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/>
  <xr:revisionPtr revIDLastSave="0" documentId="13_ncr:1_{B6311B9D-E598-4AE6-BF41-03B93F2344F2}" xr6:coauthVersionLast="47" xr6:coauthVersionMax="47" xr10:uidLastSave="{00000000-0000-0000-0000-000000000000}"/>
  <bookViews>
    <workbookView xWindow="-110" yWindow="-110" windowWidth="38620" windowHeight="21100" tabRatio="898" xr2:uid="{00000000-000D-0000-FFFF-FFFF00000000}"/>
  </bookViews>
  <sheets>
    <sheet name="PSH daily overview" sheetId="132" r:id="rId1"/>
    <sheet name="01 Jan - 07 Jan 2026 LSE £" sheetId="141" r:id="rId2"/>
    <sheet name="01 Jan - 07 Jan 2026 LSE $" sheetId="149" r:id="rId3"/>
    <sheet name="ErrorCheck" sheetId="151" state="hidden" r:id="rId4"/>
    <sheet name="Trades LSE £" sheetId="142" state="hidden" r:id="rId5"/>
    <sheet name="Trades LSE $" sheetId="150" state="hidden" r:id="rId6"/>
    <sheet name="Sheet1" sheetId="152" state="hidden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3" i="150" l="1"/>
  <c r="J5" i="151" l="1"/>
  <c r="F5" i="151"/>
  <c r="E5" i="151"/>
  <c r="L5" i="151" s="1"/>
  <c r="C5" i="151"/>
  <c r="J4" i="151"/>
  <c r="F4" i="151"/>
  <c r="E4" i="151"/>
  <c r="L4" i="151" s="1"/>
  <c r="C4" i="151"/>
  <c r="D503" i="142" l="1"/>
  <c r="H1044" i="150" l="1"/>
  <c r="E1044" i="150"/>
  <c r="D1044" i="150"/>
  <c r="B1044" i="150"/>
  <c r="H1043" i="150"/>
  <c r="E1043" i="150"/>
  <c r="D1043" i="150"/>
  <c r="B1043" i="150"/>
  <c r="H1042" i="150"/>
  <c r="E1042" i="150"/>
  <c r="D1042" i="150"/>
  <c r="B1042" i="150"/>
  <c r="H1041" i="150"/>
  <c r="E1041" i="150"/>
  <c r="D1041" i="150"/>
  <c r="B1041" i="150"/>
  <c r="H1040" i="150"/>
  <c r="E1040" i="150"/>
  <c r="D1040" i="150"/>
  <c r="B1040" i="150"/>
  <c r="H1039" i="150"/>
  <c r="E1039" i="150"/>
  <c r="D1039" i="150"/>
  <c r="B1039" i="150"/>
  <c r="H1038" i="150"/>
  <c r="E1038" i="150"/>
  <c r="D1038" i="150"/>
  <c r="B1038" i="150"/>
  <c r="H1037" i="150"/>
  <c r="E1037" i="150"/>
  <c r="D1037" i="150"/>
  <c r="B1037" i="150"/>
  <c r="H1036" i="150"/>
  <c r="E1036" i="150"/>
  <c r="D1036" i="150"/>
  <c r="B1036" i="150"/>
  <c r="H1035" i="150"/>
  <c r="E1035" i="150"/>
  <c r="D1035" i="150"/>
  <c r="B1035" i="150"/>
  <c r="H1034" i="150"/>
  <c r="E1034" i="150"/>
  <c r="D1034" i="150"/>
  <c r="B1034" i="150"/>
  <c r="H1033" i="150"/>
  <c r="E1033" i="150"/>
  <c r="D1033" i="150"/>
  <c r="B1033" i="150"/>
  <c r="H1032" i="150"/>
  <c r="E1032" i="150"/>
  <c r="D1032" i="150"/>
  <c r="B1032" i="150"/>
  <c r="H1031" i="150"/>
  <c r="E1031" i="150"/>
  <c r="D1031" i="150"/>
  <c r="B1031" i="150"/>
  <c r="H1030" i="150"/>
  <c r="E1030" i="150"/>
  <c r="D1030" i="150"/>
  <c r="B1030" i="150"/>
  <c r="H1029" i="150"/>
  <c r="E1029" i="150"/>
  <c r="D1029" i="150"/>
  <c r="B1029" i="150"/>
  <c r="H1028" i="150"/>
  <c r="E1028" i="150"/>
  <c r="D1028" i="150"/>
  <c r="B1028" i="150"/>
  <c r="H1027" i="150"/>
  <c r="E1027" i="150"/>
  <c r="D1027" i="150"/>
  <c r="B1027" i="150"/>
  <c r="H1026" i="150"/>
  <c r="E1026" i="150"/>
  <c r="D1026" i="150"/>
  <c r="B1026" i="150"/>
  <c r="H1025" i="150"/>
  <c r="E1025" i="150"/>
  <c r="D1025" i="150"/>
  <c r="B1025" i="150"/>
  <c r="H1024" i="150"/>
  <c r="E1024" i="150"/>
  <c r="D1024" i="150"/>
  <c r="B1024" i="150"/>
  <c r="H1023" i="150"/>
  <c r="E1023" i="150"/>
  <c r="D1023" i="150"/>
  <c r="B1023" i="150"/>
  <c r="H1022" i="150"/>
  <c r="E1022" i="150"/>
  <c r="D1022" i="150"/>
  <c r="B1022" i="150"/>
  <c r="H1021" i="150"/>
  <c r="E1021" i="150"/>
  <c r="D1021" i="150"/>
  <c r="B1021" i="150"/>
  <c r="H1020" i="150"/>
  <c r="E1020" i="150"/>
  <c r="D1020" i="150"/>
  <c r="B1020" i="150"/>
  <c r="H1019" i="150"/>
  <c r="E1019" i="150"/>
  <c r="D1019" i="150"/>
  <c r="B1019" i="150"/>
  <c r="H1018" i="150"/>
  <c r="E1018" i="150"/>
  <c r="D1018" i="150"/>
  <c r="B1018" i="150"/>
  <c r="H1017" i="150"/>
  <c r="E1017" i="150"/>
  <c r="D1017" i="150"/>
  <c r="B1017" i="150"/>
  <c r="H1016" i="150"/>
  <c r="E1016" i="150"/>
  <c r="D1016" i="150"/>
  <c r="B1016" i="150"/>
  <c r="H1015" i="150"/>
  <c r="E1015" i="150"/>
  <c r="D1015" i="150"/>
  <c r="B1015" i="150"/>
  <c r="H1014" i="150"/>
  <c r="E1014" i="150"/>
  <c r="D1014" i="150"/>
  <c r="B1014" i="150"/>
  <c r="H1013" i="150"/>
  <c r="E1013" i="150"/>
  <c r="D1013" i="150"/>
  <c r="B1013" i="150"/>
  <c r="H1012" i="150"/>
  <c r="E1012" i="150"/>
  <c r="D1012" i="150"/>
  <c r="B1012" i="150"/>
  <c r="H1011" i="150"/>
  <c r="E1011" i="150"/>
  <c r="D1011" i="150"/>
  <c r="B1011" i="150"/>
  <c r="H1010" i="150"/>
  <c r="E1010" i="150"/>
  <c r="D1010" i="150"/>
  <c r="B1010" i="150"/>
  <c r="H1009" i="150"/>
  <c r="E1009" i="150"/>
  <c r="D1009" i="150"/>
  <c r="B1009" i="150"/>
  <c r="H1008" i="150"/>
  <c r="E1008" i="150"/>
  <c r="D1008" i="150"/>
  <c r="B1008" i="150"/>
  <c r="H1007" i="150"/>
  <c r="E1007" i="150"/>
  <c r="D1007" i="150"/>
  <c r="B1007" i="150"/>
  <c r="H1006" i="150"/>
  <c r="E1006" i="150"/>
  <c r="D1006" i="150"/>
  <c r="B1006" i="150"/>
  <c r="H1005" i="150"/>
  <c r="E1005" i="150"/>
  <c r="D1005" i="150"/>
  <c r="B1005" i="150"/>
  <c r="H1004" i="150"/>
  <c r="E1004" i="150"/>
  <c r="D1004" i="150"/>
  <c r="B1004" i="150"/>
  <c r="H1003" i="150"/>
  <c r="E1003" i="150"/>
  <c r="D1003" i="150"/>
  <c r="B1003" i="150"/>
  <c r="H1002" i="150"/>
  <c r="E1002" i="150"/>
  <c r="D1002" i="150"/>
  <c r="B1002" i="150"/>
  <c r="H1001" i="150"/>
  <c r="E1001" i="150"/>
  <c r="D1001" i="150"/>
  <c r="B1001" i="150"/>
  <c r="H1000" i="150"/>
  <c r="E1000" i="150"/>
  <c r="D1000" i="150"/>
  <c r="B1000" i="150"/>
  <c r="H999" i="150"/>
  <c r="E999" i="150"/>
  <c r="D999" i="150"/>
  <c r="B999" i="150"/>
  <c r="H998" i="150"/>
  <c r="E998" i="150"/>
  <c r="D998" i="150"/>
  <c r="B998" i="150"/>
  <c r="H997" i="150"/>
  <c r="E997" i="150"/>
  <c r="D997" i="150"/>
  <c r="B997" i="150"/>
  <c r="H996" i="150"/>
  <c r="E996" i="150"/>
  <c r="D996" i="150"/>
  <c r="B996" i="150"/>
  <c r="H995" i="150"/>
  <c r="E995" i="150"/>
  <c r="D995" i="150"/>
  <c r="B995" i="150"/>
  <c r="H994" i="150"/>
  <c r="E994" i="150"/>
  <c r="D994" i="150"/>
  <c r="B994" i="150"/>
  <c r="H993" i="150"/>
  <c r="E993" i="150"/>
  <c r="D993" i="150"/>
  <c r="B993" i="150"/>
  <c r="H992" i="150"/>
  <c r="E992" i="150"/>
  <c r="D992" i="150"/>
  <c r="B992" i="150"/>
  <c r="H991" i="150"/>
  <c r="E991" i="150"/>
  <c r="D991" i="150"/>
  <c r="B991" i="150"/>
  <c r="H990" i="150"/>
  <c r="E990" i="150"/>
  <c r="D990" i="150"/>
  <c r="B990" i="150"/>
  <c r="H989" i="150"/>
  <c r="E989" i="150"/>
  <c r="D989" i="150"/>
  <c r="B989" i="150"/>
  <c r="H988" i="150"/>
  <c r="E988" i="150"/>
  <c r="D988" i="150"/>
  <c r="B988" i="150"/>
  <c r="H987" i="150"/>
  <c r="E987" i="150"/>
  <c r="D987" i="150"/>
  <c r="B987" i="150"/>
  <c r="H986" i="150"/>
  <c r="E986" i="150"/>
  <c r="D986" i="150"/>
  <c r="B986" i="150"/>
  <c r="H985" i="150"/>
  <c r="E985" i="150"/>
  <c r="D985" i="150"/>
  <c r="B985" i="150"/>
  <c r="H984" i="150"/>
  <c r="E984" i="150"/>
  <c r="D984" i="150"/>
  <c r="B984" i="150"/>
  <c r="H983" i="150"/>
  <c r="E983" i="150"/>
  <c r="D983" i="150"/>
  <c r="B983" i="150"/>
  <c r="H982" i="150"/>
  <c r="E982" i="150"/>
  <c r="D982" i="150"/>
  <c r="B982" i="150"/>
  <c r="H981" i="150"/>
  <c r="E981" i="150"/>
  <c r="D981" i="150"/>
  <c r="B981" i="150"/>
  <c r="H980" i="150"/>
  <c r="E980" i="150"/>
  <c r="D980" i="150"/>
  <c r="B980" i="150"/>
  <c r="H979" i="150"/>
  <c r="E979" i="150"/>
  <c r="D979" i="150"/>
  <c r="B979" i="150"/>
  <c r="H978" i="150"/>
  <c r="E978" i="150"/>
  <c r="D978" i="150"/>
  <c r="B978" i="150"/>
  <c r="H977" i="150"/>
  <c r="E977" i="150"/>
  <c r="D977" i="150"/>
  <c r="B977" i="150"/>
  <c r="H976" i="150"/>
  <c r="E976" i="150"/>
  <c r="D976" i="150"/>
  <c r="B976" i="150"/>
  <c r="H975" i="150"/>
  <c r="E975" i="150"/>
  <c r="D975" i="150"/>
  <c r="B975" i="150"/>
  <c r="H974" i="150"/>
  <c r="E974" i="150"/>
  <c r="D974" i="150"/>
  <c r="B974" i="150"/>
  <c r="H973" i="150"/>
  <c r="E973" i="150"/>
  <c r="D973" i="150"/>
  <c r="B973" i="150"/>
  <c r="H972" i="150"/>
  <c r="E972" i="150"/>
  <c r="D972" i="150"/>
  <c r="B972" i="150"/>
  <c r="H971" i="150"/>
  <c r="E971" i="150"/>
  <c r="D971" i="150"/>
  <c r="B971" i="150"/>
  <c r="H970" i="150"/>
  <c r="E970" i="150"/>
  <c r="D970" i="150"/>
  <c r="B970" i="150"/>
  <c r="H969" i="150"/>
  <c r="E969" i="150"/>
  <c r="D969" i="150"/>
  <c r="B969" i="150"/>
  <c r="H968" i="150"/>
  <c r="E968" i="150"/>
  <c r="D968" i="150"/>
  <c r="B968" i="150"/>
  <c r="H967" i="150"/>
  <c r="E967" i="150"/>
  <c r="D967" i="150"/>
  <c r="B967" i="150"/>
  <c r="H966" i="150"/>
  <c r="E966" i="150"/>
  <c r="D966" i="150"/>
  <c r="B966" i="150"/>
  <c r="H965" i="150"/>
  <c r="E965" i="150"/>
  <c r="D965" i="150"/>
  <c r="B965" i="150"/>
  <c r="H964" i="150"/>
  <c r="E964" i="150"/>
  <c r="D964" i="150"/>
  <c r="B964" i="150"/>
  <c r="H963" i="150"/>
  <c r="E963" i="150"/>
  <c r="D963" i="150"/>
  <c r="B963" i="150"/>
  <c r="H962" i="150"/>
  <c r="E962" i="150"/>
  <c r="D962" i="150"/>
  <c r="B962" i="150"/>
  <c r="H961" i="150"/>
  <c r="E961" i="150"/>
  <c r="D961" i="150"/>
  <c r="B961" i="150"/>
  <c r="H960" i="150"/>
  <c r="E960" i="150"/>
  <c r="D960" i="150"/>
  <c r="B960" i="150"/>
  <c r="H959" i="150"/>
  <c r="E959" i="150"/>
  <c r="D959" i="150"/>
  <c r="B959" i="150"/>
  <c r="H958" i="150"/>
  <c r="E958" i="150"/>
  <c r="D958" i="150"/>
  <c r="B958" i="150"/>
  <c r="H957" i="150"/>
  <c r="E957" i="150"/>
  <c r="D957" i="150"/>
  <c r="B957" i="150"/>
  <c r="H956" i="150"/>
  <c r="E956" i="150"/>
  <c r="D956" i="150"/>
  <c r="B956" i="150"/>
  <c r="H955" i="150"/>
  <c r="E955" i="150"/>
  <c r="D955" i="150"/>
  <c r="B955" i="150"/>
  <c r="H954" i="150"/>
  <c r="E954" i="150"/>
  <c r="D954" i="150"/>
  <c r="B954" i="150"/>
  <c r="H953" i="150"/>
  <c r="E953" i="150"/>
  <c r="D953" i="150"/>
  <c r="B953" i="150"/>
  <c r="H952" i="150"/>
  <c r="E952" i="150"/>
  <c r="D952" i="150"/>
  <c r="B952" i="150"/>
  <c r="H951" i="150"/>
  <c r="E951" i="150"/>
  <c r="D951" i="150"/>
  <c r="B951" i="150"/>
  <c r="H950" i="150"/>
  <c r="E950" i="150"/>
  <c r="D950" i="150"/>
  <c r="B950" i="150"/>
  <c r="H949" i="150"/>
  <c r="E949" i="150"/>
  <c r="D949" i="150"/>
  <c r="B949" i="150"/>
  <c r="H948" i="150"/>
  <c r="E948" i="150"/>
  <c r="D948" i="150"/>
  <c r="B948" i="150"/>
  <c r="H947" i="150"/>
  <c r="E947" i="150"/>
  <c r="D947" i="150"/>
  <c r="B947" i="150"/>
  <c r="H946" i="150"/>
  <c r="E946" i="150"/>
  <c r="D946" i="150"/>
  <c r="B946" i="150"/>
  <c r="H945" i="150"/>
  <c r="E945" i="150"/>
  <c r="D945" i="150"/>
  <c r="B945" i="150"/>
  <c r="H944" i="150"/>
  <c r="E944" i="150"/>
  <c r="D944" i="150"/>
  <c r="B944" i="150"/>
  <c r="H943" i="150"/>
  <c r="E943" i="150"/>
  <c r="D943" i="150"/>
  <c r="B943" i="150"/>
  <c r="H942" i="150"/>
  <c r="E942" i="150"/>
  <c r="D942" i="150"/>
  <c r="B942" i="150"/>
  <c r="H941" i="150"/>
  <c r="E941" i="150"/>
  <c r="D941" i="150"/>
  <c r="B941" i="150"/>
  <c r="H940" i="150"/>
  <c r="E940" i="150"/>
  <c r="D940" i="150"/>
  <c r="B940" i="150"/>
  <c r="H939" i="150"/>
  <c r="E939" i="150"/>
  <c r="D939" i="150"/>
  <c r="B939" i="150"/>
  <c r="H938" i="150"/>
  <c r="E938" i="150"/>
  <c r="D938" i="150"/>
  <c r="B938" i="150"/>
  <c r="H937" i="150"/>
  <c r="E937" i="150"/>
  <c r="D937" i="150"/>
  <c r="B937" i="150"/>
  <c r="H936" i="150"/>
  <c r="E936" i="150"/>
  <c r="D936" i="150"/>
  <c r="B936" i="150"/>
  <c r="H935" i="150"/>
  <c r="E935" i="150"/>
  <c r="D935" i="150"/>
  <c r="B935" i="150"/>
  <c r="H934" i="150"/>
  <c r="E934" i="150"/>
  <c r="D934" i="150"/>
  <c r="B934" i="150"/>
  <c r="H933" i="150"/>
  <c r="E933" i="150"/>
  <c r="D933" i="150"/>
  <c r="B933" i="150"/>
  <c r="H932" i="150"/>
  <c r="E932" i="150"/>
  <c r="D932" i="150"/>
  <c r="B932" i="150"/>
  <c r="H931" i="150"/>
  <c r="E931" i="150"/>
  <c r="D931" i="150"/>
  <c r="B931" i="150"/>
  <c r="H930" i="150"/>
  <c r="E930" i="150"/>
  <c r="D930" i="150"/>
  <c r="B930" i="150"/>
  <c r="H929" i="150"/>
  <c r="E929" i="150"/>
  <c r="D929" i="150"/>
  <c r="B929" i="150"/>
  <c r="H928" i="150"/>
  <c r="E928" i="150"/>
  <c r="D928" i="150"/>
  <c r="B928" i="150"/>
  <c r="H927" i="150"/>
  <c r="E927" i="150"/>
  <c r="D927" i="150"/>
  <c r="B927" i="150"/>
  <c r="H926" i="150"/>
  <c r="E926" i="150"/>
  <c r="D926" i="150"/>
  <c r="B926" i="150"/>
  <c r="H925" i="150"/>
  <c r="E925" i="150"/>
  <c r="D925" i="150"/>
  <c r="B925" i="150"/>
  <c r="H924" i="150"/>
  <c r="E924" i="150"/>
  <c r="D924" i="150"/>
  <c r="B924" i="150"/>
  <c r="H923" i="150"/>
  <c r="E923" i="150"/>
  <c r="D923" i="150"/>
  <c r="B923" i="150"/>
  <c r="H922" i="150"/>
  <c r="E922" i="150"/>
  <c r="D922" i="150"/>
  <c r="B922" i="150"/>
  <c r="H921" i="150"/>
  <c r="E921" i="150"/>
  <c r="D921" i="150"/>
  <c r="B921" i="150"/>
  <c r="H920" i="150"/>
  <c r="E920" i="150"/>
  <c r="D920" i="150"/>
  <c r="B920" i="150"/>
  <c r="H919" i="150"/>
  <c r="E919" i="150"/>
  <c r="D919" i="150"/>
  <c r="B919" i="150"/>
  <c r="H918" i="150"/>
  <c r="E918" i="150"/>
  <c r="D918" i="150"/>
  <c r="B918" i="150"/>
  <c r="H917" i="150"/>
  <c r="E917" i="150"/>
  <c r="D917" i="150"/>
  <c r="B917" i="150"/>
  <c r="H916" i="150"/>
  <c r="E916" i="150"/>
  <c r="D916" i="150"/>
  <c r="B916" i="150"/>
  <c r="H915" i="150"/>
  <c r="E915" i="150"/>
  <c r="D915" i="150"/>
  <c r="B915" i="150"/>
  <c r="H914" i="150"/>
  <c r="E914" i="150"/>
  <c r="D914" i="150"/>
  <c r="B914" i="150"/>
  <c r="H913" i="150"/>
  <c r="E913" i="150"/>
  <c r="D913" i="150"/>
  <c r="B913" i="150"/>
  <c r="H912" i="150"/>
  <c r="E912" i="150"/>
  <c r="D912" i="150"/>
  <c r="B912" i="150"/>
  <c r="H911" i="150"/>
  <c r="E911" i="150"/>
  <c r="D911" i="150"/>
  <c r="B911" i="150"/>
  <c r="H910" i="150"/>
  <c r="E910" i="150"/>
  <c r="D910" i="150"/>
  <c r="B910" i="150"/>
  <c r="H909" i="150"/>
  <c r="E909" i="150"/>
  <c r="D909" i="150"/>
  <c r="B909" i="150"/>
  <c r="H908" i="150"/>
  <c r="E908" i="150"/>
  <c r="D908" i="150"/>
  <c r="B908" i="150"/>
  <c r="H907" i="150"/>
  <c r="E907" i="150"/>
  <c r="D907" i="150"/>
  <c r="B907" i="150"/>
  <c r="H906" i="150"/>
  <c r="E906" i="150"/>
  <c r="D906" i="150"/>
  <c r="B906" i="150"/>
  <c r="H905" i="150"/>
  <c r="E905" i="150"/>
  <c r="D905" i="150"/>
  <c r="B905" i="150"/>
  <c r="H904" i="150"/>
  <c r="E904" i="150"/>
  <c r="D904" i="150"/>
  <c r="B904" i="150"/>
  <c r="H903" i="150"/>
  <c r="E903" i="150"/>
  <c r="D903" i="150"/>
  <c r="B903" i="150"/>
  <c r="H902" i="150"/>
  <c r="E902" i="150"/>
  <c r="D902" i="150"/>
  <c r="B902" i="150"/>
  <c r="H901" i="150"/>
  <c r="E901" i="150"/>
  <c r="D901" i="150"/>
  <c r="B901" i="150"/>
  <c r="H900" i="150"/>
  <c r="E900" i="150"/>
  <c r="D900" i="150"/>
  <c r="B900" i="150"/>
  <c r="H899" i="150"/>
  <c r="E899" i="150"/>
  <c r="D899" i="150"/>
  <c r="B899" i="150"/>
  <c r="H898" i="150"/>
  <c r="E898" i="150"/>
  <c r="D898" i="150"/>
  <c r="B898" i="150"/>
  <c r="H897" i="150"/>
  <c r="E897" i="150"/>
  <c r="D897" i="150"/>
  <c r="B897" i="150"/>
  <c r="H896" i="150"/>
  <c r="E896" i="150"/>
  <c r="D896" i="150"/>
  <c r="B896" i="150"/>
  <c r="H895" i="150"/>
  <c r="E895" i="150"/>
  <c r="D895" i="150"/>
  <c r="B895" i="150"/>
  <c r="H894" i="150"/>
  <c r="E894" i="150"/>
  <c r="D894" i="150"/>
  <c r="B894" i="150"/>
  <c r="H893" i="150"/>
  <c r="E893" i="150"/>
  <c r="D893" i="150"/>
  <c r="B893" i="150"/>
  <c r="H892" i="150"/>
  <c r="E892" i="150"/>
  <c r="D892" i="150"/>
  <c r="B892" i="150"/>
  <c r="H891" i="150"/>
  <c r="E891" i="150"/>
  <c r="D891" i="150"/>
  <c r="B891" i="150"/>
  <c r="H890" i="150"/>
  <c r="E890" i="150"/>
  <c r="D890" i="150"/>
  <c r="B890" i="150"/>
  <c r="H889" i="150"/>
  <c r="E889" i="150"/>
  <c r="D889" i="150"/>
  <c r="B889" i="150"/>
  <c r="H888" i="150"/>
  <c r="E888" i="150"/>
  <c r="D888" i="150"/>
  <c r="B888" i="150"/>
  <c r="H887" i="150"/>
  <c r="E887" i="150"/>
  <c r="D887" i="150"/>
  <c r="B887" i="150"/>
  <c r="H886" i="150"/>
  <c r="E886" i="150"/>
  <c r="D886" i="150"/>
  <c r="B886" i="150"/>
  <c r="H885" i="150"/>
  <c r="E885" i="150"/>
  <c r="D885" i="150"/>
  <c r="B885" i="150"/>
  <c r="H884" i="150"/>
  <c r="E884" i="150"/>
  <c r="D884" i="150"/>
  <c r="B884" i="150"/>
  <c r="H883" i="150"/>
  <c r="E883" i="150"/>
  <c r="D883" i="150"/>
  <c r="B883" i="150"/>
  <c r="H882" i="150"/>
  <c r="E882" i="150"/>
  <c r="D882" i="150"/>
  <c r="B882" i="150"/>
  <c r="H881" i="150"/>
  <c r="E881" i="150"/>
  <c r="D881" i="150"/>
  <c r="B881" i="150"/>
  <c r="H880" i="150"/>
  <c r="E880" i="150"/>
  <c r="D880" i="150"/>
  <c r="B880" i="150"/>
  <c r="H879" i="150"/>
  <c r="E879" i="150"/>
  <c r="D879" i="150"/>
  <c r="B879" i="150"/>
  <c r="H878" i="150"/>
  <c r="E878" i="150"/>
  <c r="D878" i="150"/>
  <c r="B878" i="150"/>
  <c r="H877" i="150"/>
  <c r="E877" i="150"/>
  <c r="D877" i="150"/>
  <c r="B877" i="150"/>
  <c r="H876" i="150"/>
  <c r="E876" i="150"/>
  <c r="D876" i="150"/>
  <c r="B876" i="150"/>
  <c r="H875" i="150"/>
  <c r="E875" i="150"/>
  <c r="D875" i="150"/>
  <c r="B875" i="150"/>
  <c r="H874" i="150"/>
  <c r="E874" i="150"/>
  <c r="D874" i="150"/>
  <c r="B874" i="150"/>
  <c r="H873" i="150"/>
  <c r="E873" i="150"/>
  <c r="D873" i="150"/>
  <c r="B873" i="150"/>
  <c r="H872" i="150"/>
  <c r="E872" i="150"/>
  <c r="D872" i="150"/>
  <c r="B872" i="150"/>
  <c r="H871" i="150"/>
  <c r="E871" i="150"/>
  <c r="D871" i="150"/>
  <c r="B871" i="150"/>
  <c r="H870" i="150"/>
  <c r="E870" i="150"/>
  <c r="D870" i="150"/>
  <c r="B870" i="150"/>
  <c r="H869" i="150"/>
  <c r="E869" i="150"/>
  <c r="D869" i="150"/>
  <c r="B869" i="150"/>
  <c r="H868" i="150"/>
  <c r="E868" i="150"/>
  <c r="D868" i="150"/>
  <c r="B868" i="150"/>
  <c r="H867" i="150"/>
  <c r="E867" i="150"/>
  <c r="D867" i="150"/>
  <c r="B867" i="150"/>
  <c r="H866" i="150"/>
  <c r="E866" i="150"/>
  <c r="D866" i="150"/>
  <c r="B866" i="150"/>
  <c r="H865" i="150"/>
  <c r="E865" i="150"/>
  <c r="D865" i="150"/>
  <c r="B865" i="150"/>
  <c r="H864" i="150"/>
  <c r="E864" i="150"/>
  <c r="D864" i="150"/>
  <c r="B864" i="150"/>
  <c r="H863" i="150"/>
  <c r="E863" i="150"/>
  <c r="D863" i="150"/>
  <c r="B863" i="150"/>
  <c r="H862" i="150"/>
  <c r="E862" i="150"/>
  <c r="D862" i="150"/>
  <c r="B862" i="150"/>
  <c r="H861" i="150"/>
  <c r="E861" i="150"/>
  <c r="D861" i="150"/>
  <c r="B861" i="150"/>
  <c r="H860" i="150"/>
  <c r="E860" i="150"/>
  <c r="D860" i="150"/>
  <c r="B860" i="150"/>
  <c r="H859" i="150"/>
  <c r="E859" i="150"/>
  <c r="D859" i="150"/>
  <c r="B859" i="150"/>
  <c r="H858" i="150"/>
  <c r="E858" i="150"/>
  <c r="D858" i="150"/>
  <c r="B858" i="150"/>
  <c r="H857" i="150"/>
  <c r="E857" i="150"/>
  <c r="D857" i="150"/>
  <c r="B857" i="150"/>
  <c r="H856" i="150"/>
  <c r="E856" i="150"/>
  <c r="D856" i="150"/>
  <c r="B856" i="150"/>
  <c r="H855" i="150"/>
  <c r="E855" i="150"/>
  <c r="D855" i="150"/>
  <c r="B855" i="150"/>
  <c r="H854" i="150"/>
  <c r="E854" i="150"/>
  <c r="D854" i="150"/>
  <c r="B854" i="150"/>
  <c r="H853" i="150"/>
  <c r="E853" i="150"/>
  <c r="D853" i="150"/>
  <c r="B853" i="150"/>
  <c r="H852" i="150"/>
  <c r="E852" i="150"/>
  <c r="D852" i="150"/>
  <c r="B852" i="150"/>
  <c r="H851" i="150"/>
  <c r="E851" i="150"/>
  <c r="D851" i="150"/>
  <c r="B851" i="150"/>
  <c r="H850" i="150"/>
  <c r="E850" i="150"/>
  <c r="D850" i="150"/>
  <c r="B850" i="150"/>
  <c r="H849" i="150"/>
  <c r="E849" i="150"/>
  <c r="D849" i="150"/>
  <c r="B849" i="150"/>
  <c r="H848" i="150"/>
  <c r="E848" i="150"/>
  <c r="D848" i="150"/>
  <c r="B848" i="150"/>
  <c r="H847" i="150"/>
  <c r="E847" i="150"/>
  <c r="D847" i="150"/>
  <c r="B847" i="150"/>
  <c r="H846" i="150"/>
  <c r="E846" i="150"/>
  <c r="D846" i="150"/>
  <c r="B846" i="150"/>
  <c r="H845" i="150"/>
  <c r="E845" i="150"/>
  <c r="D845" i="150"/>
  <c r="B845" i="150"/>
  <c r="H844" i="150"/>
  <c r="E844" i="150"/>
  <c r="D844" i="150"/>
  <c r="B844" i="150"/>
  <c r="H843" i="150"/>
  <c r="E843" i="150"/>
  <c r="D843" i="150"/>
  <c r="B843" i="150"/>
  <c r="H842" i="150"/>
  <c r="E842" i="150"/>
  <c r="D842" i="150"/>
  <c r="B842" i="150"/>
  <c r="H841" i="150"/>
  <c r="E841" i="150"/>
  <c r="D841" i="150"/>
  <c r="B841" i="150"/>
  <c r="H840" i="150"/>
  <c r="E840" i="150"/>
  <c r="D840" i="150"/>
  <c r="B840" i="150"/>
  <c r="H839" i="150"/>
  <c r="E839" i="150"/>
  <c r="D839" i="150"/>
  <c r="B839" i="150"/>
  <c r="H838" i="150"/>
  <c r="E838" i="150"/>
  <c r="D838" i="150"/>
  <c r="B838" i="150"/>
  <c r="H837" i="150"/>
  <c r="E837" i="150"/>
  <c r="D837" i="150"/>
  <c r="B837" i="150"/>
  <c r="H836" i="150"/>
  <c r="E836" i="150"/>
  <c r="D836" i="150"/>
  <c r="B836" i="150"/>
  <c r="H835" i="150"/>
  <c r="E835" i="150"/>
  <c r="D835" i="150"/>
  <c r="B835" i="150"/>
  <c r="H834" i="150"/>
  <c r="E834" i="150"/>
  <c r="D834" i="150"/>
  <c r="B834" i="150"/>
  <c r="H833" i="150"/>
  <c r="E833" i="150"/>
  <c r="D833" i="150"/>
  <c r="B833" i="150"/>
  <c r="H832" i="150"/>
  <c r="E832" i="150"/>
  <c r="D832" i="150"/>
  <c r="B832" i="150"/>
  <c r="H831" i="150"/>
  <c r="E831" i="150"/>
  <c r="D831" i="150"/>
  <c r="B831" i="150"/>
  <c r="H830" i="150"/>
  <c r="E830" i="150"/>
  <c r="D830" i="150"/>
  <c r="B830" i="150"/>
  <c r="H829" i="150"/>
  <c r="E829" i="150"/>
  <c r="D829" i="150"/>
  <c r="B829" i="150"/>
  <c r="H828" i="150"/>
  <c r="E828" i="150"/>
  <c r="D828" i="150"/>
  <c r="B828" i="150"/>
  <c r="H827" i="150"/>
  <c r="E827" i="150"/>
  <c r="D827" i="150"/>
  <c r="B827" i="150"/>
  <c r="H826" i="150"/>
  <c r="E826" i="150"/>
  <c r="D826" i="150"/>
  <c r="B826" i="150"/>
  <c r="H825" i="150"/>
  <c r="E825" i="150"/>
  <c r="D825" i="150"/>
  <c r="B825" i="150"/>
  <c r="H824" i="150"/>
  <c r="E824" i="150"/>
  <c r="D824" i="150"/>
  <c r="B824" i="150"/>
  <c r="H823" i="150"/>
  <c r="E823" i="150"/>
  <c r="D823" i="150"/>
  <c r="B823" i="150"/>
  <c r="H822" i="150"/>
  <c r="E822" i="150"/>
  <c r="D822" i="150"/>
  <c r="B822" i="150"/>
  <c r="H821" i="150"/>
  <c r="E821" i="150"/>
  <c r="D821" i="150"/>
  <c r="B821" i="150"/>
  <c r="H820" i="150"/>
  <c r="E820" i="150"/>
  <c r="D820" i="150"/>
  <c r="B820" i="150"/>
  <c r="H819" i="150"/>
  <c r="E819" i="150"/>
  <c r="D819" i="150"/>
  <c r="B819" i="150"/>
  <c r="H818" i="150"/>
  <c r="E818" i="150"/>
  <c r="D818" i="150"/>
  <c r="B818" i="150"/>
  <c r="H817" i="150"/>
  <c r="E817" i="150"/>
  <c r="D817" i="150"/>
  <c r="B817" i="150"/>
  <c r="H816" i="150"/>
  <c r="E816" i="150"/>
  <c r="D816" i="150"/>
  <c r="B816" i="150"/>
  <c r="H815" i="150"/>
  <c r="E815" i="150"/>
  <c r="D815" i="150"/>
  <c r="B815" i="150"/>
  <c r="H814" i="150"/>
  <c r="E814" i="150"/>
  <c r="D814" i="150"/>
  <c r="B814" i="150"/>
  <c r="H813" i="150"/>
  <c r="E813" i="150"/>
  <c r="D813" i="150"/>
  <c r="B813" i="150"/>
  <c r="H812" i="150"/>
  <c r="E812" i="150"/>
  <c r="D812" i="150"/>
  <c r="B812" i="150"/>
  <c r="H811" i="150"/>
  <c r="E811" i="150"/>
  <c r="D811" i="150"/>
  <c r="B811" i="150"/>
  <c r="H810" i="150"/>
  <c r="E810" i="150"/>
  <c r="D810" i="150"/>
  <c r="B810" i="150"/>
  <c r="H809" i="150"/>
  <c r="E809" i="150"/>
  <c r="D809" i="150"/>
  <c r="B809" i="150"/>
  <c r="H808" i="150"/>
  <c r="E808" i="150"/>
  <c r="D808" i="150"/>
  <c r="B808" i="150"/>
  <c r="H807" i="150"/>
  <c r="E807" i="150"/>
  <c r="D807" i="150"/>
  <c r="B807" i="150"/>
  <c r="H806" i="150"/>
  <c r="E806" i="150"/>
  <c r="D806" i="150"/>
  <c r="B806" i="150"/>
  <c r="H805" i="150"/>
  <c r="E805" i="150"/>
  <c r="D805" i="150"/>
  <c r="B805" i="150"/>
  <c r="H804" i="150"/>
  <c r="E804" i="150"/>
  <c r="D804" i="150"/>
  <c r="B804" i="150"/>
  <c r="H803" i="150"/>
  <c r="E803" i="150"/>
  <c r="D803" i="150"/>
  <c r="B803" i="150"/>
  <c r="H802" i="150"/>
  <c r="E802" i="150"/>
  <c r="D802" i="150"/>
  <c r="B802" i="150"/>
  <c r="H801" i="150"/>
  <c r="E801" i="150"/>
  <c r="D801" i="150"/>
  <c r="B801" i="150"/>
  <c r="H800" i="150"/>
  <c r="E800" i="150"/>
  <c r="D800" i="150"/>
  <c r="B800" i="150"/>
  <c r="H799" i="150"/>
  <c r="E799" i="150"/>
  <c r="D799" i="150"/>
  <c r="B799" i="150"/>
  <c r="H798" i="150"/>
  <c r="E798" i="150"/>
  <c r="D798" i="150"/>
  <c r="B798" i="150"/>
  <c r="H797" i="150"/>
  <c r="E797" i="150"/>
  <c r="D797" i="150"/>
  <c r="B797" i="150"/>
  <c r="H796" i="150"/>
  <c r="E796" i="150"/>
  <c r="D796" i="150"/>
  <c r="B796" i="150"/>
  <c r="H795" i="150"/>
  <c r="E795" i="150"/>
  <c r="D795" i="150"/>
  <c r="B795" i="150"/>
  <c r="H794" i="150"/>
  <c r="E794" i="150"/>
  <c r="D794" i="150"/>
  <c r="B794" i="150"/>
  <c r="H793" i="150"/>
  <c r="E793" i="150"/>
  <c r="D793" i="150"/>
  <c r="B793" i="150"/>
  <c r="H792" i="150"/>
  <c r="E792" i="150"/>
  <c r="D792" i="150"/>
  <c r="B792" i="150"/>
  <c r="H791" i="150"/>
  <c r="E791" i="150"/>
  <c r="D791" i="150"/>
  <c r="B791" i="150"/>
  <c r="H790" i="150"/>
  <c r="E790" i="150"/>
  <c r="D790" i="150"/>
  <c r="B790" i="150"/>
  <c r="H789" i="150"/>
  <c r="E789" i="150"/>
  <c r="D789" i="150"/>
  <c r="B789" i="150"/>
  <c r="H788" i="150"/>
  <c r="E788" i="150"/>
  <c r="D788" i="150"/>
  <c r="B788" i="150"/>
  <c r="H787" i="150"/>
  <c r="E787" i="150"/>
  <c r="D787" i="150"/>
  <c r="B787" i="150"/>
  <c r="H786" i="150"/>
  <c r="E786" i="150"/>
  <c r="D786" i="150"/>
  <c r="B786" i="150"/>
  <c r="H785" i="150"/>
  <c r="E785" i="150"/>
  <c r="D785" i="150"/>
  <c r="B785" i="150"/>
  <c r="H784" i="150"/>
  <c r="E784" i="150"/>
  <c r="D784" i="150"/>
  <c r="B784" i="150"/>
  <c r="H783" i="150"/>
  <c r="E783" i="150"/>
  <c r="D783" i="150"/>
  <c r="B783" i="150"/>
  <c r="H782" i="150"/>
  <c r="E782" i="150"/>
  <c r="D782" i="150"/>
  <c r="B782" i="150"/>
  <c r="H781" i="150"/>
  <c r="E781" i="150"/>
  <c r="D781" i="150"/>
  <c r="B781" i="150"/>
  <c r="H780" i="150"/>
  <c r="E780" i="150"/>
  <c r="D780" i="150"/>
  <c r="B780" i="150"/>
  <c r="H779" i="150"/>
  <c r="E779" i="150"/>
  <c r="D779" i="150"/>
  <c r="B779" i="150"/>
  <c r="H778" i="150"/>
  <c r="E778" i="150"/>
  <c r="D778" i="150"/>
  <c r="B778" i="150"/>
  <c r="H777" i="150"/>
  <c r="E777" i="150"/>
  <c r="D777" i="150"/>
  <c r="B777" i="150"/>
  <c r="H776" i="150"/>
  <c r="E776" i="150"/>
  <c r="D776" i="150"/>
  <c r="B776" i="150"/>
  <c r="H775" i="150"/>
  <c r="E775" i="150"/>
  <c r="D775" i="150"/>
  <c r="B775" i="150"/>
  <c r="H774" i="150"/>
  <c r="E774" i="150"/>
  <c r="D774" i="150"/>
  <c r="B774" i="150"/>
  <c r="H773" i="150"/>
  <c r="E773" i="150"/>
  <c r="D773" i="150"/>
  <c r="B773" i="150"/>
  <c r="H772" i="150"/>
  <c r="E772" i="150"/>
  <c r="D772" i="150"/>
  <c r="B772" i="150"/>
  <c r="H771" i="150"/>
  <c r="E771" i="150"/>
  <c r="D771" i="150"/>
  <c r="B771" i="150"/>
  <c r="H770" i="150"/>
  <c r="E770" i="150"/>
  <c r="D770" i="150"/>
  <c r="B770" i="150"/>
  <c r="H769" i="150"/>
  <c r="E769" i="150"/>
  <c r="D769" i="150"/>
  <c r="B769" i="150"/>
  <c r="H768" i="150"/>
  <c r="E768" i="150"/>
  <c r="D768" i="150"/>
  <c r="B768" i="150"/>
  <c r="H767" i="150"/>
  <c r="E767" i="150"/>
  <c r="D767" i="150"/>
  <c r="B767" i="150"/>
  <c r="H766" i="150"/>
  <c r="E766" i="150"/>
  <c r="D766" i="150"/>
  <c r="B766" i="150"/>
  <c r="H765" i="150"/>
  <c r="E765" i="150"/>
  <c r="D765" i="150"/>
  <c r="B765" i="150"/>
  <c r="H764" i="150"/>
  <c r="E764" i="150"/>
  <c r="D764" i="150"/>
  <c r="B764" i="150"/>
  <c r="H763" i="150"/>
  <c r="E763" i="150"/>
  <c r="D763" i="150"/>
  <c r="B763" i="150"/>
  <c r="H762" i="150"/>
  <c r="E762" i="150"/>
  <c r="D762" i="150"/>
  <c r="B762" i="150"/>
  <c r="H761" i="150"/>
  <c r="E761" i="150"/>
  <c r="D761" i="150"/>
  <c r="B761" i="150"/>
  <c r="H760" i="150"/>
  <c r="E760" i="150"/>
  <c r="D760" i="150"/>
  <c r="B760" i="150"/>
  <c r="H759" i="150"/>
  <c r="E759" i="150"/>
  <c r="D759" i="150"/>
  <c r="B759" i="150"/>
  <c r="H758" i="150"/>
  <c r="E758" i="150"/>
  <c r="D758" i="150"/>
  <c r="B758" i="150"/>
  <c r="H757" i="150"/>
  <c r="E757" i="150"/>
  <c r="D757" i="150"/>
  <c r="B757" i="150"/>
  <c r="H756" i="150"/>
  <c r="E756" i="150"/>
  <c r="D756" i="150"/>
  <c r="B756" i="150"/>
  <c r="H755" i="150"/>
  <c r="E755" i="150"/>
  <c r="D755" i="150"/>
  <c r="B755" i="150"/>
  <c r="H754" i="150"/>
  <c r="E754" i="150"/>
  <c r="D754" i="150"/>
  <c r="B754" i="150"/>
  <c r="H753" i="150"/>
  <c r="E753" i="150"/>
  <c r="D753" i="150"/>
  <c r="B753" i="150"/>
  <c r="H752" i="150"/>
  <c r="E752" i="150"/>
  <c r="D752" i="150"/>
  <c r="B752" i="150"/>
  <c r="H751" i="150"/>
  <c r="E751" i="150"/>
  <c r="D751" i="150"/>
  <c r="B751" i="150"/>
  <c r="H750" i="150"/>
  <c r="E750" i="150"/>
  <c r="D750" i="150"/>
  <c r="B750" i="150"/>
  <c r="H749" i="150"/>
  <c r="E749" i="150"/>
  <c r="D749" i="150"/>
  <c r="B749" i="150"/>
  <c r="H748" i="150"/>
  <c r="E748" i="150"/>
  <c r="D748" i="150"/>
  <c r="B748" i="150"/>
  <c r="H747" i="150"/>
  <c r="E747" i="150"/>
  <c r="D747" i="150"/>
  <c r="B747" i="150"/>
  <c r="H746" i="150"/>
  <c r="E746" i="150"/>
  <c r="D746" i="150"/>
  <c r="B746" i="150"/>
  <c r="H745" i="150"/>
  <c r="E745" i="150"/>
  <c r="D745" i="150"/>
  <c r="B745" i="150"/>
  <c r="H744" i="150"/>
  <c r="E744" i="150"/>
  <c r="D744" i="150"/>
  <c r="B744" i="150"/>
  <c r="H743" i="150"/>
  <c r="E743" i="150"/>
  <c r="D743" i="150"/>
  <c r="B743" i="150"/>
  <c r="H742" i="150"/>
  <c r="E742" i="150"/>
  <c r="D742" i="150"/>
  <c r="B742" i="150"/>
  <c r="H741" i="150"/>
  <c r="E741" i="150"/>
  <c r="D741" i="150"/>
  <c r="B741" i="150"/>
  <c r="H740" i="150"/>
  <c r="E740" i="150"/>
  <c r="D740" i="150"/>
  <c r="B740" i="150"/>
  <c r="H739" i="150"/>
  <c r="E739" i="150"/>
  <c r="D739" i="150"/>
  <c r="B739" i="150"/>
  <c r="H738" i="150"/>
  <c r="E738" i="150"/>
  <c r="D738" i="150"/>
  <c r="B738" i="150"/>
  <c r="H737" i="150"/>
  <c r="E737" i="150"/>
  <c r="D737" i="150"/>
  <c r="B737" i="150"/>
  <c r="H736" i="150"/>
  <c r="E736" i="150"/>
  <c r="D736" i="150"/>
  <c r="B736" i="150"/>
  <c r="H735" i="150"/>
  <c r="E735" i="150"/>
  <c r="D735" i="150"/>
  <c r="B735" i="150"/>
  <c r="H734" i="150"/>
  <c r="E734" i="150"/>
  <c r="D734" i="150"/>
  <c r="B734" i="150"/>
  <c r="H733" i="150"/>
  <c r="E733" i="150"/>
  <c r="D733" i="150"/>
  <c r="B733" i="150"/>
  <c r="H732" i="150"/>
  <c r="E732" i="150"/>
  <c r="D732" i="150"/>
  <c r="B732" i="150"/>
  <c r="H731" i="150"/>
  <c r="E731" i="150"/>
  <c r="D731" i="150"/>
  <c r="B731" i="150"/>
  <c r="H730" i="150"/>
  <c r="E730" i="150"/>
  <c r="D730" i="150"/>
  <c r="B730" i="150"/>
  <c r="H729" i="150"/>
  <c r="E729" i="150"/>
  <c r="D729" i="150"/>
  <c r="B729" i="150"/>
  <c r="H728" i="150"/>
  <c r="E728" i="150"/>
  <c r="D728" i="150"/>
  <c r="B728" i="150"/>
  <c r="H727" i="150"/>
  <c r="E727" i="150"/>
  <c r="D727" i="150"/>
  <c r="B727" i="150"/>
  <c r="H726" i="150"/>
  <c r="E726" i="150"/>
  <c r="D726" i="150"/>
  <c r="B726" i="150"/>
  <c r="H725" i="150"/>
  <c r="E725" i="150"/>
  <c r="D725" i="150"/>
  <c r="B725" i="150"/>
  <c r="H724" i="150"/>
  <c r="E724" i="150"/>
  <c r="D724" i="150"/>
  <c r="B724" i="150"/>
  <c r="H723" i="150"/>
  <c r="E723" i="150"/>
  <c r="D723" i="150"/>
  <c r="B723" i="150"/>
  <c r="H722" i="150"/>
  <c r="E722" i="150"/>
  <c r="D722" i="150"/>
  <c r="B722" i="150"/>
  <c r="H721" i="150"/>
  <c r="E721" i="150"/>
  <c r="D721" i="150"/>
  <c r="B721" i="150"/>
  <c r="H720" i="150"/>
  <c r="E720" i="150"/>
  <c r="D720" i="150"/>
  <c r="B720" i="150"/>
  <c r="H719" i="150"/>
  <c r="E719" i="150"/>
  <c r="D719" i="150"/>
  <c r="B719" i="150"/>
  <c r="H718" i="150"/>
  <c r="E718" i="150"/>
  <c r="D718" i="150"/>
  <c r="B718" i="150"/>
  <c r="H717" i="150"/>
  <c r="E717" i="150"/>
  <c r="D717" i="150"/>
  <c r="B717" i="150"/>
  <c r="H716" i="150"/>
  <c r="E716" i="150"/>
  <c r="D716" i="150"/>
  <c r="B716" i="150"/>
  <c r="H715" i="150"/>
  <c r="E715" i="150"/>
  <c r="D715" i="150"/>
  <c r="B715" i="150"/>
  <c r="H714" i="150"/>
  <c r="E714" i="150"/>
  <c r="D714" i="150"/>
  <c r="B714" i="150"/>
  <c r="H713" i="150"/>
  <c r="E713" i="150"/>
  <c r="D713" i="150"/>
  <c r="B713" i="150"/>
  <c r="H712" i="150"/>
  <c r="E712" i="150"/>
  <c r="D712" i="150"/>
  <c r="B712" i="150"/>
  <c r="H711" i="150"/>
  <c r="E711" i="150"/>
  <c r="D711" i="150"/>
  <c r="B711" i="150"/>
  <c r="H710" i="150"/>
  <c r="E710" i="150"/>
  <c r="D710" i="150"/>
  <c r="B710" i="150"/>
  <c r="H709" i="150"/>
  <c r="E709" i="150"/>
  <c r="D709" i="150"/>
  <c r="B709" i="150"/>
  <c r="H708" i="150"/>
  <c r="E708" i="150"/>
  <c r="D708" i="150"/>
  <c r="B708" i="150"/>
  <c r="H707" i="150"/>
  <c r="E707" i="150"/>
  <c r="D707" i="150"/>
  <c r="B707" i="150"/>
  <c r="H706" i="150"/>
  <c r="E706" i="150"/>
  <c r="D706" i="150"/>
  <c r="B706" i="150"/>
  <c r="H705" i="150"/>
  <c r="E705" i="150"/>
  <c r="D705" i="150"/>
  <c r="B705" i="150"/>
  <c r="H704" i="150"/>
  <c r="E704" i="150"/>
  <c r="D704" i="150"/>
  <c r="B704" i="150"/>
  <c r="H703" i="150"/>
  <c r="E703" i="150"/>
  <c r="D703" i="150"/>
  <c r="B703" i="150"/>
  <c r="H702" i="150"/>
  <c r="E702" i="150"/>
  <c r="D702" i="150"/>
  <c r="B702" i="150"/>
  <c r="H701" i="150"/>
  <c r="E701" i="150"/>
  <c r="D701" i="150"/>
  <c r="B701" i="150"/>
  <c r="H700" i="150"/>
  <c r="E700" i="150"/>
  <c r="D700" i="150"/>
  <c r="B700" i="150"/>
  <c r="H699" i="150"/>
  <c r="E699" i="150"/>
  <c r="D699" i="150"/>
  <c r="B699" i="150"/>
  <c r="H698" i="150"/>
  <c r="E698" i="150"/>
  <c r="D698" i="150"/>
  <c r="B698" i="150"/>
  <c r="H697" i="150"/>
  <c r="E697" i="150"/>
  <c r="D697" i="150"/>
  <c r="B697" i="150"/>
  <c r="H696" i="150"/>
  <c r="E696" i="150"/>
  <c r="D696" i="150"/>
  <c r="B696" i="150"/>
  <c r="H695" i="150"/>
  <c r="E695" i="150"/>
  <c r="D695" i="150"/>
  <c r="B695" i="150"/>
  <c r="H694" i="150"/>
  <c r="E694" i="150"/>
  <c r="D694" i="150"/>
  <c r="B694" i="150"/>
  <c r="H693" i="150"/>
  <c r="E693" i="150"/>
  <c r="D693" i="150"/>
  <c r="B693" i="150"/>
  <c r="H692" i="150"/>
  <c r="E692" i="150"/>
  <c r="D692" i="150"/>
  <c r="B692" i="150"/>
  <c r="H691" i="150"/>
  <c r="E691" i="150"/>
  <c r="D691" i="150"/>
  <c r="B691" i="150"/>
  <c r="H690" i="150"/>
  <c r="E690" i="150"/>
  <c r="D690" i="150"/>
  <c r="B690" i="150"/>
  <c r="H689" i="150"/>
  <c r="E689" i="150"/>
  <c r="D689" i="150"/>
  <c r="B689" i="150"/>
  <c r="H688" i="150"/>
  <c r="E688" i="150"/>
  <c r="D688" i="150"/>
  <c r="B688" i="150"/>
  <c r="H687" i="150"/>
  <c r="E687" i="150"/>
  <c r="D687" i="150"/>
  <c r="B687" i="150"/>
  <c r="H686" i="150"/>
  <c r="E686" i="150"/>
  <c r="D686" i="150"/>
  <c r="B686" i="150"/>
  <c r="H685" i="150"/>
  <c r="E685" i="150"/>
  <c r="D685" i="150"/>
  <c r="B685" i="150"/>
  <c r="H684" i="150"/>
  <c r="E684" i="150"/>
  <c r="D684" i="150"/>
  <c r="B684" i="150"/>
  <c r="H683" i="150"/>
  <c r="E683" i="150"/>
  <c r="D683" i="150"/>
  <c r="B683" i="150"/>
  <c r="H682" i="150"/>
  <c r="E682" i="150"/>
  <c r="D682" i="150"/>
  <c r="B682" i="150"/>
  <c r="H681" i="150"/>
  <c r="E681" i="150"/>
  <c r="D681" i="150"/>
  <c r="B681" i="150"/>
  <c r="H680" i="150"/>
  <c r="E680" i="150"/>
  <c r="D680" i="150"/>
  <c r="B680" i="150"/>
  <c r="H679" i="150"/>
  <c r="E679" i="150"/>
  <c r="D679" i="150"/>
  <c r="B679" i="150"/>
  <c r="H678" i="150"/>
  <c r="E678" i="150"/>
  <c r="D678" i="150"/>
  <c r="B678" i="150"/>
  <c r="H677" i="150"/>
  <c r="E677" i="150"/>
  <c r="D677" i="150"/>
  <c r="B677" i="150"/>
  <c r="H676" i="150"/>
  <c r="E676" i="150"/>
  <c r="D676" i="150"/>
  <c r="B676" i="150"/>
  <c r="H675" i="150"/>
  <c r="E675" i="150"/>
  <c r="D675" i="150"/>
  <c r="B675" i="150"/>
  <c r="H674" i="150"/>
  <c r="E674" i="150"/>
  <c r="D674" i="150"/>
  <c r="B674" i="150"/>
  <c r="H673" i="150"/>
  <c r="E673" i="150"/>
  <c r="D673" i="150"/>
  <c r="B673" i="150"/>
  <c r="H672" i="150"/>
  <c r="E672" i="150"/>
  <c r="D672" i="150"/>
  <c r="B672" i="150"/>
  <c r="H671" i="150"/>
  <c r="E671" i="150"/>
  <c r="D671" i="150"/>
  <c r="B671" i="150"/>
  <c r="H670" i="150"/>
  <c r="E670" i="150"/>
  <c r="D670" i="150"/>
  <c r="B670" i="150"/>
  <c r="H669" i="150"/>
  <c r="E669" i="150"/>
  <c r="D669" i="150"/>
  <c r="B669" i="150"/>
  <c r="H668" i="150"/>
  <c r="E668" i="150"/>
  <c r="D668" i="150"/>
  <c r="B668" i="150"/>
  <c r="H667" i="150"/>
  <c r="E667" i="150"/>
  <c r="D667" i="150"/>
  <c r="B667" i="150"/>
  <c r="H666" i="150"/>
  <c r="E666" i="150"/>
  <c r="D666" i="150"/>
  <c r="B666" i="150"/>
  <c r="H665" i="150"/>
  <c r="E665" i="150"/>
  <c r="D665" i="150"/>
  <c r="B665" i="150"/>
  <c r="H664" i="150"/>
  <c r="E664" i="150"/>
  <c r="D664" i="150"/>
  <c r="B664" i="150"/>
  <c r="H663" i="150"/>
  <c r="E663" i="150"/>
  <c r="D663" i="150"/>
  <c r="B663" i="150"/>
  <c r="H662" i="150"/>
  <c r="E662" i="150"/>
  <c r="D662" i="150"/>
  <c r="B662" i="150"/>
  <c r="H661" i="150"/>
  <c r="E661" i="150"/>
  <c r="D661" i="150"/>
  <c r="B661" i="150"/>
  <c r="H660" i="150"/>
  <c r="E660" i="150"/>
  <c r="D660" i="150"/>
  <c r="B660" i="150"/>
  <c r="H659" i="150"/>
  <c r="E659" i="150"/>
  <c r="D659" i="150"/>
  <c r="B659" i="150"/>
  <c r="H658" i="150"/>
  <c r="E658" i="150"/>
  <c r="D658" i="150"/>
  <c r="B658" i="150"/>
  <c r="H657" i="150"/>
  <c r="E657" i="150"/>
  <c r="D657" i="150"/>
  <c r="B657" i="150"/>
  <c r="H656" i="150"/>
  <c r="E656" i="150"/>
  <c r="D656" i="150"/>
  <c r="B656" i="150"/>
  <c r="H655" i="150"/>
  <c r="E655" i="150"/>
  <c r="D655" i="150"/>
  <c r="B655" i="150"/>
  <c r="H654" i="150"/>
  <c r="E654" i="150"/>
  <c r="D654" i="150"/>
  <c r="B654" i="150"/>
  <c r="H653" i="150"/>
  <c r="E653" i="150"/>
  <c r="D653" i="150"/>
  <c r="B653" i="150"/>
  <c r="H652" i="150"/>
  <c r="E652" i="150"/>
  <c r="D652" i="150"/>
  <c r="B652" i="150"/>
  <c r="H651" i="150"/>
  <c r="E651" i="150"/>
  <c r="D651" i="150"/>
  <c r="B651" i="150"/>
  <c r="H650" i="150"/>
  <c r="E650" i="150"/>
  <c r="D650" i="150"/>
  <c r="B650" i="150"/>
  <c r="H649" i="150"/>
  <c r="E649" i="150"/>
  <c r="D649" i="150"/>
  <c r="B649" i="150"/>
  <c r="H648" i="150"/>
  <c r="E648" i="150"/>
  <c r="D648" i="150"/>
  <c r="B648" i="150"/>
  <c r="H647" i="150"/>
  <c r="E647" i="150"/>
  <c r="D647" i="150"/>
  <c r="B647" i="150"/>
  <c r="H646" i="150"/>
  <c r="E646" i="150"/>
  <c r="D646" i="150"/>
  <c r="B646" i="150"/>
  <c r="H645" i="150"/>
  <c r="E645" i="150"/>
  <c r="D645" i="150"/>
  <c r="B645" i="150"/>
  <c r="H644" i="150"/>
  <c r="E644" i="150"/>
  <c r="D644" i="150"/>
  <c r="B644" i="150"/>
  <c r="H643" i="150"/>
  <c r="E643" i="150"/>
  <c r="D643" i="150"/>
  <c r="B643" i="150"/>
  <c r="H642" i="150"/>
  <c r="E642" i="150"/>
  <c r="D642" i="150"/>
  <c r="B642" i="150"/>
  <c r="H641" i="150"/>
  <c r="E641" i="150"/>
  <c r="D641" i="150"/>
  <c r="B641" i="150"/>
  <c r="H640" i="150"/>
  <c r="E640" i="150"/>
  <c r="D640" i="150"/>
  <c r="B640" i="150"/>
  <c r="H639" i="150"/>
  <c r="E639" i="150"/>
  <c r="D639" i="150"/>
  <c r="B639" i="150"/>
  <c r="H638" i="150"/>
  <c r="E638" i="150"/>
  <c r="D638" i="150"/>
  <c r="B638" i="150"/>
  <c r="H637" i="150"/>
  <c r="E637" i="150"/>
  <c r="D637" i="150"/>
  <c r="B637" i="150"/>
  <c r="H636" i="150"/>
  <c r="E636" i="150"/>
  <c r="D636" i="150"/>
  <c r="B636" i="150"/>
  <c r="H635" i="150"/>
  <c r="E635" i="150"/>
  <c r="D635" i="150"/>
  <c r="B635" i="150"/>
  <c r="H634" i="150"/>
  <c r="E634" i="150"/>
  <c r="D634" i="150"/>
  <c r="B634" i="150"/>
  <c r="H633" i="150"/>
  <c r="E633" i="150"/>
  <c r="D633" i="150"/>
  <c r="B633" i="150"/>
  <c r="H632" i="150"/>
  <c r="E632" i="150"/>
  <c r="D632" i="150"/>
  <c r="B632" i="150"/>
  <c r="H631" i="150"/>
  <c r="E631" i="150"/>
  <c r="D631" i="150"/>
  <c r="B631" i="150"/>
  <c r="H630" i="150"/>
  <c r="E630" i="150"/>
  <c r="D630" i="150"/>
  <c r="B630" i="150"/>
  <c r="H629" i="150"/>
  <c r="E629" i="150"/>
  <c r="D629" i="150"/>
  <c r="B629" i="150"/>
  <c r="H628" i="150"/>
  <c r="E628" i="150"/>
  <c r="D628" i="150"/>
  <c r="B628" i="150"/>
  <c r="H627" i="150"/>
  <c r="E627" i="150"/>
  <c r="D627" i="150"/>
  <c r="B627" i="150"/>
  <c r="H626" i="150"/>
  <c r="E626" i="150"/>
  <c r="D626" i="150"/>
  <c r="B626" i="150"/>
  <c r="H625" i="150"/>
  <c r="E625" i="150"/>
  <c r="D625" i="150"/>
  <c r="B625" i="150"/>
  <c r="H624" i="150"/>
  <c r="E624" i="150"/>
  <c r="D624" i="150"/>
  <c r="B624" i="150"/>
  <c r="H623" i="150"/>
  <c r="E623" i="150"/>
  <c r="D623" i="150"/>
  <c r="B623" i="150"/>
  <c r="H622" i="150"/>
  <c r="E622" i="150"/>
  <c r="D622" i="150"/>
  <c r="B622" i="150"/>
  <c r="H621" i="150"/>
  <c r="E621" i="150"/>
  <c r="D621" i="150"/>
  <c r="B621" i="150"/>
  <c r="H620" i="150"/>
  <c r="E620" i="150"/>
  <c r="D620" i="150"/>
  <c r="B620" i="150"/>
  <c r="H619" i="150"/>
  <c r="E619" i="150"/>
  <c r="D619" i="150"/>
  <c r="B619" i="150"/>
  <c r="H618" i="150"/>
  <c r="E618" i="150"/>
  <c r="D618" i="150"/>
  <c r="B618" i="150"/>
  <c r="H617" i="150"/>
  <c r="E617" i="150"/>
  <c r="D617" i="150"/>
  <c r="B617" i="150"/>
  <c r="H616" i="150"/>
  <c r="E616" i="150"/>
  <c r="D616" i="150"/>
  <c r="B616" i="150"/>
  <c r="H615" i="150"/>
  <c r="E615" i="150"/>
  <c r="D615" i="150"/>
  <c r="B615" i="150"/>
  <c r="H614" i="150"/>
  <c r="E614" i="150"/>
  <c r="D614" i="150"/>
  <c r="B614" i="150"/>
  <c r="H613" i="150"/>
  <c r="E613" i="150"/>
  <c r="D613" i="150"/>
  <c r="B613" i="150"/>
  <c r="H612" i="150"/>
  <c r="E612" i="150"/>
  <c r="D612" i="150"/>
  <c r="B612" i="150"/>
  <c r="H611" i="150"/>
  <c r="E611" i="150"/>
  <c r="D611" i="150"/>
  <c r="B611" i="150"/>
  <c r="H610" i="150"/>
  <c r="E610" i="150"/>
  <c r="D610" i="150"/>
  <c r="B610" i="150"/>
  <c r="H609" i="150"/>
  <c r="E609" i="150"/>
  <c r="D609" i="150"/>
  <c r="B609" i="150"/>
  <c r="H608" i="150"/>
  <c r="E608" i="150"/>
  <c r="D608" i="150"/>
  <c r="B608" i="150"/>
  <c r="H607" i="150"/>
  <c r="E607" i="150"/>
  <c r="D607" i="150"/>
  <c r="B607" i="150"/>
  <c r="H606" i="150"/>
  <c r="E606" i="150"/>
  <c r="D606" i="150"/>
  <c r="B606" i="150"/>
  <c r="H605" i="150"/>
  <c r="E605" i="150"/>
  <c r="D605" i="150"/>
  <c r="B605" i="150"/>
  <c r="H604" i="150"/>
  <c r="E604" i="150"/>
  <c r="D604" i="150"/>
  <c r="B604" i="150"/>
  <c r="H603" i="150"/>
  <c r="E603" i="150"/>
  <c r="D603" i="150"/>
  <c r="B603" i="150"/>
  <c r="H602" i="150"/>
  <c r="E602" i="150"/>
  <c r="D602" i="150"/>
  <c r="B602" i="150"/>
  <c r="H601" i="150"/>
  <c r="E601" i="150"/>
  <c r="D601" i="150"/>
  <c r="B601" i="150"/>
  <c r="H600" i="150"/>
  <c r="E600" i="150"/>
  <c r="D600" i="150"/>
  <c r="B600" i="150"/>
  <c r="H599" i="150"/>
  <c r="E599" i="150"/>
  <c r="D599" i="150"/>
  <c r="B599" i="150"/>
  <c r="H598" i="150"/>
  <c r="E598" i="150"/>
  <c r="D598" i="150"/>
  <c r="B598" i="150"/>
  <c r="H597" i="150"/>
  <c r="E597" i="150"/>
  <c r="D597" i="150"/>
  <c r="B597" i="150"/>
  <c r="H596" i="150"/>
  <c r="E596" i="150"/>
  <c r="D596" i="150"/>
  <c r="B596" i="150"/>
  <c r="H595" i="150"/>
  <c r="E595" i="150"/>
  <c r="D595" i="150"/>
  <c r="B595" i="150"/>
  <c r="H594" i="150"/>
  <c r="E594" i="150"/>
  <c r="D594" i="150"/>
  <c r="B594" i="150"/>
  <c r="H593" i="150"/>
  <c r="E593" i="150"/>
  <c r="D593" i="150"/>
  <c r="B593" i="150"/>
  <c r="H592" i="150"/>
  <c r="E592" i="150"/>
  <c r="D592" i="150"/>
  <c r="B592" i="150"/>
  <c r="H591" i="150"/>
  <c r="E591" i="150"/>
  <c r="D591" i="150"/>
  <c r="B591" i="150"/>
  <c r="H590" i="150"/>
  <c r="E590" i="150"/>
  <c r="D590" i="150"/>
  <c r="B590" i="150"/>
  <c r="H589" i="150"/>
  <c r="E589" i="150"/>
  <c r="D589" i="150"/>
  <c r="B589" i="150"/>
  <c r="H588" i="150"/>
  <c r="E588" i="150"/>
  <c r="D588" i="150"/>
  <c r="B588" i="150"/>
  <c r="H587" i="150"/>
  <c r="E587" i="150"/>
  <c r="D587" i="150"/>
  <c r="B587" i="150"/>
  <c r="H586" i="150"/>
  <c r="E586" i="150"/>
  <c r="D586" i="150"/>
  <c r="B586" i="150"/>
  <c r="H585" i="150"/>
  <c r="E585" i="150"/>
  <c r="D585" i="150"/>
  <c r="B585" i="150"/>
  <c r="H584" i="150"/>
  <c r="E584" i="150"/>
  <c r="D584" i="150"/>
  <c r="B584" i="150"/>
  <c r="H583" i="150"/>
  <c r="E583" i="150"/>
  <c r="D583" i="150"/>
  <c r="B583" i="150"/>
  <c r="H582" i="150"/>
  <c r="E582" i="150"/>
  <c r="D582" i="150"/>
  <c r="B582" i="150"/>
  <c r="H581" i="150"/>
  <c r="E581" i="150"/>
  <c r="D581" i="150"/>
  <c r="B581" i="150"/>
  <c r="H580" i="150"/>
  <c r="E580" i="150"/>
  <c r="D580" i="150"/>
  <c r="B580" i="150"/>
  <c r="H579" i="150"/>
  <c r="E579" i="150"/>
  <c r="D579" i="150"/>
  <c r="B579" i="150"/>
  <c r="H578" i="150"/>
  <c r="E578" i="150"/>
  <c r="D578" i="150"/>
  <c r="B578" i="150"/>
  <c r="H577" i="150"/>
  <c r="E577" i="150"/>
  <c r="D577" i="150"/>
  <c r="B577" i="150"/>
  <c r="H576" i="150"/>
  <c r="E576" i="150"/>
  <c r="D576" i="150"/>
  <c r="B576" i="150"/>
  <c r="H575" i="150"/>
  <c r="E575" i="150"/>
  <c r="D575" i="150"/>
  <c r="B575" i="150"/>
  <c r="H574" i="150"/>
  <c r="E574" i="150"/>
  <c r="D574" i="150"/>
  <c r="B574" i="150"/>
  <c r="H573" i="150"/>
  <c r="E573" i="150"/>
  <c r="D573" i="150"/>
  <c r="B573" i="150"/>
  <c r="H572" i="150"/>
  <c r="E572" i="150"/>
  <c r="D572" i="150"/>
  <c r="B572" i="150"/>
  <c r="H571" i="150"/>
  <c r="E571" i="150"/>
  <c r="D571" i="150"/>
  <c r="B571" i="150"/>
  <c r="H570" i="150"/>
  <c r="E570" i="150"/>
  <c r="D570" i="150"/>
  <c r="B570" i="150"/>
  <c r="H569" i="150"/>
  <c r="E569" i="150"/>
  <c r="D569" i="150"/>
  <c r="B569" i="150"/>
  <c r="H568" i="150"/>
  <c r="E568" i="150"/>
  <c r="D568" i="150"/>
  <c r="B568" i="150"/>
  <c r="H567" i="150"/>
  <c r="E567" i="150"/>
  <c r="D567" i="150"/>
  <c r="B567" i="150"/>
  <c r="H566" i="150"/>
  <c r="E566" i="150"/>
  <c r="D566" i="150"/>
  <c r="B566" i="150"/>
  <c r="H565" i="150"/>
  <c r="E565" i="150"/>
  <c r="D565" i="150"/>
  <c r="B565" i="150"/>
  <c r="H564" i="150"/>
  <c r="E564" i="150"/>
  <c r="D564" i="150"/>
  <c r="B564" i="150"/>
  <c r="H563" i="150"/>
  <c r="E563" i="150"/>
  <c r="D563" i="150"/>
  <c r="B563" i="150"/>
  <c r="H562" i="150"/>
  <c r="E562" i="150"/>
  <c r="D562" i="150"/>
  <c r="B562" i="150"/>
  <c r="H561" i="150"/>
  <c r="E561" i="150"/>
  <c r="D561" i="150"/>
  <c r="B561" i="150"/>
  <c r="H560" i="150"/>
  <c r="E560" i="150"/>
  <c r="D560" i="150"/>
  <c r="B560" i="150"/>
  <c r="H559" i="150"/>
  <c r="E559" i="150"/>
  <c r="D559" i="150"/>
  <c r="B559" i="150"/>
  <c r="H558" i="150"/>
  <c r="E558" i="150"/>
  <c r="D558" i="150"/>
  <c r="B558" i="150"/>
  <c r="H557" i="150"/>
  <c r="E557" i="150"/>
  <c r="D557" i="150"/>
  <c r="B557" i="150"/>
  <c r="H556" i="150"/>
  <c r="E556" i="150"/>
  <c r="D556" i="150"/>
  <c r="B556" i="150"/>
  <c r="H555" i="150"/>
  <c r="E555" i="150"/>
  <c r="D555" i="150"/>
  <c r="B555" i="150"/>
  <c r="H554" i="150"/>
  <c r="E554" i="150"/>
  <c r="D554" i="150"/>
  <c r="B554" i="150"/>
  <c r="H553" i="150"/>
  <c r="E553" i="150"/>
  <c r="D553" i="150"/>
  <c r="B553" i="150"/>
  <c r="H552" i="150"/>
  <c r="E552" i="150"/>
  <c r="D552" i="150"/>
  <c r="B552" i="150"/>
  <c r="H551" i="150"/>
  <c r="E551" i="150"/>
  <c r="D551" i="150"/>
  <c r="B551" i="150"/>
  <c r="H550" i="150"/>
  <c r="E550" i="150"/>
  <c r="D550" i="150"/>
  <c r="B550" i="150"/>
  <c r="H549" i="150"/>
  <c r="E549" i="150"/>
  <c r="D549" i="150"/>
  <c r="B549" i="150"/>
  <c r="H548" i="150"/>
  <c r="E548" i="150"/>
  <c r="D548" i="150"/>
  <c r="B548" i="150"/>
  <c r="H547" i="150"/>
  <c r="E547" i="150"/>
  <c r="D547" i="150"/>
  <c r="B547" i="150"/>
  <c r="H546" i="150"/>
  <c r="E546" i="150"/>
  <c r="D546" i="150"/>
  <c r="B546" i="150"/>
  <c r="H545" i="150"/>
  <c r="E545" i="150"/>
  <c r="D545" i="150"/>
  <c r="B545" i="150"/>
  <c r="H544" i="150"/>
  <c r="E544" i="150"/>
  <c r="D544" i="150"/>
  <c r="B544" i="150"/>
  <c r="H543" i="150"/>
  <c r="E543" i="150"/>
  <c r="D543" i="150"/>
  <c r="B543" i="150"/>
  <c r="H542" i="150"/>
  <c r="E542" i="150"/>
  <c r="D542" i="150"/>
  <c r="B542" i="150"/>
  <c r="H541" i="150"/>
  <c r="E541" i="150"/>
  <c r="D541" i="150"/>
  <c r="B541" i="150"/>
  <c r="H540" i="150"/>
  <c r="E540" i="150"/>
  <c r="D540" i="150"/>
  <c r="B540" i="150"/>
  <c r="H539" i="150"/>
  <c r="E539" i="150"/>
  <c r="D539" i="150"/>
  <c r="B539" i="150"/>
  <c r="H538" i="150"/>
  <c r="E538" i="150"/>
  <c r="D538" i="150"/>
  <c r="B538" i="150"/>
  <c r="H537" i="150"/>
  <c r="E537" i="150"/>
  <c r="D537" i="150"/>
  <c r="B537" i="150"/>
  <c r="H536" i="150"/>
  <c r="E536" i="150"/>
  <c r="D536" i="150"/>
  <c r="B536" i="150"/>
  <c r="H535" i="150"/>
  <c r="E535" i="150"/>
  <c r="D535" i="150"/>
  <c r="B535" i="150"/>
  <c r="H534" i="150"/>
  <c r="E534" i="150"/>
  <c r="D534" i="150"/>
  <c r="B534" i="150"/>
  <c r="H533" i="150"/>
  <c r="E533" i="150"/>
  <c r="D533" i="150"/>
  <c r="B533" i="150"/>
  <c r="H532" i="150"/>
  <c r="E532" i="150"/>
  <c r="D532" i="150"/>
  <c r="B532" i="150"/>
  <c r="H531" i="150"/>
  <c r="E531" i="150"/>
  <c r="D531" i="150"/>
  <c r="B531" i="150"/>
  <c r="H530" i="150"/>
  <c r="E530" i="150"/>
  <c r="D530" i="150"/>
  <c r="B530" i="150"/>
  <c r="H529" i="150"/>
  <c r="E529" i="150"/>
  <c r="D529" i="150"/>
  <c r="B529" i="150"/>
  <c r="H528" i="150"/>
  <c r="E528" i="150"/>
  <c r="D528" i="150"/>
  <c r="B528" i="150"/>
  <c r="H527" i="150"/>
  <c r="E527" i="150"/>
  <c r="D527" i="150"/>
  <c r="B527" i="150"/>
  <c r="H526" i="150"/>
  <c r="E526" i="150"/>
  <c r="D526" i="150"/>
  <c r="B526" i="150"/>
  <c r="H525" i="150"/>
  <c r="E525" i="150"/>
  <c r="D525" i="150"/>
  <c r="B525" i="150"/>
  <c r="H524" i="150"/>
  <c r="E524" i="150"/>
  <c r="D524" i="150"/>
  <c r="B524" i="150"/>
  <c r="H523" i="150"/>
  <c r="E523" i="150"/>
  <c r="D523" i="150"/>
  <c r="B523" i="150"/>
  <c r="H522" i="150"/>
  <c r="E522" i="150"/>
  <c r="D522" i="150"/>
  <c r="B522" i="150"/>
  <c r="H521" i="150"/>
  <c r="E521" i="150"/>
  <c r="D521" i="150"/>
  <c r="B521" i="150"/>
  <c r="H520" i="150"/>
  <c r="E520" i="150"/>
  <c r="D520" i="150"/>
  <c r="B520" i="150"/>
  <c r="H519" i="150"/>
  <c r="E519" i="150"/>
  <c r="D519" i="150"/>
  <c r="B519" i="150"/>
  <c r="H518" i="150"/>
  <c r="E518" i="150"/>
  <c r="D518" i="150"/>
  <c r="B518" i="150"/>
  <c r="H517" i="150"/>
  <c r="E517" i="150"/>
  <c r="D517" i="150"/>
  <c r="B517" i="150"/>
  <c r="H516" i="150"/>
  <c r="E516" i="150"/>
  <c r="D516" i="150"/>
  <c r="B516" i="150"/>
  <c r="H515" i="150"/>
  <c r="E515" i="150"/>
  <c r="D515" i="150"/>
  <c r="B515" i="150"/>
  <c r="H514" i="150"/>
  <c r="E514" i="150"/>
  <c r="D514" i="150"/>
  <c r="B514" i="150"/>
  <c r="H513" i="150"/>
  <c r="E513" i="150"/>
  <c r="D513" i="150"/>
  <c r="B513" i="150"/>
  <c r="H512" i="150"/>
  <c r="E512" i="150"/>
  <c r="D512" i="150"/>
  <c r="B512" i="150"/>
  <c r="H511" i="150"/>
  <c r="E511" i="150"/>
  <c r="D511" i="150"/>
  <c r="B511" i="150"/>
  <c r="H510" i="150"/>
  <c r="E510" i="150"/>
  <c r="D510" i="150"/>
  <c r="B510" i="150"/>
  <c r="H509" i="150"/>
  <c r="E509" i="150"/>
  <c r="D509" i="150"/>
  <c r="B509" i="150"/>
  <c r="H508" i="150"/>
  <c r="E508" i="150"/>
  <c r="D508" i="150"/>
  <c r="B508" i="150"/>
  <c r="H507" i="150"/>
  <c r="E507" i="150"/>
  <c r="D507" i="150"/>
  <c r="B507" i="150"/>
  <c r="H506" i="150"/>
  <c r="E506" i="150"/>
  <c r="D506" i="150"/>
  <c r="B506" i="150"/>
  <c r="H505" i="150"/>
  <c r="E505" i="150"/>
  <c r="D505" i="150"/>
  <c r="B505" i="150"/>
  <c r="H504" i="150"/>
  <c r="E504" i="150"/>
  <c r="D504" i="150"/>
  <c r="B504" i="150"/>
  <c r="H503" i="150"/>
  <c r="E503" i="150"/>
  <c r="D503" i="150"/>
  <c r="B503" i="150"/>
  <c r="H502" i="150"/>
  <c r="E502" i="150"/>
  <c r="D502" i="150"/>
  <c r="B502" i="150"/>
  <c r="H501" i="150"/>
  <c r="E501" i="150"/>
  <c r="D501" i="150"/>
  <c r="B501" i="150"/>
  <c r="H500" i="150"/>
  <c r="E500" i="150"/>
  <c r="D500" i="150"/>
  <c r="B500" i="150"/>
  <c r="H499" i="150"/>
  <c r="E499" i="150"/>
  <c r="D499" i="150"/>
  <c r="B499" i="150"/>
  <c r="H498" i="150"/>
  <c r="E498" i="150"/>
  <c r="D498" i="150"/>
  <c r="B498" i="150"/>
  <c r="H497" i="150"/>
  <c r="E497" i="150"/>
  <c r="D497" i="150"/>
  <c r="B497" i="150"/>
  <c r="H496" i="150"/>
  <c r="E496" i="150"/>
  <c r="D496" i="150"/>
  <c r="B496" i="150"/>
  <c r="H495" i="150"/>
  <c r="E495" i="150"/>
  <c r="D495" i="150"/>
  <c r="B495" i="150"/>
  <c r="H494" i="150"/>
  <c r="E494" i="150"/>
  <c r="D494" i="150"/>
  <c r="B494" i="150"/>
  <c r="H493" i="150"/>
  <c r="E493" i="150"/>
  <c r="D493" i="150"/>
  <c r="B493" i="150"/>
  <c r="H492" i="150"/>
  <c r="E492" i="150"/>
  <c r="D492" i="150"/>
  <c r="B492" i="150"/>
  <c r="H491" i="150"/>
  <c r="E491" i="150"/>
  <c r="D491" i="150"/>
  <c r="B491" i="150"/>
  <c r="H490" i="150"/>
  <c r="E490" i="150"/>
  <c r="D490" i="150"/>
  <c r="B490" i="150"/>
  <c r="H489" i="150"/>
  <c r="E489" i="150"/>
  <c r="D489" i="150"/>
  <c r="B489" i="150"/>
  <c r="H488" i="150"/>
  <c r="E488" i="150"/>
  <c r="D488" i="150"/>
  <c r="B488" i="150"/>
  <c r="H487" i="150"/>
  <c r="E487" i="150"/>
  <c r="D487" i="150"/>
  <c r="B487" i="150"/>
  <c r="H486" i="150"/>
  <c r="E486" i="150"/>
  <c r="D486" i="150"/>
  <c r="B486" i="150"/>
  <c r="H485" i="150"/>
  <c r="E485" i="150"/>
  <c r="D485" i="150"/>
  <c r="B485" i="150"/>
  <c r="H484" i="150"/>
  <c r="E484" i="150"/>
  <c r="D484" i="150"/>
  <c r="B484" i="150"/>
  <c r="H483" i="150"/>
  <c r="E483" i="150"/>
  <c r="D483" i="150"/>
  <c r="B483" i="150"/>
  <c r="H482" i="150"/>
  <c r="E482" i="150"/>
  <c r="D482" i="150"/>
  <c r="B482" i="150"/>
  <c r="H481" i="150"/>
  <c r="E481" i="150"/>
  <c r="D481" i="150"/>
  <c r="B481" i="150"/>
  <c r="H480" i="150"/>
  <c r="E480" i="150"/>
  <c r="D480" i="150"/>
  <c r="B480" i="150"/>
  <c r="H479" i="150"/>
  <c r="E479" i="150"/>
  <c r="D479" i="150"/>
  <c r="B479" i="150"/>
  <c r="H478" i="150"/>
  <c r="E478" i="150"/>
  <c r="D478" i="150"/>
  <c r="B478" i="150"/>
  <c r="H477" i="150"/>
  <c r="E477" i="150"/>
  <c r="D477" i="150"/>
  <c r="B477" i="150"/>
  <c r="H476" i="150"/>
  <c r="E476" i="150"/>
  <c r="D476" i="150"/>
  <c r="B476" i="150"/>
  <c r="H475" i="150"/>
  <c r="E475" i="150"/>
  <c r="D475" i="150"/>
  <c r="B475" i="150"/>
  <c r="H474" i="150"/>
  <c r="E474" i="150"/>
  <c r="D474" i="150"/>
  <c r="B474" i="150"/>
  <c r="H473" i="150"/>
  <c r="E473" i="150"/>
  <c r="D473" i="150"/>
  <c r="B473" i="150"/>
  <c r="H472" i="150"/>
  <c r="E472" i="150"/>
  <c r="D472" i="150"/>
  <c r="B472" i="150"/>
  <c r="H471" i="150"/>
  <c r="E471" i="150"/>
  <c r="D471" i="150"/>
  <c r="B471" i="150"/>
  <c r="H470" i="150"/>
  <c r="E470" i="150"/>
  <c r="D470" i="150"/>
  <c r="B470" i="150"/>
  <c r="H469" i="150"/>
  <c r="E469" i="150"/>
  <c r="D469" i="150"/>
  <c r="B469" i="150"/>
  <c r="H468" i="150"/>
  <c r="E468" i="150"/>
  <c r="D468" i="150"/>
  <c r="B468" i="150"/>
  <c r="H467" i="150"/>
  <c r="E467" i="150"/>
  <c r="D467" i="150"/>
  <c r="B467" i="150"/>
  <c r="H466" i="150"/>
  <c r="E466" i="150"/>
  <c r="D466" i="150"/>
  <c r="B466" i="150"/>
  <c r="H465" i="150"/>
  <c r="E465" i="150"/>
  <c r="D465" i="150"/>
  <c r="B465" i="150"/>
  <c r="H464" i="150"/>
  <c r="E464" i="150"/>
  <c r="D464" i="150"/>
  <c r="B464" i="150"/>
  <c r="H463" i="150"/>
  <c r="E463" i="150"/>
  <c r="D463" i="150"/>
  <c r="B463" i="150"/>
  <c r="H462" i="150"/>
  <c r="E462" i="150"/>
  <c r="D462" i="150"/>
  <c r="B462" i="150"/>
  <c r="H461" i="150"/>
  <c r="E461" i="150"/>
  <c r="D461" i="150"/>
  <c r="B461" i="150"/>
  <c r="H460" i="150"/>
  <c r="E460" i="150"/>
  <c r="D460" i="150"/>
  <c r="B460" i="150"/>
  <c r="H459" i="150"/>
  <c r="E459" i="150"/>
  <c r="D459" i="150"/>
  <c r="B459" i="150"/>
  <c r="H458" i="150"/>
  <c r="E458" i="150"/>
  <c r="D458" i="150"/>
  <c r="B458" i="150"/>
  <c r="H457" i="150"/>
  <c r="E457" i="150"/>
  <c r="D457" i="150"/>
  <c r="B457" i="150"/>
  <c r="H456" i="150"/>
  <c r="E456" i="150"/>
  <c r="D456" i="150"/>
  <c r="B456" i="150"/>
  <c r="H455" i="150"/>
  <c r="E455" i="150"/>
  <c r="D455" i="150"/>
  <c r="B455" i="150"/>
  <c r="H454" i="150"/>
  <c r="E454" i="150"/>
  <c r="D454" i="150"/>
  <c r="B454" i="150"/>
  <c r="E453" i="150"/>
  <c r="D453" i="150"/>
  <c r="B453" i="150"/>
  <c r="H452" i="150"/>
  <c r="E452" i="150"/>
  <c r="D452" i="150"/>
  <c r="B452" i="150"/>
  <c r="H451" i="150"/>
  <c r="E451" i="150"/>
  <c r="D451" i="150"/>
  <c r="B451" i="150"/>
  <c r="H450" i="150"/>
  <c r="E450" i="150"/>
  <c r="D450" i="150"/>
  <c r="B450" i="150"/>
  <c r="H449" i="150"/>
  <c r="E449" i="150"/>
  <c r="D449" i="150"/>
  <c r="B449" i="150"/>
  <c r="H448" i="150"/>
  <c r="E448" i="150"/>
  <c r="D448" i="150"/>
  <c r="B448" i="150"/>
  <c r="H447" i="150"/>
  <c r="E447" i="150"/>
  <c r="D447" i="150"/>
  <c r="B447" i="150"/>
  <c r="H446" i="150"/>
  <c r="E446" i="150"/>
  <c r="D446" i="150"/>
  <c r="B446" i="150"/>
  <c r="H445" i="150"/>
  <c r="E445" i="150"/>
  <c r="D445" i="150"/>
  <c r="B445" i="150"/>
  <c r="H444" i="150"/>
  <c r="E444" i="150"/>
  <c r="D444" i="150"/>
  <c r="B444" i="150"/>
  <c r="H443" i="150"/>
  <c r="E443" i="150"/>
  <c r="D443" i="150"/>
  <c r="B443" i="150"/>
  <c r="H442" i="150"/>
  <c r="E442" i="150"/>
  <c r="D442" i="150"/>
  <c r="B442" i="150"/>
  <c r="H441" i="150"/>
  <c r="E441" i="150"/>
  <c r="D441" i="150"/>
  <c r="B441" i="150"/>
  <c r="H440" i="150"/>
  <c r="E440" i="150"/>
  <c r="D440" i="150"/>
  <c r="B440" i="150"/>
  <c r="H439" i="150"/>
  <c r="E439" i="150"/>
  <c r="D439" i="150"/>
  <c r="B439" i="150"/>
  <c r="H438" i="150"/>
  <c r="E438" i="150"/>
  <c r="D438" i="150"/>
  <c r="B438" i="150"/>
  <c r="H437" i="150"/>
  <c r="E437" i="150"/>
  <c r="D437" i="150"/>
  <c r="B437" i="150"/>
  <c r="H436" i="150"/>
  <c r="E436" i="150"/>
  <c r="D436" i="150"/>
  <c r="B436" i="150"/>
  <c r="H435" i="150"/>
  <c r="E435" i="150"/>
  <c r="D435" i="150"/>
  <c r="B435" i="150"/>
  <c r="H434" i="150"/>
  <c r="E434" i="150"/>
  <c r="D434" i="150"/>
  <c r="B434" i="150"/>
  <c r="H433" i="150"/>
  <c r="E433" i="150"/>
  <c r="D433" i="150"/>
  <c r="B433" i="150"/>
  <c r="H432" i="150"/>
  <c r="E432" i="150"/>
  <c r="D432" i="150"/>
  <c r="B432" i="150"/>
  <c r="H431" i="150"/>
  <c r="E431" i="150"/>
  <c r="D431" i="150"/>
  <c r="B431" i="150"/>
  <c r="H430" i="150"/>
  <c r="E430" i="150"/>
  <c r="D430" i="150"/>
  <c r="B430" i="150"/>
  <c r="H429" i="150"/>
  <c r="E429" i="150"/>
  <c r="D429" i="150"/>
  <c r="B429" i="150"/>
  <c r="H428" i="150"/>
  <c r="E428" i="150"/>
  <c r="D428" i="150"/>
  <c r="B428" i="150"/>
  <c r="H427" i="150"/>
  <c r="E427" i="150"/>
  <c r="D427" i="150"/>
  <c r="B427" i="150"/>
  <c r="H426" i="150"/>
  <c r="E426" i="150"/>
  <c r="D426" i="150"/>
  <c r="B426" i="150"/>
  <c r="H425" i="150"/>
  <c r="E425" i="150"/>
  <c r="D425" i="150"/>
  <c r="B425" i="150"/>
  <c r="H424" i="150"/>
  <c r="E424" i="150"/>
  <c r="D424" i="150"/>
  <c r="B424" i="150"/>
  <c r="H423" i="150"/>
  <c r="E423" i="150"/>
  <c r="D423" i="150"/>
  <c r="B423" i="150"/>
  <c r="H422" i="150"/>
  <c r="E422" i="150"/>
  <c r="D422" i="150"/>
  <c r="B422" i="150"/>
  <c r="H421" i="150"/>
  <c r="E421" i="150"/>
  <c r="D421" i="150"/>
  <c r="B421" i="150"/>
  <c r="H420" i="150"/>
  <c r="E420" i="150"/>
  <c r="D420" i="150"/>
  <c r="B420" i="150"/>
  <c r="H419" i="150"/>
  <c r="E419" i="150"/>
  <c r="D419" i="150"/>
  <c r="B419" i="150"/>
  <c r="H418" i="150"/>
  <c r="E418" i="150"/>
  <c r="D418" i="150"/>
  <c r="B418" i="150"/>
  <c r="H417" i="150"/>
  <c r="E417" i="150"/>
  <c r="D417" i="150"/>
  <c r="B417" i="150"/>
  <c r="H416" i="150"/>
  <c r="E416" i="150"/>
  <c r="D416" i="150"/>
  <c r="B416" i="150"/>
  <c r="H415" i="150"/>
  <c r="E415" i="150"/>
  <c r="D415" i="150"/>
  <c r="B415" i="150"/>
  <c r="H414" i="150"/>
  <c r="E414" i="150"/>
  <c r="D414" i="150"/>
  <c r="B414" i="150"/>
  <c r="H413" i="150"/>
  <c r="E413" i="150"/>
  <c r="D413" i="150"/>
  <c r="B413" i="150"/>
  <c r="H412" i="150"/>
  <c r="E412" i="150"/>
  <c r="D412" i="150"/>
  <c r="B412" i="150"/>
  <c r="H411" i="150"/>
  <c r="E411" i="150"/>
  <c r="D411" i="150"/>
  <c r="B411" i="150"/>
  <c r="H410" i="150"/>
  <c r="E410" i="150"/>
  <c r="D410" i="150"/>
  <c r="B410" i="150"/>
  <c r="H409" i="150"/>
  <c r="E409" i="150"/>
  <c r="D409" i="150"/>
  <c r="B409" i="150"/>
  <c r="H408" i="150"/>
  <c r="E408" i="150"/>
  <c r="D408" i="150"/>
  <c r="B408" i="150"/>
  <c r="H407" i="150"/>
  <c r="E407" i="150"/>
  <c r="D407" i="150"/>
  <c r="B407" i="150"/>
  <c r="H406" i="150"/>
  <c r="E406" i="150"/>
  <c r="D406" i="150"/>
  <c r="B406" i="150"/>
  <c r="H405" i="150"/>
  <c r="E405" i="150"/>
  <c r="D405" i="150"/>
  <c r="B405" i="150"/>
  <c r="H404" i="150"/>
  <c r="E404" i="150"/>
  <c r="D404" i="150"/>
  <c r="B404" i="150"/>
  <c r="H403" i="150"/>
  <c r="E403" i="150"/>
  <c r="D403" i="150"/>
  <c r="B403" i="150"/>
  <c r="H402" i="150"/>
  <c r="E402" i="150"/>
  <c r="D402" i="150"/>
  <c r="B402" i="150"/>
  <c r="H401" i="150"/>
  <c r="E401" i="150"/>
  <c r="D401" i="150"/>
  <c r="B401" i="150"/>
  <c r="H400" i="150"/>
  <c r="E400" i="150"/>
  <c r="D400" i="150"/>
  <c r="B400" i="150"/>
  <c r="H399" i="150"/>
  <c r="E399" i="150"/>
  <c r="D399" i="150"/>
  <c r="B399" i="150"/>
  <c r="H398" i="150"/>
  <c r="E398" i="150"/>
  <c r="D398" i="150"/>
  <c r="B398" i="150"/>
  <c r="H397" i="150"/>
  <c r="E397" i="150"/>
  <c r="D397" i="150"/>
  <c r="B397" i="150"/>
  <c r="H396" i="150"/>
  <c r="E396" i="150"/>
  <c r="D396" i="150"/>
  <c r="B396" i="150"/>
  <c r="H395" i="150"/>
  <c r="E395" i="150"/>
  <c r="D395" i="150"/>
  <c r="B395" i="150"/>
  <c r="H394" i="150"/>
  <c r="E394" i="150"/>
  <c r="D394" i="150"/>
  <c r="B394" i="150"/>
  <c r="H393" i="150"/>
  <c r="E393" i="150"/>
  <c r="D393" i="150"/>
  <c r="B393" i="150"/>
  <c r="H392" i="150"/>
  <c r="E392" i="150"/>
  <c r="D392" i="150"/>
  <c r="B392" i="150"/>
  <c r="H391" i="150"/>
  <c r="E391" i="150"/>
  <c r="D391" i="150"/>
  <c r="B391" i="150"/>
  <c r="H390" i="150"/>
  <c r="E390" i="150"/>
  <c r="D390" i="150"/>
  <c r="B390" i="150"/>
  <c r="H389" i="150"/>
  <c r="E389" i="150"/>
  <c r="D389" i="150"/>
  <c r="B389" i="150"/>
  <c r="H388" i="150"/>
  <c r="E388" i="150"/>
  <c r="D388" i="150"/>
  <c r="B388" i="150"/>
  <c r="H387" i="150"/>
  <c r="E387" i="150"/>
  <c r="D387" i="150"/>
  <c r="B387" i="150"/>
  <c r="H386" i="150"/>
  <c r="E386" i="150"/>
  <c r="D386" i="150"/>
  <c r="B386" i="150"/>
  <c r="H385" i="150"/>
  <c r="E385" i="150"/>
  <c r="D385" i="150"/>
  <c r="B385" i="150"/>
  <c r="H384" i="150"/>
  <c r="E384" i="150"/>
  <c r="D384" i="150"/>
  <c r="B384" i="150"/>
  <c r="H383" i="150"/>
  <c r="E383" i="150"/>
  <c r="D383" i="150"/>
  <c r="B383" i="150"/>
  <c r="H382" i="150"/>
  <c r="E382" i="150"/>
  <c r="D382" i="150"/>
  <c r="B382" i="150"/>
  <c r="H381" i="150"/>
  <c r="E381" i="150"/>
  <c r="D381" i="150"/>
  <c r="B381" i="150"/>
  <c r="H380" i="150"/>
  <c r="E380" i="150"/>
  <c r="D380" i="150"/>
  <c r="B380" i="150"/>
  <c r="H379" i="150"/>
  <c r="E379" i="150"/>
  <c r="D379" i="150"/>
  <c r="B379" i="150"/>
  <c r="H378" i="150"/>
  <c r="E378" i="150"/>
  <c r="D378" i="150"/>
  <c r="B378" i="150"/>
  <c r="H377" i="150"/>
  <c r="E377" i="150"/>
  <c r="D377" i="150"/>
  <c r="B377" i="150"/>
  <c r="H376" i="150"/>
  <c r="E376" i="150"/>
  <c r="D376" i="150"/>
  <c r="B376" i="150"/>
  <c r="H375" i="150"/>
  <c r="E375" i="150"/>
  <c r="D375" i="150"/>
  <c r="B375" i="150"/>
  <c r="H374" i="150"/>
  <c r="E374" i="150"/>
  <c r="D374" i="150"/>
  <c r="B374" i="150"/>
  <c r="H373" i="150"/>
  <c r="E373" i="150"/>
  <c r="D373" i="150"/>
  <c r="B373" i="150"/>
  <c r="H372" i="150"/>
  <c r="E372" i="150"/>
  <c r="D372" i="150"/>
  <c r="B372" i="150"/>
  <c r="H371" i="150"/>
  <c r="E371" i="150"/>
  <c r="D371" i="150"/>
  <c r="B371" i="150"/>
  <c r="H370" i="150"/>
  <c r="E370" i="150"/>
  <c r="D370" i="150"/>
  <c r="B370" i="150"/>
  <c r="H369" i="150"/>
  <c r="E369" i="150"/>
  <c r="D369" i="150"/>
  <c r="B369" i="150"/>
  <c r="H368" i="150"/>
  <c r="E368" i="150"/>
  <c r="D368" i="150"/>
  <c r="B368" i="150"/>
  <c r="H367" i="150"/>
  <c r="E367" i="150"/>
  <c r="D367" i="150"/>
  <c r="B367" i="150"/>
  <c r="H366" i="150"/>
  <c r="E366" i="150"/>
  <c r="D366" i="150"/>
  <c r="B366" i="150"/>
  <c r="H365" i="150"/>
  <c r="E365" i="150"/>
  <c r="D365" i="150"/>
  <c r="B365" i="150"/>
  <c r="H364" i="150"/>
  <c r="E364" i="150"/>
  <c r="D364" i="150"/>
  <c r="B364" i="150"/>
  <c r="H363" i="150"/>
  <c r="E363" i="150"/>
  <c r="D363" i="150"/>
  <c r="B363" i="150"/>
  <c r="H362" i="150"/>
  <c r="E362" i="150"/>
  <c r="D362" i="150"/>
  <c r="B362" i="150"/>
  <c r="H361" i="150"/>
  <c r="E361" i="150"/>
  <c r="D361" i="150"/>
  <c r="B361" i="150"/>
  <c r="H360" i="150"/>
  <c r="E360" i="150"/>
  <c r="D360" i="150"/>
  <c r="B360" i="150"/>
  <c r="H359" i="150"/>
  <c r="E359" i="150"/>
  <c r="D359" i="150"/>
  <c r="B359" i="150"/>
  <c r="H358" i="150"/>
  <c r="E358" i="150"/>
  <c r="D358" i="150"/>
  <c r="B358" i="150"/>
  <c r="H357" i="150"/>
  <c r="E357" i="150"/>
  <c r="D357" i="150"/>
  <c r="B357" i="150"/>
  <c r="H356" i="150"/>
  <c r="E356" i="150"/>
  <c r="D356" i="150"/>
  <c r="B356" i="150"/>
  <c r="H355" i="150"/>
  <c r="E355" i="150"/>
  <c r="D355" i="150"/>
  <c r="B355" i="150"/>
  <c r="H354" i="150"/>
  <c r="E354" i="150"/>
  <c r="D354" i="150"/>
  <c r="B354" i="150"/>
  <c r="H353" i="150"/>
  <c r="E353" i="150"/>
  <c r="D353" i="150"/>
  <c r="B353" i="150"/>
  <c r="H352" i="150"/>
  <c r="E352" i="150"/>
  <c r="D352" i="150"/>
  <c r="B352" i="150"/>
  <c r="H351" i="150"/>
  <c r="E351" i="150"/>
  <c r="D351" i="150"/>
  <c r="B351" i="150"/>
  <c r="H350" i="150"/>
  <c r="E350" i="150"/>
  <c r="D350" i="150"/>
  <c r="B350" i="150"/>
  <c r="H349" i="150"/>
  <c r="E349" i="150"/>
  <c r="D349" i="150"/>
  <c r="B349" i="150"/>
  <c r="H348" i="150"/>
  <c r="E348" i="150"/>
  <c r="D348" i="150"/>
  <c r="B348" i="150"/>
  <c r="H347" i="150"/>
  <c r="E347" i="150"/>
  <c r="D347" i="150"/>
  <c r="B347" i="150"/>
  <c r="H346" i="150"/>
  <c r="E346" i="150"/>
  <c r="D346" i="150"/>
  <c r="B346" i="150"/>
  <c r="H345" i="150"/>
  <c r="E345" i="150"/>
  <c r="D345" i="150"/>
  <c r="B345" i="150"/>
  <c r="H344" i="150"/>
  <c r="E344" i="150"/>
  <c r="D344" i="150"/>
  <c r="B344" i="150"/>
  <c r="H343" i="150"/>
  <c r="E343" i="150"/>
  <c r="D343" i="150"/>
  <c r="B343" i="150"/>
  <c r="H342" i="150"/>
  <c r="E342" i="150"/>
  <c r="D342" i="150"/>
  <c r="B342" i="150"/>
  <c r="H341" i="150"/>
  <c r="E341" i="150"/>
  <c r="D341" i="150"/>
  <c r="B341" i="150"/>
  <c r="H340" i="150"/>
  <c r="E340" i="150"/>
  <c r="D340" i="150"/>
  <c r="B340" i="150"/>
  <c r="H339" i="150"/>
  <c r="E339" i="150"/>
  <c r="D339" i="150"/>
  <c r="B339" i="150"/>
  <c r="H338" i="150"/>
  <c r="E338" i="150"/>
  <c r="D338" i="150"/>
  <c r="B338" i="150"/>
  <c r="H337" i="150"/>
  <c r="E337" i="150"/>
  <c r="D337" i="150"/>
  <c r="B337" i="150"/>
  <c r="H336" i="150"/>
  <c r="E336" i="150"/>
  <c r="D336" i="150"/>
  <c r="B336" i="150"/>
  <c r="H335" i="150"/>
  <c r="E335" i="150"/>
  <c r="D335" i="150"/>
  <c r="B335" i="150"/>
  <c r="H334" i="150"/>
  <c r="E334" i="150"/>
  <c r="D334" i="150"/>
  <c r="B334" i="150"/>
  <c r="H333" i="150"/>
  <c r="E333" i="150"/>
  <c r="D333" i="150"/>
  <c r="B333" i="150"/>
  <c r="H332" i="150"/>
  <c r="E332" i="150"/>
  <c r="D332" i="150"/>
  <c r="B332" i="150"/>
  <c r="H331" i="150"/>
  <c r="E331" i="150"/>
  <c r="D331" i="150"/>
  <c r="B331" i="150"/>
  <c r="H330" i="150"/>
  <c r="E330" i="150"/>
  <c r="D330" i="150"/>
  <c r="B330" i="150"/>
  <c r="H329" i="150"/>
  <c r="E329" i="150"/>
  <c r="D329" i="150"/>
  <c r="B329" i="150"/>
  <c r="H328" i="150"/>
  <c r="E328" i="150"/>
  <c r="D328" i="150"/>
  <c r="B328" i="150"/>
  <c r="H327" i="150"/>
  <c r="E327" i="150"/>
  <c r="D327" i="150"/>
  <c r="B327" i="150"/>
  <c r="H326" i="150"/>
  <c r="E326" i="150"/>
  <c r="D326" i="150"/>
  <c r="B326" i="150"/>
  <c r="H325" i="150"/>
  <c r="E325" i="150"/>
  <c r="D325" i="150"/>
  <c r="B325" i="150"/>
  <c r="H324" i="150"/>
  <c r="E324" i="150"/>
  <c r="D324" i="150"/>
  <c r="B324" i="150"/>
  <c r="H323" i="150"/>
  <c r="E323" i="150"/>
  <c r="D323" i="150"/>
  <c r="B323" i="150"/>
  <c r="H322" i="150"/>
  <c r="E322" i="150"/>
  <c r="D322" i="150"/>
  <c r="B322" i="150"/>
  <c r="H321" i="150"/>
  <c r="E321" i="150"/>
  <c r="D321" i="150"/>
  <c r="B321" i="150"/>
  <c r="H320" i="150"/>
  <c r="E320" i="150"/>
  <c r="D320" i="150"/>
  <c r="B320" i="150"/>
  <c r="H319" i="150"/>
  <c r="E319" i="150"/>
  <c r="D319" i="150"/>
  <c r="B319" i="150"/>
  <c r="H318" i="150"/>
  <c r="E318" i="150"/>
  <c r="D318" i="150"/>
  <c r="B318" i="150"/>
  <c r="H317" i="150"/>
  <c r="E317" i="150"/>
  <c r="D317" i="150"/>
  <c r="B317" i="150"/>
  <c r="H316" i="150"/>
  <c r="E316" i="150"/>
  <c r="D316" i="150"/>
  <c r="B316" i="150"/>
  <c r="H315" i="150"/>
  <c r="E315" i="150"/>
  <c r="D315" i="150"/>
  <c r="B315" i="150"/>
  <c r="H314" i="150"/>
  <c r="E314" i="150"/>
  <c r="D314" i="150"/>
  <c r="B314" i="150"/>
  <c r="H313" i="150"/>
  <c r="E313" i="150"/>
  <c r="D313" i="150"/>
  <c r="B313" i="150"/>
  <c r="H312" i="150"/>
  <c r="E312" i="150"/>
  <c r="D312" i="150"/>
  <c r="B312" i="150"/>
  <c r="H311" i="150"/>
  <c r="E311" i="150"/>
  <c r="D311" i="150"/>
  <c r="B311" i="150"/>
  <c r="H310" i="150"/>
  <c r="E310" i="150"/>
  <c r="D310" i="150"/>
  <c r="B310" i="150"/>
  <c r="H309" i="150"/>
  <c r="E309" i="150"/>
  <c r="D309" i="150"/>
  <c r="B309" i="150"/>
  <c r="H308" i="150"/>
  <c r="E308" i="150"/>
  <c r="D308" i="150"/>
  <c r="B308" i="150"/>
  <c r="H307" i="150"/>
  <c r="E307" i="150"/>
  <c r="D307" i="150"/>
  <c r="B307" i="150"/>
  <c r="H306" i="150"/>
  <c r="E306" i="150"/>
  <c r="D306" i="150"/>
  <c r="B306" i="150"/>
  <c r="H305" i="150"/>
  <c r="E305" i="150"/>
  <c r="D305" i="150"/>
  <c r="B305" i="150"/>
  <c r="H304" i="150"/>
  <c r="E304" i="150"/>
  <c r="D304" i="150"/>
  <c r="B304" i="150"/>
  <c r="H303" i="150"/>
  <c r="E303" i="150"/>
  <c r="D303" i="150"/>
  <c r="B303" i="150"/>
  <c r="H302" i="150"/>
  <c r="E302" i="150"/>
  <c r="D302" i="150"/>
  <c r="B302" i="150"/>
  <c r="H301" i="150"/>
  <c r="E301" i="150"/>
  <c r="D301" i="150"/>
  <c r="B301" i="150"/>
  <c r="H300" i="150"/>
  <c r="E300" i="150"/>
  <c r="D300" i="150"/>
  <c r="B300" i="150"/>
  <c r="H299" i="150"/>
  <c r="E299" i="150"/>
  <c r="D299" i="150"/>
  <c r="B299" i="150"/>
  <c r="H298" i="150"/>
  <c r="E298" i="150"/>
  <c r="D298" i="150"/>
  <c r="B298" i="150"/>
  <c r="H297" i="150"/>
  <c r="E297" i="150"/>
  <c r="D297" i="150"/>
  <c r="B297" i="150"/>
  <c r="H296" i="150"/>
  <c r="E296" i="150"/>
  <c r="D296" i="150"/>
  <c r="B296" i="150"/>
  <c r="H295" i="150"/>
  <c r="E295" i="150"/>
  <c r="D295" i="150"/>
  <c r="B295" i="150"/>
  <c r="H294" i="150"/>
  <c r="E294" i="150"/>
  <c r="D294" i="150"/>
  <c r="B294" i="150"/>
  <c r="H293" i="150"/>
  <c r="E293" i="150"/>
  <c r="D293" i="150"/>
  <c r="B293" i="150"/>
  <c r="H292" i="150"/>
  <c r="E292" i="150"/>
  <c r="D292" i="150"/>
  <c r="B292" i="150"/>
  <c r="H291" i="150"/>
  <c r="E291" i="150"/>
  <c r="D291" i="150"/>
  <c r="B291" i="150"/>
  <c r="H290" i="150"/>
  <c r="E290" i="150"/>
  <c r="D290" i="150"/>
  <c r="B290" i="150"/>
  <c r="H289" i="150"/>
  <c r="E289" i="150"/>
  <c r="D289" i="150"/>
  <c r="B289" i="150"/>
  <c r="H288" i="150"/>
  <c r="E288" i="150"/>
  <c r="D288" i="150"/>
  <c r="B288" i="150"/>
  <c r="H287" i="150"/>
  <c r="E287" i="150"/>
  <c r="D287" i="150"/>
  <c r="B287" i="150"/>
  <c r="H286" i="150"/>
  <c r="E286" i="150"/>
  <c r="D286" i="150"/>
  <c r="B286" i="150"/>
  <c r="H285" i="150"/>
  <c r="E285" i="150"/>
  <c r="D285" i="150"/>
  <c r="B285" i="150"/>
  <c r="H284" i="150"/>
  <c r="E284" i="150"/>
  <c r="D284" i="150"/>
  <c r="B284" i="150"/>
  <c r="H283" i="150"/>
  <c r="E283" i="150"/>
  <c r="D283" i="150"/>
  <c r="B283" i="150"/>
  <c r="H282" i="150"/>
  <c r="E282" i="150"/>
  <c r="D282" i="150"/>
  <c r="B282" i="150"/>
  <c r="H281" i="150"/>
  <c r="E281" i="150"/>
  <c r="D281" i="150"/>
  <c r="B281" i="150"/>
  <c r="H280" i="150"/>
  <c r="E280" i="150"/>
  <c r="D280" i="150"/>
  <c r="B280" i="150"/>
  <c r="H279" i="150"/>
  <c r="E279" i="150"/>
  <c r="D279" i="150"/>
  <c r="B279" i="150"/>
  <c r="H278" i="150"/>
  <c r="E278" i="150"/>
  <c r="D278" i="150"/>
  <c r="B278" i="150"/>
  <c r="H277" i="150"/>
  <c r="E277" i="150"/>
  <c r="D277" i="150"/>
  <c r="B277" i="150"/>
  <c r="H276" i="150"/>
  <c r="E276" i="150"/>
  <c r="D276" i="150"/>
  <c r="B276" i="150"/>
  <c r="H275" i="150"/>
  <c r="E275" i="150"/>
  <c r="D275" i="150"/>
  <c r="B275" i="150"/>
  <c r="H274" i="150"/>
  <c r="E274" i="150"/>
  <c r="D274" i="150"/>
  <c r="B274" i="150"/>
  <c r="H273" i="150"/>
  <c r="E273" i="150"/>
  <c r="D273" i="150"/>
  <c r="B273" i="150"/>
  <c r="H272" i="150"/>
  <c r="E272" i="150"/>
  <c r="D272" i="150"/>
  <c r="B272" i="150"/>
  <c r="H271" i="150"/>
  <c r="E271" i="150"/>
  <c r="D271" i="150"/>
  <c r="B271" i="150"/>
  <c r="H270" i="150"/>
  <c r="E270" i="150"/>
  <c r="D270" i="150"/>
  <c r="B270" i="150"/>
  <c r="H269" i="150"/>
  <c r="E269" i="150"/>
  <c r="D269" i="150"/>
  <c r="B269" i="150"/>
  <c r="H268" i="150"/>
  <c r="E268" i="150"/>
  <c r="D268" i="150"/>
  <c r="B268" i="150"/>
  <c r="H267" i="150"/>
  <c r="E267" i="150"/>
  <c r="D267" i="150"/>
  <c r="B267" i="150"/>
  <c r="H266" i="150"/>
  <c r="E266" i="150"/>
  <c r="D266" i="150"/>
  <c r="B266" i="150"/>
  <c r="H265" i="150"/>
  <c r="E265" i="150"/>
  <c r="D265" i="150"/>
  <c r="B265" i="150"/>
  <c r="H264" i="150"/>
  <c r="E264" i="150"/>
  <c r="D264" i="150"/>
  <c r="B264" i="150"/>
  <c r="H263" i="150"/>
  <c r="E263" i="150"/>
  <c r="D263" i="150"/>
  <c r="B263" i="150"/>
  <c r="H262" i="150"/>
  <c r="E262" i="150"/>
  <c r="D262" i="150"/>
  <c r="B262" i="150"/>
  <c r="H261" i="150"/>
  <c r="E261" i="150"/>
  <c r="D261" i="150"/>
  <c r="B261" i="150"/>
  <c r="H260" i="150"/>
  <c r="E260" i="150"/>
  <c r="D260" i="150"/>
  <c r="B260" i="150"/>
  <c r="H259" i="150"/>
  <c r="E259" i="150"/>
  <c r="D259" i="150"/>
  <c r="B259" i="150"/>
  <c r="H258" i="150"/>
  <c r="E258" i="150"/>
  <c r="D258" i="150"/>
  <c r="B258" i="150"/>
  <c r="H257" i="150"/>
  <c r="E257" i="150"/>
  <c r="D257" i="150"/>
  <c r="B257" i="150"/>
  <c r="H256" i="150"/>
  <c r="E256" i="150"/>
  <c r="D256" i="150"/>
  <c r="B256" i="150"/>
  <c r="H255" i="150"/>
  <c r="E255" i="150"/>
  <c r="D255" i="150"/>
  <c r="B255" i="150"/>
  <c r="H254" i="150"/>
  <c r="E254" i="150"/>
  <c r="D254" i="150"/>
  <c r="B254" i="150"/>
  <c r="H253" i="150"/>
  <c r="E253" i="150"/>
  <c r="D253" i="150"/>
  <c r="B253" i="150"/>
  <c r="H252" i="150"/>
  <c r="E252" i="150"/>
  <c r="D252" i="150"/>
  <c r="B252" i="150"/>
  <c r="H251" i="150"/>
  <c r="E251" i="150"/>
  <c r="D251" i="150"/>
  <c r="B251" i="150"/>
  <c r="H250" i="150"/>
  <c r="E250" i="150"/>
  <c r="D250" i="150"/>
  <c r="B250" i="150"/>
  <c r="H249" i="150"/>
  <c r="E249" i="150"/>
  <c r="D249" i="150"/>
  <c r="B249" i="150"/>
  <c r="H248" i="150"/>
  <c r="E248" i="150"/>
  <c r="D248" i="150"/>
  <c r="B248" i="150"/>
  <c r="H247" i="150"/>
  <c r="E247" i="150"/>
  <c r="D247" i="150"/>
  <c r="B247" i="150"/>
  <c r="H246" i="150"/>
  <c r="E246" i="150"/>
  <c r="D246" i="150"/>
  <c r="B246" i="150"/>
  <c r="H245" i="150"/>
  <c r="E245" i="150"/>
  <c r="D245" i="150"/>
  <c r="B245" i="150"/>
  <c r="H244" i="150"/>
  <c r="E244" i="150"/>
  <c r="D244" i="150"/>
  <c r="B244" i="150"/>
  <c r="H243" i="150"/>
  <c r="E243" i="150"/>
  <c r="D243" i="150"/>
  <c r="B243" i="150"/>
  <c r="H242" i="150"/>
  <c r="E242" i="150"/>
  <c r="D242" i="150"/>
  <c r="B242" i="150"/>
  <c r="H241" i="150"/>
  <c r="E241" i="150"/>
  <c r="D241" i="150"/>
  <c r="B241" i="150"/>
  <c r="H240" i="150"/>
  <c r="E240" i="150"/>
  <c r="D240" i="150"/>
  <c r="B240" i="150"/>
  <c r="H239" i="150"/>
  <c r="E239" i="150"/>
  <c r="D239" i="150"/>
  <c r="B239" i="150"/>
  <c r="H238" i="150"/>
  <c r="E238" i="150"/>
  <c r="D238" i="150"/>
  <c r="B238" i="150"/>
  <c r="H237" i="150"/>
  <c r="E237" i="150"/>
  <c r="D237" i="150"/>
  <c r="B237" i="150"/>
  <c r="H236" i="150"/>
  <c r="E236" i="150"/>
  <c r="D236" i="150"/>
  <c r="B236" i="150"/>
  <c r="H235" i="150"/>
  <c r="E235" i="150"/>
  <c r="D235" i="150"/>
  <c r="B235" i="150"/>
  <c r="H234" i="150"/>
  <c r="E234" i="150"/>
  <c r="D234" i="150"/>
  <c r="B234" i="150"/>
  <c r="H233" i="150"/>
  <c r="E233" i="150"/>
  <c r="D233" i="150"/>
  <c r="B233" i="150"/>
  <c r="H232" i="150"/>
  <c r="E232" i="150"/>
  <c r="D232" i="150"/>
  <c r="B232" i="150"/>
  <c r="H231" i="150"/>
  <c r="E231" i="150"/>
  <c r="D231" i="150"/>
  <c r="B231" i="150"/>
  <c r="H230" i="150"/>
  <c r="E230" i="150"/>
  <c r="D230" i="150"/>
  <c r="B230" i="150"/>
  <c r="H229" i="150"/>
  <c r="E229" i="150"/>
  <c r="D229" i="150"/>
  <c r="B229" i="150"/>
  <c r="H228" i="150"/>
  <c r="E228" i="150"/>
  <c r="D228" i="150"/>
  <c r="B228" i="150"/>
  <c r="H227" i="150"/>
  <c r="E227" i="150"/>
  <c r="D227" i="150"/>
  <c r="B227" i="150"/>
  <c r="H226" i="150"/>
  <c r="E226" i="150"/>
  <c r="D226" i="150"/>
  <c r="B226" i="150"/>
  <c r="H225" i="150"/>
  <c r="E225" i="150"/>
  <c r="D225" i="150"/>
  <c r="B225" i="150"/>
  <c r="H224" i="150"/>
  <c r="E224" i="150"/>
  <c r="D224" i="150"/>
  <c r="B224" i="150"/>
  <c r="H223" i="150"/>
  <c r="E223" i="150"/>
  <c r="D223" i="150"/>
  <c r="B223" i="150"/>
  <c r="H222" i="150"/>
  <c r="E222" i="150"/>
  <c r="D222" i="150"/>
  <c r="B222" i="150"/>
  <c r="H221" i="150"/>
  <c r="E221" i="150"/>
  <c r="D221" i="150"/>
  <c r="B221" i="150"/>
  <c r="H220" i="150"/>
  <c r="E220" i="150"/>
  <c r="D220" i="150"/>
  <c r="B220" i="150"/>
  <c r="H219" i="150"/>
  <c r="E219" i="150"/>
  <c r="D219" i="150"/>
  <c r="B219" i="150"/>
  <c r="H218" i="150"/>
  <c r="E218" i="150"/>
  <c r="D218" i="150"/>
  <c r="B218" i="150"/>
  <c r="H217" i="150"/>
  <c r="E217" i="150"/>
  <c r="D217" i="150"/>
  <c r="B217" i="150"/>
  <c r="H216" i="150"/>
  <c r="E216" i="150"/>
  <c r="D216" i="150"/>
  <c r="B216" i="150"/>
  <c r="H215" i="150"/>
  <c r="E215" i="150"/>
  <c r="D215" i="150"/>
  <c r="B215" i="150"/>
  <c r="H214" i="150"/>
  <c r="E214" i="150"/>
  <c r="D214" i="150"/>
  <c r="B214" i="150"/>
  <c r="H213" i="150"/>
  <c r="E213" i="150"/>
  <c r="D213" i="150"/>
  <c r="B213" i="150"/>
  <c r="H212" i="150"/>
  <c r="E212" i="150"/>
  <c r="D212" i="150"/>
  <c r="B212" i="150"/>
  <c r="H211" i="150"/>
  <c r="E211" i="150"/>
  <c r="D211" i="150"/>
  <c r="B211" i="150"/>
  <c r="H210" i="150"/>
  <c r="E210" i="150"/>
  <c r="D210" i="150"/>
  <c r="B210" i="150"/>
  <c r="H209" i="150"/>
  <c r="E209" i="150"/>
  <c r="D209" i="150"/>
  <c r="B209" i="150"/>
  <c r="H208" i="150"/>
  <c r="E208" i="150"/>
  <c r="D208" i="150"/>
  <c r="B208" i="150"/>
  <c r="H207" i="150"/>
  <c r="E207" i="150"/>
  <c r="D207" i="150"/>
  <c r="B207" i="150"/>
  <c r="H206" i="150"/>
  <c r="E206" i="150"/>
  <c r="D206" i="150"/>
  <c r="B206" i="150"/>
  <c r="H205" i="150"/>
  <c r="E205" i="150"/>
  <c r="D205" i="150"/>
  <c r="B205" i="150"/>
  <c r="H204" i="150"/>
  <c r="E204" i="150"/>
  <c r="D204" i="150"/>
  <c r="B204" i="150"/>
  <c r="H203" i="150"/>
  <c r="E203" i="150"/>
  <c r="D203" i="150"/>
  <c r="B203" i="150"/>
  <c r="H202" i="150"/>
  <c r="E202" i="150"/>
  <c r="D202" i="150"/>
  <c r="B202" i="150"/>
  <c r="H201" i="150"/>
  <c r="E201" i="150"/>
  <c r="D201" i="150"/>
  <c r="B201" i="150"/>
  <c r="H200" i="150"/>
  <c r="E200" i="150"/>
  <c r="D200" i="150"/>
  <c r="B200" i="150"/>
  <c r="H199" i="150"/>
  <c r="E199" i="150"/>
  <c r="D199" i="150"/>
  <c r="B199" i="150"/>
  <c r="H198" i="150"/>
  <c r="E198" i="150"/>
  <c r="D198" i="150"/>
  <c r="B198" i="150"/>
  <c r="H197" i="150"/>
  <c r="E197" i="150"/>
  <c r="D197" i="150"/>
  <c r="B197" i="150"/>
  <c r="H196" i="150"/>
  <c r="E196" i="150"/>
  <c r="D196" i="150"/>
  <c r="B196" i="150"/>
  <c r="H195" i="150"/>
  <c r="E195" i="150"/>
  <c r="D195" i="150"/>
  <c r="B195" i="150"/>
  <c r="H194" i="150"/>
  <c r="E194" i="150"/>
  <c r="D194" i="150"/>
  <c r="B194" i="150"/>
  <c r="H193" i="150"/>
  <c r="E193" i="150"/>
  <c r="D193" i="150"/>
  <c r="B193" i="150"/>
  <c r="H192" i="150"/>
  <c r="E192" i="150"/>
  <c r="D192" i="150"/>
  <c r="B192" i="150"/>
  <c r="H191" i="150"/>
  <c r="E191" i="150"/>
  <c r="D191" i="150"/>
  <c r="B191" i="150"/>
  <c r="H190" i="150"/>
  <c r="E190" i="150"/>
  <c r="D190" i="150"/>
  <c r="B190" i="150"/>
  <c r="H189" i="150"/>
  <c r="E189" i="150"/>
  <c r="D189" i="150"/>
  <c r="B189" i="150"/>
  <c r="H188" i="150"/>
  <c r="E188" i="150"/>
  <c r="D188" i="150"/>
  <c r="B188" i="150"/>
  <c r="H187" i="150"/>
  <c r="E187" i="150"/>
  <c r="D187" i="150"/>
  <c r="B187" i="150"/>
  <c r="H186" i="150"/>
  <c r="E186" i="150"/>
  <c r="D186" i="150"/>
  <c r="B186" i="150"/>
  <c r="H185" i="150"/>
  <c r="E185" i="150"/>
  <c r="D185" i="150"/>
  <c r="B185" i="150"/>
  <c r="H184" i="150"/>
  <c r="E184" i="150"/>
  <c r="D184" i="150"/>
  <c r="B184" i="150"/>
  <c r="H183" i="150"/>
  <c r="E183" i="150"/>
  <c r="D183" i="150"/>
  <c r="B183" i="150"/>
  <c r="H182" i="150"/>
  <c r="E182" i="150"/>
  <c r="D182" i="150"/>
  <c r="B182" i="150"/>
  <c r="H181" i="150"/>
  <c r="E181" i="150"/>
  <c r="D181" i="150"/>
  <c r="B181" i="150"/>
  <c r="H180" i="150"/>
  <c r="E180" i="150"/>
  <c r="D180" i="150"/>
  <c r="B180" i="150"/>
  <c r="H179" i="150"/>
  <c r="E179" i="150"/>
  <c r="D179" i="150"/>
  <c r="B179" i="150"/>
  <c r="H178" i="150"/>
  <c r="E178" i="150"/>
  <c r="D178" i="150"/>
  <c r="B178" i="150"/>
  <c r="H177" i="150"/>
  <c r="E177" i="150"/>
  <c r="D177" i="150"/>
  <c r="B177" i="150"/>
  <c r="H176" i="150"/>
  <c r="E176" i="150"/>
  <c r="D176" i="150"/>
  <c r="B176" i="150"/>
  <c r="H175" i="150"/>
  <c r="E175" i="150"/>
  <c r="D175" i="150"/>
  <c r="B175" i="150"/>
  <c r="H174" i="150"/>
  <c r="E174" i="150"/>
  <c r="D174" i="150"/>
  <c r="B174" i="150"/>
  <c r="H173" i="150"/>
  <c r="E173" i="150"/>
  <c r="D173" i="150"/>
  <c r="B173" i="150"/>
  <c r="H172" i="150"/>
  <c r="E172" i="150"/>
  <c r="D172" i="150"/>
  <c r="B172" i="150"/>
  <c r="H171" i="150"/>
  <c r="E171" i="150"/>
  <c r="D171" i="150"/>
  <c r="B171" i="150"/>
  <c r="H170" i="150"/>
  <c r="E170" i="150"/>
  <c r="D170" i="150"/>
  <c r="B170" i="150"/>
  <c r="H169" i="150"/>
  <c r="E169" i="150"/>
  <c r="D169" i="150"/>
  <c r="B169" i="150"/>
  <c r="H168" i="150"/>
  <c r="E168" i="150"/>
  <c r="D168" i="150"/>
  <c r="B168" i="150"/>
  <c r="H167" i="150"/>
  <c r="E167" i="150"/>
  <c r="D167" i="150"/>
  <c r="B167" i="150"/>
  <c r="H166" i="150"/>
  <c r="E166" i="150"/>
  <c r="D166" i="150"/>
  <c r="B166" i="150"/>
  <c r="H165" i="150"/>
  <c r="E165" i="150"/>
  <c r="D165" i="150"/>
  <c r="B165" i="150"/>
  <c r="H164" i="150"/>
  <c r="E164" i="150"/>
  <c r="D164" i="150"/>
  <c r="B164" i="150"/>
  <c r="H163" i="150"/>
  <c r="E163" i="150"/>
  <c r="D163" i="150"/>
  <c r="B163" i="150"/>
  <c r="H162" i="150"/>
  <c r="E162" i="150"/>
  <c r="D162" i="150"/>
  <c r="B162" i="150"/>
  <c r="H161" i="150"/>
  <c r="E161" i="150"/>
  <c r="D161" i="150"/>
  <c r="B161" i="150"/>
  <c r="H160" i="150"/>
  <c r="E160" i="150"/>
  <c r="D160" i="150"/>
  <c r="B160" i="150"/>
  <c r="H159" i="150"/>
  <c r="E159" i="150"/>
  <c r="D159" i="150"/>
  <c r="B159" i="150"/>
  <c r="H158" i="150"/>
  <c r="E158" i="150"/>
  <c r="D158" i="150"/>
  <c r="B158" i="150"/>
  <c r="H157" i="150"/>
  <c r="E157" i="150"/>
  <c r="D157" i="150"/>
  <c r="B157" i="150"/>
  <c r="H156" i="150"/>
  <c r="E156" i="150"/>
  <c r="D156" i="150"/>
  <c r="B156" i="150"/>
  <c r="H155" i="150"/>
  <c r="E155" i="150"/>
  <c r="D155" i="150"/>
  <c r="B155" i="150"/>
  <c r="H154" i="150"/>
  <c r="E154" i="150"/>
  <c r="D154" i="150"/>
  <c r="B154" i="150"/>
  <c r="H153" i="150"/>
  <c r="E153" i="150"/>
  <c r="D153" i="150"/>
  <c r="B153" i="150"/>
  <c r="H152" i="150"/>
  <c r="E152" i="150"/>
  <c r="D152" i="150"/>
  <c r="B152" i="150"/>
  <c r="H151" i="150"/>
  <c r="E151" i="150"/>
  <c r="D151" i="150"/>
  <c r="B151" i="150"/>
  <c r="H150" i="150"/>
  <c r="E150" i="150"/>
  <c r="D150" i="150"/>
  <c r="B150" i="150"/>
  <c r="H149" i="150"/>
  <c r="E149" i="150"/>
  <c r="D149" i="150"/>
  <c r="B149" i="150"/>
  <c r="H148" i="150"/>
  <c r="E148" i="150"/>
  <c r="D148" i="150"/>
  <c r="B148" i="150"/>
  <c r="H147" i="150"/>
  <c r="E147" i="150"/>
  <c r="D147" i="150"/>
  <c r="B147" i="150"/>
  <c r="H146" i="150"/>
  <c r="E146" i="150"/>
  <c r="D146" i="150"/>
  <c r="B146" i="150"/>
  <c r="H145" i="150"/>
  <c r="E145" i="150"/>
  <c r="D145" i="150"/>
  <c r="B145" i="150"/>
  <c r="H144" i="150"/>
  <c r="E144" i="150"/>
  <c r="D144" i="150"/>
  <c r="B144" i="150"/>
  <c r="H143" i="150"/>
  <c r="E143" i="150"/>
  <c r="D143" i="150"/>
  <c r="B143" i="150"/>
  <c r="H142" i="150"/>
  <c r="E142" i="150"/>
  <c r="D142" i="150"/>
  <c r="B142" i="150"/>
  <c r="H141" i="150"/>
  <c r="E141" i="150"/>
  <c r="D141" i="150"/>
  <c r="B141" i="150"/>
  <c r="H140" i="150"/>
  <c r="E140" i="150"/>
  <c r="D140" i="150"/>
  <c r="B140" i="150"/>
  <c r="H139" i="150"/>
  <c r="E139" i="150"/>
  <c r="D139" i="150"/>
  <c r="B139" i="150"/>
  <c r="H138" i="150"/>
  <c r="E138" i="150"/>
  <c r="D138" i="150"/>
  <c r="B138" i="150"/>
  <c r="H137" i="150"/>
  <c r="E137" i="150"/>
  <c r="D137" i="150"/>
  <c r="B137" i="150"/>
  <c r="H136" i="150"/>
  <c r="E136" i="150"/>
  <c r="D136" i="150"/>
  <c r="B136" i="150"/>
  <c r="H135" i="150"/>
  <c r="E135" i="150"/>
  <c r="D135" i="150"/>
  <c r="B135" i="150"/>
  <c r="H134" i="150"/>
  <c r="E134" i="150"/>
  <c r="D134" i="150"/>
  <c r="B134" i="150"/>
  <c r="H133" i="150"/>
  <c r="E133" i="150"/>
  <c r="D133" i="150"/>
  <c r="B133" i="150"/>
  <c r="H132" i="150"/>
  <c r="E132" i="150"/>
  <c r="D132" i="150"/>
  <c r="B132" i="150"/>
  <c r="H131" i="150"/>
  <c r="E131" i="150"/>
  <c r="D131" i="150"/>
  <c r="B131" i="150"/>
  <c r="H130" i="150"/>
  <c r="E130" i="150"/>
  <c r="D130" i="150"/>
  <c r="B130" i="150"/>
  <c r="H129" i="150"/>
  <c r="E129" i="150"/>
  <c r="D129" i="150"/>
  <c r="B129" i="150"/>
  <c r="H128" i="150"/>
  <c r="E128" i="150"/>
  <c r="D128" i="150"/>
  <c r="B128" i="150"/>
  <c r="H127" i="150"/>
  <c r="E127" i="150"/>
  <c r="D127" i="150"/>
  <c r="B127" i="150"/>
  <c r="H126" i="150"/>
  <c r="E126" i="150"/>
  <c r="D126" i="150"/>
  <c r="B126" i="150"/>
  <c r="H125" i="150"/>
  <c r="E125" i="150"/>
  <c r="D125" i="150"/>
  <c r="B125" i="150"/>
  <c r="H124" i="150"/>
  <c r="E124" i="150"/>
  <c r="D124" i="150"/>
  <c r="B124" i="150"/>
  <c r="H123" i="150"/>
  <c r="E123" i="150"/>
  <c r="D123" i="150"/>
  <c r="B123" i="150"/>
  <c r="H122" i="150"/>
  <c r="E122" i="150"/>
  <c r="D122" i="150"/>
  <c r="B122" i="150"/>
  <c r="H121" i="150"/>
  <c r="E121" i="150"/>
  <c r="D121" i="150"/>
  <c r="B121" i="150"/>
  <c r="H120" i="150"/>
  <c r="E120" i="150"/>
  <c r="D120" i="150"/>
  <c r="B120" i="150"/>
  <c r="H119" i="150"/>
  <c r="E119" i="150"/>
  <c r="D119" i="150"/>
  <c r="B119" i="150"/>
  <c r="H118" i="150"/>
  <c r="E118" i="150"/>
  <c r="D118" i="150"/>
  <c r="B118" i="150"/>
  <c r="H117" i="150"/>
  <c r="E117" i="150"/>
  <c r="D117" i="150"/>
  <c r="B117" i="150"/>
  <c r="H116" i="150"/>
  <c r="E116" i="150"/>
  <c r="D116" i="150"/>
  <c r="B116" i="150"/>
  <c r="H115" i="150"/>
  <c r="E115" i="150"/>
  <c r="D115" i="150"/>
  <c r="B115" i="150"/>
  <c r="H114" i="150"/>
  <c r="E114" i="150"/>
  <c r="D114" i="150"/>
  <c r="B114" i="150"/>
  <c r="H113" i="150"/>
  <c r="E113" i="150"/>
  <c r="D113" i="150"/>
  <c r="B113" i="150"/>
  <c r="H112" i="150"/>
  <c r="E112" i="150"/>
  <c r="D112" i="150"/>
  <c r="B112" i="150"/>
  <c r="H111" i="150"/>
  <c r="E111" i="150"/>
  <c r="D111" i="150"/>
  <c r="B111" i="150"/>
  <c r="H110" i="150"/>
  <c r="E110" i="150"/>
  <c r="D110" i="150"/>
  <c r="B110" i="150"/>
  <c r="H109" i="150"/>
  <c r="E109" i="150"/>
  <c r="D109" i="150"/>
  <c r="B109" i="150"/>
  <c r="H108" i="150"/>
  <c r="E108" i="150"/>
  <c r="D108" i="150"/>
  <c r="B108" i="150"/>
  <c r="H107" i="150"/>
  <c r="E107" i="150"/>
  <c r="D107" i="150"/>
  <c r="B107" i="150"/>
  <c r="H106" i="150"/>
  <c r="E106" i="150"/>
  <c r="D106" i="150"/>
  <c r="B106" i="150"/>
  <c r="H105" i="150"/>
  <c r="E105" i="150"/>
  <c r="D105" i="150"/>
  <c r="B105" i="150"/>
  <c r="H104" i="150"/>
  <c r="E104" i="150"/>
  <c r="D104" i="150"/>
  <c r="B104" i="150"/>
  <c r="H103" i="150"/>
  <c r="E103" i="150"/>
  <c r="D103" i="150"/>
  <c r="B103" i="150"/>
  <c r="H102" i="150"/>
  <c r="E102" i="150"/>
  <c r="D102" i="150"/>
  <c r="B102" i="150"/>
  <c r="H101" i="150"/>
  <c r="E101" i="150"/>
  <c r="D101" i="150"/>
  <c r="B101" i="150"/>
  <c r="H100" i="150"/>
  <c r="E100" i="150"/>
  <c r="D100" i="150"/>
  <c r="B100" i="150"/>
  <c r="H99" i="150"/>
  <c r="E99" i="150"/>
  <c r="D99" i="150"/>
  <c r="B99" i="150"/>
  <c r="H98" i="150"/>
  <c r="E98" i="150"/>
  <c r="D98" i="150"/>
  <c r="B98" i="150"/>
  <c r="H97" i="150"/>
  <c r="E97" i="150"/>
  <c r="D97" i="150"/>
  <c r="B97" i="150"/>
  <c r="H96" i="150"/>
  <c r="E96" i="150"/>
  <c r="D96" i="150"/>
  <c r="B96" i="150"/>
  <c r="H95" i="150"/>
  <c r="E95" i="150"/>
  <c r="D95" i="150"/>
  <c r="B95" i="150"/>
  <c r="H94" i="150"/>
  <c r="E94" i="150"/>
  <c r="D94" i="150"/>
  <c r="B94" i="150"/>
  <c r="H93" i="150"/>
  <c r="E93" i="150"/>
  <c r="D93" i="150"/>
  <c r="B93" i="150"/>
  <c r="H92" i="150"/>
  <c r="E92" i="150"/>
  <c r="D92" i="150"/>
  <c r="B92" i="150"/>
  <c r="H91" i="150"/>
  <c r="E91" i="150"/>
  <c r="D91" i="150"/>
  <c r="B91" i="150"/>
  <c r="H90" i="150"/>
  <c r="E90" i="150"/>
  <c r="D90" i="150"/>
  <c r="B90" i="150"/>
  <c r="H89" i="150"/>
  <c r="E89" i="150"/>
  <c r="D89" i="150"/>
  <c r="B89" i="150"/>
  <c r="H88" i="150"/>
  <c r="E88" i="150"/>
  <c r="D88" i="150"/>
  <c r="B88" i="150"/>
  <c r="H87" i="150"/>
  <c r="E87" i="150"/>
  <c r="D87" i="150"/>
  <c r="B87" i="150"/>
  <c r="H86" i="150"/>
  <c r="E86" i="150"/>
  <c r="D86" i="150"/>
  <c r="B86" i="150"/>
  <c r="H85" i="150"/>
  <c r="E85" i="150"/>
  <c r="D85" i="150"/>
  <c r="B85" i="150"/>
  <c r="H84" i="150"/>
  <c r="E84" i="150"/>
  <c r="D84" i="150"/>
  <c r="B84" i="150"/>
  <c r="H83" i="150"/>
  <c r="E83" i="150"/>
  <c r="D83" i="150"/>
  <c r="B83" i="150"/>
  <c r="H82" i="150"/>
  <c r="E82" i="150"/>
  <c r="D82" i="150"/>
  <c r="B82" i="150"/>
  <c r="H81" i="150"/>
  <c r="E81" i="150"/>
  <c r="D81" i="150"/>
  <c r="B81" i="150"/>
  <c r="H80" i="150"/>
  <c r="E80" i="150"/>
  <c r="D80" i="150"/>
  <c r="B80" i="150"/>
  <c r="H79" i="150"/>
  <c r="E79" i="150"/>
  <c r="D79" i="150"/>
  <c r="B79" i="150"/>
  <c r="H78" i="150"/>
  <c r="E78" i="150"/>
  <c r="D78" i="150"/>
  <c r="B78" i="150"/>
  <c r="H77" i="150"/>
  <c r="E77" i="150"/>
  <c r="D77" i="150"/>
  <c r="B77" i="150"/>
  <c r="H76" i="150"/>
  <c r="E76" i="150"/>
  <c r="D76" i="150"/>
  <c r="B76" i="150"/>
  <c r="H75" i="150"/>
  <c r="E75" i="150"/>
  <c r="D75" i="150"/>
  <c r="B75" i="150"/>
  <c r="H74" i="150"/>
  <c r="E74" i="150"/>
  <c r="D74" i="150"/>
  <c r="B74" i="150"/>
  <c r="H73" i="150"/>
  <c r="E73" i="150"/>
  <c r="D73" i="150"/>
  <c r="B73" i="150"/>
  <c r="H72" i="150"/>
  <c r="E72" i="150"/>
  <c r="D72" i="150"/>
  <c r="B72" i="150"/>
  <c r="H71" i="150"/>
  <c r="E71" i="150"/>
  <c r="D71" i="150"/>
  <c r="B71" i="150"/>
  <c r="H70" i="150"/>
  <c r="E70" i="150"/>
  <c r="D70" i="150"/>
  <c r="B70" i="150"/>
  <c r="H69" i="150"/>
  <c r="E69" i="150"/>
  <c r="D69" i="150"/>
  <c r="B69" i="150"/>
  <c r="H68" i="150"/>
  <c r="E68" i="150"/>
  <c r="D68" i="150"/>
  <c r="B68" i="150"/>
  <c r="H67" i="150"/>
  <c r="E67" i="150"/>
  <c r="D67" i="150"/>
  <c r="B67" i="150"/>
  <c r="H66" i="150"/>
  <c r="E66" i="150"/>
  <c r="D66" i="150"/>
  <c r="B66" i="150"/>
  <c r="H65" i="150"/>
  <c r="E65" i="150"/>
  <c r="D65" i="150"/>
  <c r="B65" i="150"/>
  <c r="H64" i="150"/>
  <c r="E64" i="150"/>
  <c r="D64" i="150"/>
  <c r="B64" i="150"/>
  <c r="H63" i="150"/>
  <c r="E63" i="150"/>
  <c r="D63" i="150"/>
  <c r="B63" i="150"/>
  <c r="H62" i="150"/>
  <c r="E62" i="150"/>
  <c r="D62" i="150"/>
  <c r="B62" i="150"/>
  <c r="H61" i="150"/>
  <c r="E61" i="150"/>
  <c r="D61" i="150"/>
  <c r="B61" i="150"/>
  <c r="H60" i="150"/>
  <c r="E60" i="150"/>
  <c r="D60" i="150"/>
  <c r="B60" i="150"/>
  <c r="H59" i="150"/>
  <c r="E59" i="150"/>
  <c r="D59" i="150"/>
  <c r="B59" i="150"/>
  <c r="H58" i="150"/>
  <c r="E58" i="150"/>
  <c r="D58" i="150"/>
  <c r="B58" i="150"/>
  <c r="H57" i="150"/>
  <c r="E57" i="150"/>
  <c r="D57" i="150"/>
  <c r="B57" i="150"/>
  <c r="H56" i="150"/>
  <c r="E56" i="150"/>
  <c r="D56" i="150"/>
  <c r="B56" i="150"/>
  <c r="H55" i="150"/>
  <c r="E55" i="150"/>
  <c r="D55" i="150"/>
  <c r="B55" i="150"/>
  <c r="H54" i="150"/>
  <c r="E54" i="150"/>
  <c r="D54" i="150"/>
  <c r="B54" i="150"/>
  <c r="H53" i="150"/>
  <c r="E53" i="150"/>
  <c r="D53" i="150"/>
  <c r="B53" i="150"/>
  <c r="H52" i="150"/>
  <c r="E52" i="150"/>
  <c r="D52" i="150"/>
  <c r="B52" i="150"/>
  <c r="H51" i="150"/>
  <c r="E51" i="150"/>
  <c r="D51" i="150"/>
  <c r="B51" i="150"/>
  <c r="H50" i="150"/>
  <c r="E50" i="150"/>
  <c r="D50" i="150"/>
  <c r="B50" i="150"/>
  <c r="H49" i="150"/>
  <c r="E49" i="150"/>
  <c r="D49" i="150"/>
  <c r="B49" i="150"/>
  <c r="H48" i="150"/>
  <c r="E48" i="150"/>
  <c r="D48" i="150"/>
  <c r="B48" i="150"/>
  <c r="H47" i="150"/>
  <c r="E47" i="150"/>
  <c r="D47" i="150"/>
  <c r="B47" i="150"/>
  <c r="H46" i="150"/>
  <c r="E46" i="150"/>
  <c r="D46" i="150"/>
  <c r="B46" i="150"/>
  <c r="H45" i="150"/>
  <c r="E45" i="150"/>
  <c r="D45" i="150"/>
  <c r="B45" i="150"/>
  <c r="H44" i="150"/>
  <c r="E44" i="150"/>
  <c r="D44" i="150"/>
  <c r="B44" i="150"/>
  <c r="H43" i="150"/>
  <c r="E43" i="150"/>
  <c r="D43" i="150"/>
  <c r="B43" i="150"/>
  <c r="H42" i="150"/>
  <c r="E42" i="150"/>
  <c r="D42" i="150"/>
  <c r="B42" i="150"/>
  <c r="H41" i="150"/>
  <c r="E41" i="150"/>
  <c r="D41" i="150"/>
  <c r="B41" i="150"/>
  <c r="H40" i="150"/>
  <c r="E40" i="150"/>
  <c r="D40" i="150"/>
  <c r="B40" i="150"/>
  <c r="H39" i="150"/>
  <c r="E39" i="150"/>
  <c r="D39" i="150"/>
  <c r="B39" i="150"/>
  <c r="H38" i="150"/>
  <c r="E38" i="150"/>
  <c r="D38" i="150"/>
  <c r="B38" i="150"/>
  <c r="H37" i="150"/>
  <c r="E37" i="150"/>
  <c r="D37" i="150"/>
  <c r="B37" i="150"/>
  <c r="H36" i="150"/>
  <c r="E36" i="150"/>
  <c r="D36" i="150"/>
  <c r="B36" i="150"/>
  <c r="H35" i="150"/>
  <c r="E35" i="150"/>
  <c r="D35" i="150"/>
  <c r="B35" i="150"/>
  <c r="H34" i="150"/>
  <c r="E34" i="150"/>
  <c r="D34" i="150"/>
  <c r="B34" i="150"/>
  <c r="H33" i="150"/>
  <c r="E33" i="150"/>
  <c r="D33" i="150"/>
  <c r="B33" i="150"/>
  <c r="H32" i="150"/>
  <c r="E32" i="150"/>
  <c r="D32" i="150"/>
  <c r="B32" i="150"/>
  <c r="H31" i="150"/>
  <c r="E31" i="150"/>
  <c r="D31" i="150"/>
  <c r="B31" i="150"/>
  <c r="H30" i="150"/>
  <c r="E30" i="150"/>
  <c r="D30" i="150"/>
  <c r="B30" i="150"/>
  <c r="H29" i="150"/>
  <c r="E29" i="150"/>
  <c r="D29" i="150"/>
  <c r="B29" i="150"/>
  <c r="H28" i="150"/>
  <c r="E28" i="150"/>
  <c r="D28" i="150"/>
  <c r="B28" i="150"/>
  <c r="H27" i="150"/>
  <c r="E27" i="150"/>
  <c r="D27" i="150"/>
  <c r="B27" i="150"/>
  <c r="H26" i="150"/>
  <c r="E26" i="150"/>
  <c r="D26" i="150"/>
  <c r="B26" i="150"/>
  <c r="H25" i="150"/>
  <c r="E25" i="150"/>
  <c r="D25" i="150"/>
  <c r="B25" i="150"/>
  <c r="H24" i="150"/>
  <c r="E24" i="150"/>
  <c r="D24" i="150"/>
  <c r="B24" i="150"/>
  <c r="H23" i="150"/>
  <c r="E23" i="150"/>
  <c r="D23" i="150"/>
  <c r="B23" i="150"/>
  <c r="H22" i="150"/>
  <c r="E22" i="150"/>
  <c r="D22" i="150"/>
  <c r="B22" i="150"/>
  <c r="H21" i="150"/>
  <c r="E21" i="150"/>
  <c r="D21" i="150"/>
  <c r="B21" i="150"/>
  <c r="H20" i="150"/>
  <c r="E20" i="150"/>
  <c r="D20" i="150"/>
  <c r="B20" i="150"/>
  <c r="H19" i="150"/>
  <c r="E19" i="150"/>
  <c r="D19" i="150"/>
  <c r="B19" i="150"/>
  <c r="H18" i="150"/>
  <c r="E18" i="150"/>
  <c r="D18" i="150"/>
  <c r="B18" i="150"/>
  <c r="H17" i="150"/>
  <c r="E17" i="150"/>
  <c r="D17" i="150"/>
  <c r="B17" i="150"/>
  <c r="H16" i="150"/>
  <c r="E16" i="150"/>
  <c r="D16" i="150"/>
  <c r="B16" i="150"/>
  <c r="H15" i="150"/>
  <c r="E15" i="150"/>
  <c r="D15" i="150"/>
  <c r="B15" i="150"/>
  <c r="H14" i="150"/>
  <c r="E14" i="150"/>
  <c r="D14" i="150"/>
  <c r="B14" i="150"/>
  <c r="H13" i="150"/>
  <c r="E13" i="150"/>
  <c r="D13" i="150"/>
  <c r="B13" i="150"/>
  <c r="H12" i="150"/>
  <c r="E12" i="150"/>
  <c r="D12" i="150"/>
  <c r="B12" i="150"/>
  <c r="H11" i="150"/>
  <c r="E11" i="150"/>
  <c r="D11" i="150"/>
  <c r="B11" i="150"/>
  <c r="H10" i="150"/>
  <c r="E10" i="150"/>
  <c r="D10" i="150"/>
  <c r="B10" i="150"/>
  <c r="H9" i="150"/>
  <c r="E9" i="150"/>
  <c r="D9" i="150"/>
  <c r="B9" i="150"/>
  <c r="H8" i="150"/>
  <c r="E8" i="150"/>
  <c r="D8" i="150"/>
  <c r="B8" i="150"/>
  <c r="H7" i="150"/>
  <c r="E7" i="150"/>
  <c r="D7" i="150"/>
  <c r="B7" i="150"/>
  <c r="H6" i="150"/>
  <c r="E6" i="150"/>
  <c r="D6" i="150"/>
  <c r="B6" i="150"/>
  <c r="H5" i="150"/>
  <c r="E5" i="150"/>
  <c r="D5" i="150"/>
  <c r="B5" i="150"/>
  <c r="H4" i="150"/>
  <c r="E4" i="150"/>
  <c r="D4" i="150"/>
  <c r="B4" i="150"/>
  <c r="H3" i="150"/>
  <c r="E3" i="150"/>
  <c r="D3" i="150"/>
  <c r="B3" i="150"/>
  <c r="H1040" i="142"/>
  <c r="E1040" i="142"/>
  <c r="D1040" i="142"/>
  <c r="B1040" i="142"/>
  <c r="H1039" i="142"/>
  <c r="E1039" i="142"/>
  <c r="D1039" i="142"/>
  <c r="B1039" i="142"/>
  <c r="H1038" i="142"/>
  <c r="E1038" i="142"/>
  <c r="D1038" i="142"/>
  <c r="B1038" i="142"/>
  <c r="H1037" i="142"/>
  <c r="E1037" i="142"/>
  <c r="D1037" i="142"/>
  <c r="B1037" i="142"/>
  <c r="H1036" i="142"/>
  <c r="E1036" i="142"/>
  <c r="D1036" i="142"/>
  <c r="B1036" i="142"/>
  <c r="H1035" i="142"/>
  <c r="E1035" i="142"/>
  <c r="D1035" i="142"/>
  <c r="B1035" i="142"/>
  <c r="H1034" i="142"/>
  <c r="E1034" i="142"/>
  <c r="D1034" i="142"/>
  <c r="B1034" i="142"/>
  <c r="H1033" i="142"/>
  <c r="E1033" i="142"/>
  <c r="D1033" i="142"/>
  <c r="B1033" i="142"/>
  <c r="H1032" i="142"/>
  <c r="E1032" i="142"/>
  <c r="D1032" i="142"/>
  <c r="B1032" i="142"/>
  <c r="H1031" i="142"/>
  <c r="E1031" i="142"/>
  <c r="D1031" i="142"/>
  <c r="B1031" i="142"/>
  <c r="H1030" i="142"/>
  <c r="E1030" i="142"/>
  <c r="D1030" i="142"/>
  <c r="B1030" i="142"/>
  <c r="H1029" i="142"/>
  <c r="E1029" i="142"/>
  <c r="D1029" i="142"/>
  <c r="B1029" i="142"/>
  <c r="H1028" i="142"/>
  <c r="E1028" i="142"/>
  <c r="D1028" i="142"/>
  <c r="B1028" i="142"/>
  <c r="H1027" i="142"/>
  <c r="E1027" i="142"/>
  <c r="D1027" i="142"/>
  <c r="B1027" i="142"/>
  <c r="H1026" i="142"/>
  <c r="E1026" i="142"/>
  <c r="D1026" i="142"/>
  <c r="B1026" i="142"/>
  <c r="H1025" i="142"/>
  <c r="E1025" i="142"/>
  <c r="D1025" i="142"/>
  <c r="B1025" i="142"/>
  <c r="H1024" i="142"/>
  <c r="E1024" i="142"/>
  <c r="D1024" i="142"/>
  <c r="B1024" i="142"/>
  <c r="H1023" i="142"/>
  <c r="E1023" i="142"/>
  <c r="D1023" i="142"/>
  <c r="B1023" i="142"/>
  <c r="H1022" i="142"/>
  <c r="E1022" i="142"/>
  <c r="D1022" i="142"/>
  <c r="B1022" i="142"/>
  <c r="H1021" i="142"/>
  <c r="E1021" i="142"/>
  <c r="D1021" i="142"/>
  <c r="B1021" i="142"/>
  <c r="H1020" i="142"/>
  <c r="E1020" i="142"/>
  <c r="D1020" i="142"/>
  <c r="B1020" i="142"/>
  <c r="H1019" i="142"/>
  <c r="E1019" i="142"/>
  <c r="D1019" i="142"/>
  <c r="B1019" i="142"/>
  <c r="H1018" i="142"/>
  <c r="E1018" i="142"/>
  <c r="D1018" i="142"/>
  <c r="B1018" i="142"/>
  <c r="H1017" i="142"/>
  <c r="E1017" i="142"/>
  <c r="D1017" i="142"/>
  <c r="B1017" i="142"/>
  <c r="H1016" i="142"/>
  <c r="E1016" i="142"/>
  <c r="D1016" i="142"/>
  <c r="B1016" i="142"/>
  <c r="H1015" i="142"/>
  <c r="E1015" i="142"/>
  <c r="D1015" i="142"/>
  <c r="B1015" i="142"/>
  <c r="H1014" i="142"/>
  <c r="E1014" i="142"/>
  <c r="D1014" i="142"/>
  <c r="B1014" i="142"/>
  <c r="H1013" i="142"/>
  <c r="E1013" i="142"/>
  <c r="D1013" i="142"/>
  <c r="B1013" i="142"/>
  <c r="H1012" i="142"/>
  <c r="E1012" i="142"/>
  <c r="D1012" i="142"/>
  <c r="B1012" i="142"/>
  <c r="H1011" i="142"/>
  <c r="E1011" i="142"/>
  <c r="D1011" i="142"/>
  <c r="B1011" i="142"/>
  <c r="H1010" i="142"/>
  <c r="E1010" i="142"/>
  <c r="D1010" i="142"/>
  <c r="B1010" i="142"/>
  <c r="H1009" i="142"/>
  <c r="E1009" i="142"/>
  <c r="D1009" i="142"/>
  <c r="B1009" i="142"/>
  <c r="H1008" i="142"/>
  <c r="E1008" i="142"/>
  <c r="D1008" i="142"/>
  <c r="B1008" i="142"/>
  <c r="H1007" i="142"/>
  <c r="E1007" i="142"/>
  <c r="D1007" i="142"/>
  <c r="B1007" i="142"/>
  <c r="H1006" i="142"/>
  <c r="E1006" i="142"/>
  <c r="D1006" i="142"/>
  <c r="B1006" i="142"/>
  <c r="H1005" i="142"/>
  <c r="E1005" i="142"/>
  <c r="D1005" i="142"/>
  <c r="B1005" i="142"/>
  <c r="H1004" i="142"/>
  <c r="E1004" i="142"/>
  <c r="D1004" i="142"/>
  <c r="B1004" i="142"/>
  <c r="H1003" i="142"/>
  <c r="E1003" i="142"/>
  <c r="D1003" i="142"/>
  <c r="B1003" i="142"/>
  <c r="H1002" i="142"/>
  <c r="E1002" i="142"/>
  <c r="D1002" i="142"/>
  <c r="B1002" i="142"/>
  <c r="H1001" i="142"/>
  <c r="E1001" i="142"/>
  <c r="D1001" i="142"/>
  <c r="B1001" i="142"/>
  <c r="H1000" i="142"/>
  <c r="E1000" i="142"/>
  <c r="D1000" i="142"/>
  <c r="B1000" i="142"/>
  <c r="H999" i="142"/>
  <c r="E999" i="142"/>
  <c r="D999" i="142"/>
  <c r="B999" i="142"/>
  <c r="H998" i="142"/>
  <c r="E998" i="142"/>
  <c r="D998" i="142"/>
  <c r="B998" i="142"/>
  <c r="H997" i="142"/>
  <c r="E997" i="142"/>
  <c r="D997" i="142"/>
  <c r="B997" i="142"/>
  <c r="H996" i="142"/>
  <c r="E996" i="142"/>
  <c r="D996" i="142"/>
  <c r="B996" i="142"/>
  <c r="H995" i="142"/>
  <c r="E995" i="142"/>
  <c r="D995" i="142"/>
  <c r="B995" i="142"/>
  <c r="H994" i="142"/>
  <c r="E994" i="142"/>
  <c r="D994" i="142"/>
  <c r="B994" i="142"/>
  <c r="H993" i="142"/>
  <c r="E993" i="142"/>
  <c r="D993" i="142"/>
  <c r="B993" i="142"/>
  <c r="H992" i="142"/>
  <c r="E992" i="142"/>
  <c r="D992" i="142"/>
  <c r="B992" i="142"/>
  <c r="H991" i="142"/>
  <c r="E991" i="142"/>
  <c r="D991" i="142"/>
  <c r="B991" i="142"/>
  <c r="H990" i="142"/>
  <c r="E990" i="142"/>
  <c r="D990" i="142"/>
  <c r="B990" i="142"/>
  <c r="H989" i="142"/>
  <c r="E989" i="142"/>
  <c r="D989" i="142"/>
  <c r="B989" i="142"/>
  <c r="H988" i="142"/>
  <c r="E988" i="142"/>
  <c r="D988" i="142"/>
  <c r="B988" i="142"/>
  <c r="H987" i="142"/>
  <c r="E987" i="142"/>
  <c r="D987" i="142"/>
  <c r="B987" i="142"/>
  <c r="H986" i="142"/>
  <c r="E986" i="142"/>
  <c r="D986" i="142"/>
  <c r="B986" i="142"/>
  <c r="H985" i="142"/>
  <c r="E985" i="142"/>
  <c r="D985" i="142"/>
  <c r="B985" i="142"/>
  <c r="H984" i="142"/>
  <c r="E984" i="142"/>
  <c r="D984" i="142"/>
  <c r="B984" i="142"/>
  <c r="H983" i="142"/>
  <c r="E983" i="142"/>
  <c r="D983" i="142"/>
  <c r="B983" i="142"/>
  <c r="H982" i="142"/>
  <c r="E982" i="142"/>
  <c r="D982" i="142"/>
  <c r="B982" i="142"/>
  <c r="H981" i="142"/>
  <c r="E981" i="142"/>
  <c r="D981" i="142"/>
  <c r="B981" i="142"/>
  <c r="H980" i="142"/>
  <c r="E980" i="142"/>
  <c r="D980" i="142"/>
  <c r="B980" i="142"/>
  <c r="H979" i="142"/>
  <c r="E979" i="142"/>
  <c r="D979" i="142"/>
  <c r="B979" i="142"/>
  <c r="H978" i="142"/>
  <c r="E978" i="142"/>
  <c r="D978" i="142"/>
  <c r="B978" i="142"/>
  <c r="H977" i="142"/>
  <c r="E977" i="142"/>
  <c r="D977" i="142"/>
  <c r="B977" i="142"/>
  <c r="H976" i="142"/>
  <c r="E976" i="142"/>
  <c r="D976" i="142"/>
  <c r="B976" i="142"/>
  <c r="H975" i="142"/>
  <c r="E975" i="142"/>
  <c r="D975" i="142"/>
  <c r="B975" i="142"/>
  <c r="H974" i="142"/>
  <c r="E974" i="142"/>
  <c r="D974" i="142"/>
  <c r="B974" i="142"/>
  <c r="H973" i="142"/>
  <c r="E973" i="142"/>
  <c r="D973" i="142"/>
  <c r="B973" i="142"/>
  <c r="H972" i="142"/>
  <c r="E972" i="142"/>
  <c r="D972" i="142"/>
  <c r="B972" i="142"/>
  <c r="H971" i="142"/>
  <c r="E971" i="142"/>
  <c r="D971" i="142"/>
  <c r="B971" i="142"/>
  <c r="H970" i="142"/>
  <c r="E970" i="142"/>
  <c r="D970" i="142"/>
  <c r="B970" i="142"/>
  <c r="H969" i="142"/>
  <c r="E969" i="142"/>
  <c r="D969" i="142"/>
  <c r="B969" i="142"/>
  <c r="H968" i="142"/>
  <c r="E968" i="142"/>
  <c r="D968" i="142"/>
  <c r="B968" i="142"/>
  <c r="H967" i="142"/>
  <c r="E967" i="142"/>
  <c r="D967" i="142"/>
  <c r="B967" i="142"/>
  <c r="H966" i="142"/>
  <c r="E966" i="142"/>
  <c r="D966" i="142"/>
  <c r="B966" i="142"/>
  <c r="H965" i="142"/>
  <c r="E965" i="142"/>
  <c r="D965" i="142"/>
  <c r="B965" i="142"/>
  <c r="H964" i="142"/>
  <c r="E964" i="142"/>
  <c r="D964" i="142"/>
  <c r="B964" i="142"/>
  <c r="H963" i="142"/>
  <c r="E963" i="142"/>
  <c r="D963" i="142"/>
  <c r="B963" i="142"/>
  <c r="H962" i="142"/>
  <c r="E962" i="142"/>
  <c r="D962" i="142"/>
  <c r="B962" i="142"/>
  <c r="H961" i="142"/>
  <c r="E961" i="142"/>
  <c r="D961" i="142"/>
  <c r="B961" i="142"/>
  <c r="H960" i="142"/>
  <c r="E960" i="142"/>
  <c r="D960" i="142"/>
  <c r="B960" i="142"/>
  <c r="H959" i="142"/>
  <c r="E959" i="142"/>
  <c r="D959" i="142"/>
  <c r="B959" i="142"/>
  <c r="H958" i="142"/>
  <c r="E958" i="142"/>
  <c r="D958" i="142"/>
  <c r="B958" i="142"/>
  <c r="H957" i="142"/>
  <c r="E957" i="142"/>
  <c r="D957" i="142"/>
  <c r="B957" i="142"/>
  <c r="H956" i="142"/>
  <c r="E956" i="142"/>
  <c r="D956" i="142"/>
  <c r="B956" i="142"/>
  <c r="H955" i="142"/>
  <c r="E955" i="142"/>
  <c r="D955" i="142"/>
  <c r="B955" i="142"/>
  <c r="H954" i="142"/>
  <c r="E954" i="142"/>
  <c r="D954" i="142"/>
  <c r="B954" i="142"/>
  <c r="H953" i="142"/>
  <c r="E953" i="142"/>
  <c r="D953" i="142"/>
  <c r="B953" i="142"/>
  <c r="H952" i="142"/>
  <c r="E952" i="142"/>
  <c r="D952" i="142"/>
  <c r="B952" i="142"/>
  <c r="H951" i="142"/>
  <c r="E951" i="142"/>
  <c r="D951" i="142"/>
  <c r="B951" i="142"/>
  <c r="H950" i="142"/>
  <c r="E950" i="142"/>
  <c r="D950" i="142"/>
  <c r="B950" i="142"/>
  <c r="H949" i="142"/>
  <c r="E949" i="142"/>
  <c r="D949" i="142"/>
  <c r="B949" i="142"/>
  <c r="H948" i="142"/>
  <c r="E948" i="142"/>
  <c r="D948" i="142"/>
  <c r="B948" i="142"/>
  <c r="H947" i="142"/>
  <c r="E947" i="142"/>
  <c r="D947" i="142"/>
  <c r="B947" i="142"/>
  <c r="H946" i="142"/>
  <c r="E946" i="142"/>
  <c r="D946" i="142"/>
  <c r="B946" i="142"/>
  <c r="H945" i="142"/>
  <c r="E945" i="142"/>
  <c r="D945" i="142"/>
  <c r="B945" i="142"/>
  <c r="H944" i="142"/>
  <c r="E944" i="142"/>
  <c r="D944" i="142"/>
  <c r="B944" i="142"/>
  <c r="H943" i="142"/>
  <c r="E943" i="142"/>
  <c r="D943" i="142"/>
  <c r="B943" i="142"/>
  <c r="H942" i="142"/>
  <c r="E942" i="142"/>
  <c r="D942" i="142"/>
  <c r="B942" i="142"/>
  <c r="H941" i="142"/>
  <c r="E941" i="142"/>
  <c r="D941" i="142"/>
  <c r="B941" i="142"/>
  <c r="H940" i="142"/>
  <c r="E940" i="142"/>
  <c r="D940" i="142"/>
  <c r="B940" i="142"/>
  <c r="H939" i="142"/>
  <c r="E939" i="142"/>
  <c r="D939" i="142"/>
  <c r="B939" i="142"/>
  <c r="H938" i="142"/>
  <c r="E938" i="142"/>
  <c r="D938" i="142"/>
  <c r="B938" i="142"/>
  <c r="H937" i="142"/>
  <c r="E937" i="142"/>
  <c r="D937" i="142"/>
  <c r="B937" i="142"/>
  <c r="H936" i="142"/>
  <c r="E936" i="142"/>
  <c r="D936" i="142"/>
  <c r="B936" i="142"/>
  <c r="H935" i="142"/>
  <c r="E935" i="142"/>
  <c r="D935" i="142"/>
  <c r="B935" i="142"/>
  <c r="H934" i="142"/>
  <c r="E934" i="142"/>
  <c r="D934" i="142"/>
  <c r="B934" i="142"/>
  <c r="H933" i="142"/>
  <c r="E933" i="142"/>
  <c r="D933" i="142"/>
  <c r="B933" i="142"/>
  <c r="H932" i="142"/>
  <c r="E932" i="142"/>
  <c r="D932" i="142"/>
  <c r="B932" i="142"/>
  <c r="H931" i="142"/>
  <c r="E931" i="142"/>
  <c r="D931" i="142"/>
  <c r="B931" i="142"/>
  <c r="H930" i="142"/>
  <c r="E930" i="142"/>
  <c r="D930" i="142"/>
  <c r="B930" i="142"/>
  <c r="H929" i="142"/>
  <c r="E929" i="142"/>
  <c r="D929" i="142"/>
  <c r="B929" i="142"/>
  <c r="H928" i="142"/>
  <c r="E928" i="142"/>
  <c r="D928" i="142"/>
  <c r="B928" i="142"/>
  <c r="H927" i="142"/>
  <c r="E927" i="142"/>
  <c r="D927" i="142"/>
  <c r="B927" i="142"/>
  <c r="H926" i="142"/>
  <c r="E926" i="142"/>
  <c r="D926" i="142"/>
  <c r="B926" i="142"/>
  <c r="H925" i="142"/>
  <c r="E925" i="142"/>
  <c r="D925" i="142"/>
  <c r="B925" i="142"/>
  <c r="H924" i="142"/>
  <c r="E924" i="142"/>
  <c r="D924" i="142"/>
  <c r="B924" i="142"/>
  <c r="H923" i="142"/>
  <c r="E923" i="142"/>
  <c r="D923" i="142"/>
  <c r="B923" i="142"/>
  <c r="H922" i="142"/>
  <c r="E922" i="142"/>
  <c r="D922" i="142"/>
  <c r="B922" i="142"/>
  <c r="H921" i="142"/>
  <c r="E921" i="142"/>
  <c r="D921" i="142"/>
  <c r="B921" i="142"/>
  <c r="H920" i="142"/>
  <c r="E920" i="142"/>
  <c r="D920" i="142"/>
  <c r="B920" i="142"/>
  <c r="H919" i="142"/>
  <c r="E919" i="142"/>
  <c r="D919" i="142"/>
  <c r="B919" i="142"/>
  <c r="H918" i="142"/>
  <c r="E918" i="142"/>
  <c r="D918" i="142"/>
  <c r="B918" i="142"/>
  <c r="H917" i="142"/>
  <c r="E917" i="142"/>
  <c r="D917" i="142"/>
  <c r="B917" i="142"/>
  <c r="H916" i="142"/>
  <c r="E916" i="142"/>
  <c r="D916" i="142"/>
  <c r="B916" i="142"/>
  <c r="H915" i="142"/>
  <c r="E915" i="142"/>
  <c r="D915" i="142"/>
  <c r="B915" i="142"/>
  <c r="H914" i="142"/>
  <c r="E914" i="142"/>
  <c r="D914" i="142"/>
  <c r="B914" i="142"/>
  <c r="H913" i="142"/>
  <c r="E913" i="142"/>
  <c r="D913" i="142"/>
  <c r="B913" i="142"/>
  <c r="H912" i="142"/>
  <c r="E912" i="142"/>
  <c r="D912" i="142"/>
  <c r="B912" i="142"/>
  <c r="H911" i="142"/>
  <c r="E911" i="142"/>
  <c r="D911" i="142"/>
  <c r="B911" i="142"/>
  <c r="H910" i="142"/>
  <c r="E910" i="142"/>
  <c r="D910" i="142"/>
  <c r="B910" i="142"/>
  <c r="H909" i="142"/>
  <c r="E909" i="142"/>
  <c r="D909" i="142"/>
  <c r="B909" i="142"/>
  <c r="H908" i="142"/>
  <c r="E908" i="142"/>
  <c r="D908" i="142"/>
  <c r="B908" i="142"/>
  <c r="H907" i="142"/>
  <c r="E907" i="142"/>
  <c r="D907" i="142"/>
  <c r="B907" i="142"/>
  <c r="H906" i="142"/>
  <c r="E906" i="142"/>
  <c r="D906" i="142"/>
  <c r="B906" i="142"/>
  <c r="H905" i="142"/>
  <c r="E905" i="142"/>
  <c r="D905" i="142"/>
  <c r="B905" i="142"/>
  <c r="H904" i="142"/>
  <c r="E904" i="142"/>
  <c r="D904" i="142"/>
  <c r="B904" i="142"/>
  <c r="H903" i="142"/>
  <c r="E903" i="142"/>
  <c r="D903" i="142"/>
  <c r="B903" i="142"/>
  <c r="H902" i="142"/>
  <c r="E902" i="142"/>
  <c r="D902" i="142"/>
  <c r="B902" i="142"/>
  <c r="H901" i="142"/>
  <c r="E901" i="142"/>
  <c r="D901" i="142"/>
  <c r="B901" i="142"/>
  <c r="H900" i="142"/>
  <c r="E900" i="142"/>
  <c r="D900" i="142"/>
  <c r="B900" i="142"/>
  <c r="H899" i="142"/>
  <c r="E899" i="142"/>
  <c r="D899" i="142"/>
  <c r="B899" i="142"/>
  <c r="H898" i="142"/>
  <c r="E898" i="142"/>
  <c r="D898" i="142"/>
  <c r="B898" i="142"/>
  <c r="H897" i="142"/>
  <c r="E897" i="142"/>
  <c r="D897" i="142"/>
  <c r="B897" i="142"/>
  <c r="H896" i="142"/>
  <c r="E896" i="142"/>
  <c r="D896" i="142"/>
  <c r="B896" i="142"/>
  <c r="H895" i="142"/>
  <c r="E895" i="142"/>
  <c r="D895" i="142"/>
  <c r="B895" i="142"/>
  <c r="H894" i="142"/>
  <c r="E894" i="142"/>
  <c r="D894" i="142"/>
  <c r="B894" i="142"/>
  <c r="H893" i="142"/>
  <c r="E893" i="142"/>
  <c r="D893" i="142"/>
  <c r="B893" i="142"/>
  <c r="H892" i="142"/>
  <c r="E892" i="142"/>
  <c r="D892" i="142"/>
  <c r="B892" i="142"/>
  <c r="H891" i="142"/>
  <c r="E891" i="142"/>
  <c r="D891" i="142"/>
  <c r="B891" i="142"/>
  <c r="H890" i="142"/>
  <c r="E890" i="142"/>
  <c r="D890" i="142"/>
  <c r="B890" i="142"/>
  <c r="H889" i="142"/>
  <c r="E889" i="142"/>
  <c r="D889" i="142"/>
  <c r="B889" i="142"/>
  <c r="H888" i="142"/>
  <c r="E888" i="142"/>
  <c r="D888" i="142"/>
  <c r="B888" i="142"/>
  <c r="H887" i="142"/>
  <c r="E887" i="142"/>
  <c r="D887" i="142"/>
  <c r="B887" i="142"/>
  <c r="H886" i="142"/>
  <c r="E886" i="142"/>
  <c r="D886" i="142"/>
  <c r="B886" i="142"/>
  <c r="H885" i="142"/>
  <c r="E885" i="142"/>
  <c r="D885" i="142"/>
  <c r="B885" i="142"/>
  <c r="H884" i="142"/>
  <c r="E884" i="142"/>
  <c r="D884" i="142"/>
  <c r="B884" i="142"/>
  <c r="H883" i="142"/>
  <c r="E883" i="142"/>
  <c r="D883" i="142"/>
  <c r="B883" i="142"/>
  <c r="H882" i="142"/>
  <c r="E882" i="142"/>
  <c r="D882" i="142"/>
  <c r="B882" i="142"/>
  <c r="H881" i="142"/>
  <c r="E881" i="142"/>
  <c r="D881" i="142"/>
  <c r="B881" i="142"/>
  <c r="H880" i="142"/>
  <c r="E880" i="142"/>
  <c r="D880" i="142"/>
  <c r="B880" i="142"/>
  <c r="H879" i="142"/>
  <c r="E879" i="142"/>
  <c r="D879" i="142"/>
  <c r="B879" i="142"/>
  <c r="H878" i="142"/>
  <c r="E878" i="142"/>
  <c r="D878" i="142"/>
  <c r="B878" i="142"/>
  <c r="H877" i="142"/>
  <c r="E877" i="142"/>
  <c r="D877" i="142"/>
  <c r="B877" i="142"/>
  <c r="H876" i="142"/>
  <c r="E876" i="142"/>
  <c r="D876" i="142"/>
  <c r="B876" i="142"/>
  <c r="H875" i="142"/>
  <c r="E875" i="142"/>
  <c r="D875" i="142"/>
  <c r="B875" i="142"/>
  <c r="H874" i="142"/>
  <c r="E874" i="142"/>
  <c r="D874" i="142"/>
  <c r="B874" i="142"/>
  <c r="H873" i="142"/>
  <c r="E873" i="142"/>
  <c r="D873" i="142"/>
  <c r="B873" i="142"/>
  <c r="H872" i="142"/>
  <c r="E872" i="142"/>
  <c r="D872" i="142"/>
  <c r="B872" i="142"/>
  <c r="H871" i="142"/>
  <c r="E871" i="142"/>
  <c r="D871" i="142"/>
  <c r="B871" i="142"/>
  <c r="H870" i="142"/>
  <c r="E870" i="142"/>
  <c r="D870" i="142"/>
  <c r="B870" i="142"/>
  <c r="H869" i="142"/>
  <c r="E869" i="142"/>
  <c r="D869" i="142"/>
  <c r="B869" i="142"/>
  <c r="H868" i="142"/>
  <c r="E868" i="142"/>
  <c r="D868" i="142"/>
  <c r="B868" i="142"/>
  <c r="H867" i="142"/>
  <c r="E867" i="142"/>
  <c r="D867" i="142"/>
  <c r="B867" i="142"/>
  <c r="H866" i="142"/>
  <c r="E866" i="142"/>
  <c r="D866" i="142"/>
  <c r="B866" i="142"/>
  <c r="H865" i="142"/>
  <c r="E865" i="142"/>
  <c r="D865" i="142"/>
  <c r="B865" i="142"/>
  <c r="H864" i="142"/>
  <c r="E864" i="142"/>
  <c r="D864" i="142"/>
  <c r="B864" i="142"/>
  <c r="H863" i="142"/>
  <c r="E863" i="142"/>
  <c r="D863" i="142"/>
  <c r="B863" i="142"/>
  <c r="H862" i="142"/>
  <c r="E862" i="142"/>
  <c r="D862" i="142"/>
  <c r="B862" i="142"/>
  <c r="H861" i="142"/>
  <c r="E861" i="142"/>
  <c r="D861" i="142"/>
  <c r="B861" i="142"/>
  <c r="H860" i="142"/>
  <c r="E860" i="142"/>
  <c r="D860" i="142"/>
  <c r="B860" i="142"/>
  <c r="H859" i="142"/>
  <c r="E859" i="142"/>
  <c r="D859" i="142"/>
  <c r="B859" i="142"/>
  <c r="H858" i="142"/>
  <c r="E858" i="142"/>
  <c r="D858" i="142"/>
  <c r="B858" i="142"/>
  <c r="H857" i="142"/>
  <c r="E857" i="142"/>
  <c r="D857" i="142"/>
  <c r="B857" i="142"/>
  <c r="H856" i="142"/>
  <c r="E856" i="142"/>
  <c r="D856" i="142"/>
  <c r="B856" i="142"/>
  <c r="H855" i="142"/>
  <c r="E855" i="142"/>
  <c r="D855" i="142"/>
  <c r="B855" i="142"/>
  <c r="H854" i="142"/>
  <c r="E854" i="142"/>
  <c r="D854" i="142"/>
  <c r="B854" i="142"/>
  <c r="H853" i="142"/>
  <c r="E853" i="142"/>
  <c r="D853" i="142"/>
  <c r="B853" i="142"/>
  <c r="H852" i="142"/>
  <c r="E852" i="142"/>
  <c r="D852" i="142"/>
  <c r="B852" i="142"/>
  <c r="H851" i="142"/>
  <c r="E851" i="142"/>
  <c r="D851" i="142"/>
  <c r="B851" i="142"/>
  <c r="H850" i="142"/>
  <c r="E850" i="142"/>
  <c r="D850" i="142"/>
  <c r="B850" i="142"/>
  <c r="H849" i="142"/>
  <c r="E849" i="142"/>
  <c r="D849" i="142"/>
  <c r="B849" i="142"/>
  <c r="H848" i="142"/>
  <c r="E848" i="142"/>
  <c r="D848" i="142"/>
  <c r="B848" i="142"/>
  <c r="H847" i="142"/>
  <c r="E847" i="142"/>
  <c r="D847" i="142"/>
  <c r="B847" i="142"/>
  <c r="H846" i="142"/>
  <c r="E846" i="142"/>
  <c r="D846" i="142"/>
  <c r="B846" i="142"/>
  <c r="H845" i="142"/>
  <c r="E845" i="142"/>
  <c r="D845" i="142"/>
  <c r="B845" i="142"/>
  <c r="H844" i="142"/>
  <c r="E844" i="142"/>
  <c r="D844" i="142"/>
  <c r="B844" i="142"/>
  <c r="H843" i="142"/>
  <c r="E843" i="142"/>
  <c r="D843" i="142"/>
  <c r="B843" i="142"/>
  <c r="H842" i="142"/>
  <c r="E842" i="142"/>
  <c r="D842" i="142"/>
  <c r="B842" i="142"/>
  <c r="H841" i="142"/>
  <c r="E841" i="142"/>
  <c r="D841" i="142"/>
  <c r="B841" i="142"/>
  <c r="H840" i="142"/>
  <c r="E840" i="142"/>
  <c r="D840" i="142"/>
  <c r="B840" i="142"/>
  <c r="H839" i="142"/>
  <c r="E839" i="142"/>
  <c r="D839" i="142"/>
  <c r="B839" i="142"/>
  <c r="H838" i="142"/>
  <c r="E838" i="142"/>
  <c r="D838" i="142"/>
  <c r="B838" i="142"/>
  <c r="H837" i="142"/>
  <c r="E837" i="142"/>
  <c r="D837" i="142"/>
  <c r="B837" i="142"/>
  <c r="H836" i="142"/>
  <c r="E836" i="142"/>
  <c r="D836" i="142"/>
  <c r="B836" i="142"/>
  <c r="H835" i="142"/>
  <c r="E835" i="142"/>
  <c r="D835" i="142"/>
  <c r="B835" i="142"/>
  <c r="H834" i="142"/>
  <c r="E834" i="142"/>
  <c r="D834" i="142"/>
  <c r="B834" i="142"/>
  <c r="H833" i="142"/>
  <c r="E833" i="142"/>
  <c r="D833" i="142"/>
  <c r="B833" i="142"/>
  <c r="H832" i="142"/>
  <c r="E832" i="142"/>
  <c r="D832" i="142"/>
  <c r="B832" i="142"/>
  <c r="H831" i="142"/>
  <c r="E831" i="142"/>
  <c r="D831" i="142"/>
  <c r="B831" i="142"/>
  <c r="H830" i="142"/>
  <c r="E830" i="142"/>
  <c r="D830" i="142"/>
  <c r="B830" i="142"/>
  <c r="H829" i="142"/>
  <c r="E829" i="142"/>
  <c r="D829" i="142"/>
  <c r="B829" i="142"/>
  <c r="H828" i="142"/>
  <c r="E828" i="142"/>
  <c r="D828" i="142"/>
  <c r="B828" i="142"/>
  <c r="H827" i="142"/>
  <c r="E827" i="142"/>
  <c r="D827" i="142"/>
  <c r="B827" i="142"/>
  <c r="H826" i="142"/>
  <c r="E826" i="142"/>
  <c r="D826" i="142"/>
  <c r="B826" i="142"/>
  <c r="H825" i="142"/>
  <c r="E825" i="142"/>
  <c r="D825" i="142"/>
  <c r="B825" i="142"/>
  <c r="H824" i="142"/>
  <c r="E824" i="142"/>
  <c r="D824" i="142"/>
  <c r="B824" i="142"/>
  <c r="H823" i="142"/>
  <c r="E823" i="142"/>
  <c r="D823" i="142"/>
  <c r="B823" i="142"/>
  <c r="H822" i="142"/>
  <c r="E822" i="142"/>
  <c r="D822" i="142"/>
  <c r="B822" i="142"/>
  <c r="H821" i="142"/>
  <c r="E821" i="142"/>
  <c r="D821" i="142"/>
  <c r="B821" i="142"/>
  <c r="H820" i="142"/>
  <c r="E820" i="142"/>
  <c r="D820" i="142"/>
  <c r="B820" i="142"/>
  <c r="H819" i="142"/>
  <c r="E819" i="142"/>
  <c r="D819" i="142"/>
  <c r="B819" i="142"/>
  <c r="H818" i="142"/>
  <c r="E818" i="142"/>
  <c r="D818" i="142"/>
  <c r="B818" i="142"/>
  <c r="H817" i="142"/>
  <c r="E817" i="142"/>
  <c r="D817" i="142"/>
  <c r="B817" i="142"/>
  <c r="H816" i="142"/>
  <c r="E816" i="142"/>
  <c r="D816" i="142"/>
  <c r="B816" i="142"/>
  <c r="H815" i="142"/>
  <c r="E815" i="142"/>
  <c r="D815" i="142"/>
  <c r="B815" i="142"/>
  <c r="H814" i="142"/>
  <c r="E814" i="142"/>
  <c r="D814" i="142"/>
  <c r="B814" i="142"/>
  <c r="H813" i="142"/>
  <c r="E813" i="142"/>
  <c r="D813" i="142"/>
  <c r="B813" i="142"/>
  <c r="H812" i="142"/>
  <c r="E812" i="142"/>
  <c r="D812" i="142"/>
  <c r="B812" i="142"/>
  <c r="H811" i="142"/>
  <c r="E811" i="142"/>
  <c r="D811" i="142"/>
  <c r="B811" i="142"/>
  <c r="H810" i="142"/>
  <c r="E810" i="142"/>
  <c r="D810" i="142"/>
  <c r="B810" i="142"/>
  <c r="H809" i="142"/>
  <c r="E809" i="142"/>
  <c r="D809" i="142"/>
  <c r="B809" i="142"/>
  <c r="H808" i="142"/>
  <c r="E808" i="142"/>
  <c r="D808" i="142"/>
  <c r="B808" i="142"/>
  <c r="H807" i="142"/>
  <c r="E807" i="142"/>
  <c r="D807" i="142"/>
  <c r="B807" i="142"/>
  <c r="H806" i="142"/>
  <c r="E806" i="142"/>
  <c r="D806" i="142"/>
  <c r="B806" i="142"/>
  <c r="H805" i="142"/>
  <c r="E805" i="142"/>
  <c r="D805" i="142"/>
  <c r="B805" i="142"/>
  <c r="H804" i="142"/>
  <c r="E804" i="142"/>
  <c r="D804" i="142"/>
  <c r="B804" i="142"/>
  <c r="H803" i="142"/>
  <c r="E803" i="142"/>
  <c r="D803" i="142"/>
  <c r="B803" i="142"/>
  <c r="H802" i="142"/>
  <c r="E802" i="142"/>
  <c r="D802" i="142"/>
  <c r="B802" i="142"/>
  <c r="H801" i="142"/>
  <c r="E801" i="142"/>
  <c r="D801" i="142"/>
  <c r="B801" i="142"/>
  <c r="H800" i="142"/>
  <c r="E800" i="142"/>
  <c r="D800" i="142"/>
  <c r="B800" i="142"/>
  <c r="H799" i="142"/>
  <c r="E799" i="142"/>
  <c r="D799" i="142"/>
  <c r="B799" i="142"/>
  <c r="H798" i="142"/>
  <c r="E798" i="142"/>
  <c r="D798" i="142"/>
  <c r="B798" i="142"/>
  <c r="H797" i="142"/>
  <c r="E797" i="142"/>
  <c r="D797" i="142"/>
  <c r="B797" i="142"/>
  <c r="H796" i="142"/>
  <c r="E796" i="142"/>
  <c r="D796" i="142"/>
  <c r="B796" i="142"/>
  <c r="H795" i="142"/>
  <c r="E795" i="142"/>
  <c r="D795" i="142"/>
  <c r="B795" i="142"/>
  <c r="H794" i="142"/>
  <c r="E794" i="142"/>
  <c r="D794" i="142"/>
  <c r="B794" i="142"/>
  <c r="H793" i="142"/>
  <c r="E793" i="142"/>
  <c r="D793" i="142"/>
  <c r="B793" i="142"/>
  <c r="H792" i="142"/>
  <c r="E792" i="142"/>
  <c r="D792" i="142"/>
  <c r="B792" i="142"/>
  <c r="H791" i="142"/>
  <c r="E791" i="142"/>
  <c r="D791" i="142"/>
  <c r="B791" i="142"/>
  <c r="H790" i="142"/>
  <c r="E790" i="142"/>
  <c r="D790" i="142"/>
  <c r="B790" i="142"/>
  <c r="H789" i="142"/>
  <c r="E789" i="142"/>
  <c r="D789" i="142"/>
  <c r="B789" i="142"/>
  <c r="H788" i="142"/>
  <c r="E788" i="142"/>
  <c r="D788" i="142"/>
  <c r="B788" i="142"/>
  <c r="H787" i="142"/>
  <c r="E787" i="142"/>
  <c r="D787" i="142"/>
  <c r="B787" i="142"/>
  <c r="H786" i="142"/>
  <c r="E786" i="142"/>
  <c r="D786" i="142"/>
  <c r="B786" i="142"/>
  <c r="H785" i="142"/>
  <c r="E785" i="142"/>
  <c r="D785" i="142"/>
  <c r="B785" i="142"/>
  <c r="H784" i="142"/>
  <c r="E784" i="142"/>
  <c r="D784" i="142"/>
  <c r="B784" i="142"/>
  <c r="H783" i="142"/>
  <c r="E783" i="142"/>
  <c r="D783" i="142"/>
  <c r="B783" i="142"/>
  <c r="H782" i="142"/>
  <c r="E782" i="142"/>
  <c r="D782" i="142"/>
  <c r="B782" i="142"/>
  <c r="H781" i="142"/>
  <c r="E781" i="142"/>
  <c r="D781" i="142"/>
  <c r="B781" i="142"/>
  <c r="H780" i="142"/>
  <c r="E780" i="142"/>
  <c r="D780" i="142"/>
  <c r="B780" i="142"/>
  <c r="H779" i="142"/>
  <c r="E779" i="142"/>
  <c r="D779" i="142"/>
  <c r="B779" i="142"/>
  <c r="H778" i="142"/>
  <c r="E778" i="142"/>
  <c r="D778" i="142"/>
  <c r="B778" i="142"/>
  <c r="H777" i="142"/>
  <c r="E777" i="142"/>
  <c r="D777" i="142"/>
  <c r="B777" i="142"/>
  <c r="H776" i="142"/>
  <c r="E776" i="142"/>
  <c r="D776" i="142"/>
  <c r="B776" i="142"/>
  <c r="H775" i="142"/>
  <c r="E775" i="142"/>
  <c r="D775" i="142"/>
  <c r="B775" i="142"/>
  <c r="H774" i="142"/>
  <c r="E774" i="142"/>
  <c r="D774" i="142"/>
  <c r="B774" i="142"/>
  <c r="H773" i="142"/>
  <c r="E773" i="142"/>
  <c r="D773" i="142"/>
  <c r="B773" i="142"/>
  <c r="H772" i="142"/>
  <c r="E772" i="142"/>
  <c r="D772" i="142"/>
  <c r="B772" i="142"/>
  <c r="H771" i="142"/>
  <c r="E771" i="142"/>
  <c r="D771" i="142"/>
  <c r="B771" i="142"/>
  <c r="H770" i="142"/>
  <c r="E770" i="142"/>
  <c r="D770" i="142"/>
  <c r="B770" i="142"/>
  <c r="H769" i="142"/>
  <c r="E769" i="142"/>
  <c r="D769" i="142"/>
  <c r="B769" i="142"/>
  <c r="H768" i="142"/>
  <c r="E768" i="142"/>
  <c r="D768" i="142"/>
  <c r="B768" i="142"/>
  <c r="H767" i="142"/>
  <c r="E767" i="142"/>
  <c r="D767" i="142"/>
  <c r="B767" i="142"/>
  <c r="H766" i="142"/>
  <c r="E766" i="142"/>
  <c r="D766" i="142"/>
  <c r="B766" i="142"/>
  <c r="H765" i="142"/>
  <c r="E765" i="142"/>
  <c r="D765" i="142"/>
  <c r="B765" i="142"/>
  <c r="H764" i="142"/>
  <c r="E764" i="142"/>
  <c r="D764" i="142"/>
  <c r="B764" i="142"/>
  <c r="H763" i="142"/>
  <c r="E763" i="142"/>
  <c r="D763" i="142"/>
  <c r="B763" i="142"/>
  <c r="H762" i="142"/>
  <c r="E762" i="142"/>
  <c r="D762" i="142"/>
  <c r="B762" i="142"/>
  <c r="H761" i="142"/>
  <c r="E761" i="142"/>
  <c r="D761" i="142"/>
  <c r="B761" i="142"/>
  <c r="H760" i="142"/>
  <c r="E760" i="142"/>
  <c r="D760" i="142"/>
  <c r="B760" i="142"/>
  <c r="H759" i="142"/>
  <c r="E759" i="142"/>
  <c r="D759" i="142"/>
  <c r="B759" i="142"/>
  <c r="H758" i="142"/>
  <c r="E758" i="142"/>
  <c r="D758" i="142"/>
  <c r="B758" i="142"/>
  <c r="H757" i="142"/>
  <c r="E757" i="142"/>
  <c r="D757" i="142"/>
  <c r="B757" i="142"/>
  <c r="H756" i="142"/>
  <c r="E756" i="142"/>
  <c r="D756" i="142"/>
  <c r="B756" i="142"/>
  <c r="H755" i="142"/>
  <c r="E755" i="142"/>
  <c r="D755" i="142"/>
  <c r="B755" i="142"/>
  <c r="H754" i="142"/>
  <c r="E754" i="142"/>
  <c r="D754" i="142"/>
  <c r="B754" i="142"/>
  <c r="H753" i="142"/>
  <c r="E753" i="142"/>
  <c r="D753" i="142"/>
  <c r="B753" i="142"/>
  <c r="H752" i="142"/>
  <c r="E752" i="142"/>
  <c r="D752" i="142"/>
  <c r="B752" i="142"/>
  <c r="H751" i="142"/>
  <c r="E751" i="142"/>
  <c r="D751" i="142"/>
  <c r="B751" i="142"/>
  <c r="H750" i="142"/>
  <c r="E750" i="142"/>
  <c r="D750" i="142"/>
  <c r="B750" i="142"/>
  <c r="H749" i="142"/>
  <c r="E749" i="142"/>
  <c r="D749" i="142"/>
  <c r="B749" i="142"/>
  <c r="H748" i="142"/>
  <c r="E748" i="142"/>
  <c r="D748" i="142"/>
  <c r="B748" i="142"/>
  <c r="H747" i="142"/>
  <c r="E747" i="142"/>
  <c r="D747" i="142"/>
  <c r="B747" i="142"/>
  <c r="H746" i="142"/>
  <c r="E746" i="142"/>
  <c r="D746" i="142"/>
  <c r="B746" i="142"/>
  <c r="H745" i="142"/>
  <c r="E745" i="142"/>
  <c r="D745" i="142"/>
  <c r="B745" i="142"/>
  <c r="H744" i="142"/>
  <c r="E744" i="142"/>
  <c r="D744" i="142"/>
  <c r="B744" i="142"/>
  <c r="H743" i="142"/>
  <c r="E743" i="142"/>
  <c r="D743" i="142"/>
  <c r="B743" i="142"/>
  <c r="H742" i="142"/>
  <c r="E742" i="142"/>
  <c r="D742" i="142"/>
  <c r="B742" i="142"/>
  <c r="H741" i="142"/>
  <c r="E741" i="142"/>
  <c r="D741" i="142"/>
  <c r="B741" i="142"/>
  <c r="H740" i="142"/>
  <c r="E740" i="142"/>
  <c r="D740" i="142"/>
  <c r="B740" i="142"/>
  <c r="H739" i="142"/>
  <c r="E739" i="142"/>
  <c r="D739" i="142"/>
  <c r="B739" i="142"/>
  <c r="H738" i="142"/>
  <c r="E738" i="142"/>
  <c r="D738" i="142"/>
  <c r="B738" i="142"/>
  <c r="H737" i="142"/>
  <c r="E737" i="142"/>
  <c r="D737" i="142"/>
  <c r="B737" i="142"/>
  <c r="H736" i="142"/>
  <c r="E736" i="142"/>
  <c r="D736" i="142"/>
  <c r="B736" i="142"/>
  <c r="H735" i="142"/>
  <c r="E735" i="142"/>
  <c r="D735" i="142"/>
  <c r="B735" i="142"/>
  <c r="H734" i="142"/>
  <c r="E734" i="142"/>
  <c r="D734" i="142"/>
  <c r="B734" i="142"/>
  <c r="H733" i="142"/>
  <c r="E733" i="142"/>
  <c r="D733" i="142"/>
  <c r="B733" i="142"/>
  <c r="H732" i="142"/>
  <c r="E732" i="142"/>
  <c r="D732" i="142"/>
  <c r="B732" i="142"/>
  <c r="H731" i="142"/>
  <c r="E731" i="142"/>
  <c r="D731" i="142"/>
  <c r="B731" i="142"/>
  <c r="H730" i="142"/>
  <c r="E730" i="142"/>
  <c r="D730" i="142"/>
  <c r="B730" i="142"/>
  <c r="H729" i="142"/>
  <c r="E729" i="142"/>
  <c r="D729" i="142"/>
  <c r="B729" i="142"/>
  <c r="H728" i="142"/>
  <c r="E728" i="142"/>
  <c r="D728" i="142"/>
  <c r="B728" i="142"/>
  <c r="H727" i="142"/>
  <c r="E727" i="142"/>
  <c r="D727" i="142"/>
  <c r="B727" i="142"/>
  <c r="H726" i="142"/>
  <c r="E726" i="142"/>
  <c r="D726" i="142"/>
  <c r="B726" i="142"/>
  <c r="H725" i="142"/>
  <c r="E725" i="142"/>
  <c r="D725" i="142"/>
  <c r="B725" i="142"/>
  <c r="H724" i="142"/>
  <c r="E724" i="142"/>
  <c r="D724" i="142"/>
  <c r="B724" i="142"/>
  <c r="H723" i="142"/>
  <c r="E723" i="142"/>
  <c r="D723" i="142"/>
  <c r="B723" i="142"/>
  <c r="H722" i="142"/>
  <c r="E722" i="142"/>
  <c r="D722" i="142"/>
  <c r="B722" i="142"/>
  <c r="H721" i="142"/>
  <c r="E721" i="142"/>
  <c r="D721" i="142"/>
  <c r="B721" i="142"/>
  <c r="H720" i="142"/>
  <c r="E720" i="142"/>
  <c r="D720" i="142"/>
  <c r="B720" i="142"/>
  <c r="H719" i="142"/>
  <c r="E719" i="142"/>
  <c r="D719" i="142"/>
  <c r="B719" i="142"/>
  <c r="H718" i="142"/>
  <c r="E718" i="142"/>
  <c r="D718" i="142"/>
  <c r="B718" i="142"/>
  <c r="H717" i="142"/>
  <c r="E717" i="142"/>
  <c r="D717" i="142"/>
  <c r="B717" i="142"/>
  <c r="H716" i="142"/>
  <c r="E716" i="142"/>
  <c r="D716" i="142"/>
  <c r="B716" i="142"/>
  <c r="H715" i="142"/>
  <c r="E715" i="142"/>
  <c r="D715" i="142"/>
  <c r="B715" i="142"/>
  <c r="H714" i="142"/>
  <c r="E714" i="142"/>
  <c r="D714" i="142"/>
  <c r="B714" i="142"/>
  <c r="H713" i="142"/>
  <c r="E713" i="142"/>
  <c r="D713" i="142"/>
  <c r="B713" i="142"/>
  <c r="H712" i="142"/>
  <c r="E712" i="142"/>
  <c r="D712" i="142"/>
  <c r="B712" i="142"/>
  <c r="H711" i="142"/>
  <c r="E711" i="142"/>
  <c r="D711" i="142"/>
  <c r="B711" i="142"/>
  <c r="H710" i="142"/>
  <c r="E710" i="142"/>
  <c r="D710" i="142"/>
  <c r="B710" i="142"/>
  <c r="H709" i="142"/>
  <c r="E709" i="142"/>
  <c r="D709" i="142"/>
  <c r="B709" i="142"/>
  <c r="H708" i="142"/>
  <c r="E708" i="142"/>
  <c r="D708" i="142"/>
  <c r="B708" i="142"/>
  <c r="H707" i="142"/>
  <c r="E707" i="142"/>
  <c r="D707" i="142"/>
  <c r="B707" i="142"/>
  <c r="H706" i="142"/>
  <c r="E706" i="142"/>
  <c r="D706" i="142"/>
  <c r="B706" i="142"/>
  <c r="H705" i="142"/>
  <c r="E705" i="142"/>
  <c r="D705" i="142"/>
  <c r="B705" i="142"/>
  <c r="H704" i="142"/>
  <c r="E704" i="142"/>
  <c r="D704" i="142"/>
  <c r="B704" i="142"/>
  <c r="H703" i="142"/>
  <c r="E703" i="142"/>
  <c r="D703" i="142"/>
  <c r="B703" i="142"/>
  <c r="H702" i="142"/>
  <c r="E702" i="142"/>
  <c r="D702" i="142"/>
  <c r="B702" i="142"/>
  <c r="H701" i="142"/>
  <c r="E701" i="142"/>
  <c r="D701" i="142"/>
  <c r="B701" i="142"/>
  <c r="H700" i="142"/>
  <c r="E700" i="142"/>
  <c r="D700" i="142"/>
  <c r="B700" i="142"/>
  <c r="H699" i="142"/>
  <c r="E699" i="142"/>
  <c r="D699" i="142"/>
  <c r="B699" i="142"/>
  <c r="H698" i="142"/>
  <c r="E698" i="142"/>
  <c r="D698" i="142"/>
  <c r="B698" i="142"/>
  <c r="H697" i="142"/>
  <c r="E697" i="142"/>
  <c r="D697" i="142"/>
  <c r="B697" i="142"/>
  <c r="H696" i="142"/>
  <c r="E696" i="142"/>
  <c r="D696" i="142"/>
  <c r="B696" i="142"/>
  <c r="H695" i="142"/>
  <c r="E695" i="142"/>
  <c r="D695" i="142"/>
  <c r="B695" i="142"/>
  <c r="H694" i="142"/>
  <c r="E694" i="142"/>
  <c r="D694" i="142"/>
  <c r="B694" i="142"/>
  <c r="H693" i="142"/>
  <c r="E693" i="142"/>
  <c r="D693" i="142"/>
  <c r="B693" i="142"/>
  <c r="H692" i="142"/>
  <c r="E692" i="142"/>
  <c r="D692" i="142"/>
  <c r="B692" i="142"/>
  <c r="H691" i="142"/>
  <c r="E691" i="142"/>
  <c r="D691" i="142"/>
  <c r="B691" i="142"/>
  <c r="H690" i="142"/>
  <c r="E690" i="142"/>
  <c r="D690" i="142"/>
  <c r="B690" i="142"/>
  <c r="H689" i="142"/>
  <c r="E689" i="142"/>
  <c r="D689" i="142"/>
  <c r="B689" i="142"/>
  <c r="H688" i="142"/>
  <c r="E688" i="142"/>
  <c r="D688" i="142"/>
  <c r="B688" i="142"/>
  <c r="H687" i="142"/>
  <c r="E687" i="142"/>
  <c r="D687" i="142"/>
  <c r="B687" i="142"/>
  <c r="H686" i="142"/>
  <c r="E686" i="142"/>
  <c r="D686" i="142"/>
  <c r="B686" i="142"/>
  <c r="H685" i="142"/>
  <c r="E685" i="142"/>
  <c r="D685" i="142"/>
  <c r="B685" i="142"/>
  <c r="H684" i="142"/>
  <c r="E684" i="142"/>
  <c r="D684" i="142"/>
  <c r="B684" i="142"/>
  <c r="H683" i="142"/>
  <c r="E683" i="142"/>
  <c r="D683" i="142"/>
  <c r="B683" i="142"/>
  <c r="H682" i="142"/>
  <c r="E682" i="142"/>
  <c r="D682" i="142"/>
  <c r="B682" i="142"/>
  <c r="H681" i="142"/>
  <c r="E681" i="142"/>
  <c r="D681" i="142"/>
  <c r="B681" i="142"/>
  <c r="H680" i="142"/>
  <c r="E680" i="142"/>
  <c r="D680" i="142"/>
  <c r="B680" i="142"/>
  <c r="H679" i="142"/>
  <c r="E679" i="142"/>
  <c r="D679" i="142"/>
  <c r="B679" i="142"/>
  <c r="H678" i="142"/>
  <c r="E678" i="142"/>
  <c r="D678" i="142"/>
  <c r="B678" i="142"/>
  <c r="H677" i="142"/>
  <c r="E677" i="142"/>
  <c r="D677" i="142"/>
  <c r="B677" i="142"/>
  <c r="H676" i="142"/>
  <c r="E676" i="142"/>
  <c r="D676" i="142"/>
  <c r="B676" i="142"/>
  <c r="H675" i="142"/>
  <c r="E675" i="142"/>
  <c r="D675" i="142"/>
  <c r="B675" i="142"/>
  <c r="H674" i="142"/>
  <c r="E674" i="142"/>
  <c r="D674" i="142"/>
  <c r="B674" i="142"/>
  <c r="H673" i="142"/>
  <c r="E673" i="142"/>
  <c r="D673" i="142"/>
  <c r="B673" i="142"/>
  <c r="H672" i="142"/>
  <c r="E672" i="142"/>
  <c r="D672" i="142"/>
  <c r="B672" i="142"/>
  <c r="H671" i="142"/>
  <c r="E671" i="142"/>
  <c r="D671" i="142"/>
  <c r="B671" i="142"/>
  <c r="H670" i="142"/>
  <c r="E670" i="142"/>
  <c r="D670" i="142"/>
  <c r="B670" i="142"/>
  <c r="H669" i="142"/>
  <c r="E669" i="142"/>
  <c r="D669" i="142"/>
  <c r="B669" i="142"/>
  <c r="H668" i="142"/>
  <c r="E668" i="142"/>
  <c r="D668" i="142"/>
  <c r="B668" i="142"/>
  <c r="H667" i="142"/>
  <c r="E667" i="142"/>
  <c r="D667" i="142"/>
  <c r="B667" i="142"/>
  <c r="H666" i="142"/>
  <c r="E666" i="142"/>
  <c r="D666" i="142"/>
  <c r="B666" i="142"/>
  <c r="H665" i="142"/>
  <c r="E665" i="142"/>
  <c r="D665" i="142"/>
  <c r="B665" i="142"/>
  <c r="H664" i="142"/>
  <c r="E664" i="142"/>
  <c r="D664" i="142"/>
  <c r="B664" i="142"/>
  <c r="H663" i="142"/>
  <c r="E663" i="142"/>
  <c r="D663" i="142"/>
  <c r="B663" i="142"/>
  <c r="H662" i="142"/>
  <c r="E662" i="142"/>
  <c r="D662" i="142"/>
  <c r="B662" i="142"/>
  <c r="H661" i="142"/>
  <c r="E661" i="142"/>
  <c r="D661" i="142"/>
  <c r="B661" i="142"/>
  <c r="H660" i="142"/>
  <c r="E660" i="142"/>
  <c r="D660" i="142"/>
  <c r="B660" i="142"/>
  <c r="H659" i="142"/>
  <c r="E659" i="142"/>
  <c r="D659" i="142"/>
  <c r="B659" i="142"/>
  <c r="H658" i="142"/>
  <c r="E658" i="142"/>
  <c r="D658" i="142"/>
  <c r="B658" i="142"/>
  <c r="H657" i="142"/>
  <c r="E657" i="142"/>
  <c r="D657" i="142"/>
  <c r="B657" i="142"/>
  <c r="H656" i="142"/>
  <c r="E656" i="142"/>
  <c r="D656" i="142"/>
  <c r="B656" i="142"/>
  <c r="H655" i="142"/>
  <c r="E655" i="142"/>
  <c r="D655" i="142"/>
  <c r="B655" i="142"/>
  <c r="H654" i="142"/>
  <c r="E654" i="142"/>
  <c r="D654" i="142"/>
  <c r="B654" i="142"/>
  <c r="H653" i="142"/>
  <c r="E653" i="142"/>
  <c r="D653" i="142"/>
  <c r="B653" i="142"/>
  <c r="H652" i="142"/>
  <c r="E652" i="142"/>
  <c r="D652" i="142"/>
  <c r="B652" i="142"/>
  <c r="H651" i="142"/>
  <c r="E651" i="142"/>
  <c r="D651" i="142"/>
  <c r="B651" i="142"/>
  <c r="H650" i="142"/>
  <c r="E650" i="142"/>
  <c r="D650" i="142"/>
  <c r="B650" i="142"/>
  <c r="H649" i="142"/>
  <c r="E649" i="142"/>
  <c r="D649" i="142"/>
  <c r="B649" i="142"/>
  <c r="H648" i="142"/>
  <c r="E648" i="142"/>
  <c r="D648" i="142"/>
  <c r="B648" i="142"/>
  <c r="H647" i="142"/>
  <c r="E647" i="142"/>
  <c r="D647" i="142"/>
  <c r="B647" i="142"/>
  <c r="H646" i="142"/>
  <c r="E646" i="142"/>
  <c r="D646" i="142"/>
  <c r="B646" i="142"/>
  <c r="H645" i="142"/>
  <c r="E645" i="142"/>
  <c r="D645" i="142"/>
  <c r="B645" i="142"/>
  <c r="H644" i="142"/>
  <c r="E644" i="142"/>
  <c r="D644" i="142"/>
  <c r="B644" i="142"/>
  <c r="H643" i="142"/>
  <c r="E643" i="142"/>
  <c r="D643" i="142"/>
  <c r="B643" i="142"/>
  <c r="H642" i="142"/>
  <c r="E642" i="142"/>
  <c r="D642" i="142"/>
  <c r="B642" i="142"/>
  <c r="H641" i="142"/>
  <c r="E641" i="142"/>
  <c r="D641" i="142"/>
  <c r="B641" i="142"/>
  <c r="H640" i="142"/>
  <c r="E640" i="142"/>
  <c r="D640" i="142"/>
  <c r="B640" i="142"/>
  <c r="H639" i="142"/>
  <c r="E639" i="142"/>
  <c r="D639" i="142"/>
  <c r="B639" i="142"/>
  <c r="H638" i="142"/>
  <c r="E638" i="142"/>
  <c r="D638" i="142"/>
  <c r="B638" i="142"/>
  <c r="H637" i="142"/>
  <c r="E637" i="142"/>
  <c r="D637" i="142"/>
  <c r="B637" i="142"/>
  <c r="H636" i="142"/>
  <c r="E636" i="142"/>
  <c r="D636" i="142"/>
  <c r="B636" i="142"/>
  <c r="H635" i="142"/>
  <c r="E635" i="142"/>
  <c r="D635" i="142"/>
  <c r="B635" i="142"/>
  <c r="H634" i="142"/>
  <c r="E634" i="142"/>
  <c r="D634" i="142"/>
  <c r="B634" i="142"/>
  <c r="H633" i="142"/>
  <c r="E633" i="142"/>
  <c r="D633" i="142"/>
  <c r="B633" i="142"/>
  <c r="H632" i="142"/>
  <c r="E632" i="142"/>
  <c r="D632" i="142"/>
  <c r="B632" i="142"/>
  <c r="H631" i="142"/>
  <c r="E631" i="142"/>
  <c r="D631" i="142"/>
  <c r="B631" i="142"/>
  <c r="H630" i="142"/>
  <c r="E630" i="142"/>
  <c r="D630" i="142"/>
  <c r="B630" i="142"/>
  <c r="H629" i="142"/>
  <c r="E629" i="142"/>
  <c r="D629" i="142"/>
  <c r="B629" i="142"/>
  <c r="H628" i="142"/>
  <c r="E628" i="142"/>
  <c r="D628" i="142"/>
  <c r="B628" i="142"/>
  <c r="H627" i="142"/>
  <c r="E627" i="142"/>
  <c r="D627" i="142"/>
  <c r="B627" i="142"/>
  <c r="H626" i="142"/>
  <c r="E626" i="142"/>
  <c r="D626" i="142"/>
  <c r="B626" i="142"/>
  <c r="H625" i="142"/>
  <c r="E625" i="142"/>
  <c r="D625" i="142"/>
  <c r="B625" i="142"/>
  <c r="H624" i="142"/>
  <c r="E624" i="142"/>
  <c r="D624" i="142"/>
  <c r="B624" i="142"/>
  <c r="H623" i="142"/>
  <c r="E623" i="142"/>
  <c r="D623" i="142"/>
  <c r="B623" i="142"/>
  <c r="H622" i="142"/>
  <c r="E622" i="142"/>
  <c r="D622" i="142"/>
  <c r="B622" i="142"/>
  <c r="H621" i="142"/>
  <c r="E621" i="142"/>
  <c r="D621" i="142"/>
  <c r="B621" i="142"/>
  <c r="H620" i="142"/>
  <c r="E620" i="142"/>
  <c r="D620" i="142"/>
  <c r="B620" i="142"/>
  <c r="H619" i="142"/>
  <c r="E619" i="142"/>
  <c r="D619" i="142"/>
  <c r="B619" i="142"/>
  <c r="H618" i="142"/>
  <c r="E618" i="142"/>
  <c r="D618" i="142"/>
  <c r="B618" i="142"/>
  <c r="H617" i="142"/>
  <c r="E617" i="142"/>
  <c r="D617" i="142"/>
  <c r="B617" i="142"/>
  <c r="H616" i="142"/>
  <c r="E616" i="142"/>
  <c r="D616" i="142"/>
  <c r="B616" i="142"/>
  <c r="H615" i="142"/>
  <c r="E615" i="142"/>
  <c r="D615" i="142"/>
  <c r="B615" i="142"/>
  <c r="H614" i="142"/>
  <c r="E614" i="142"/>
  <c r="D614" i="142"/>
  <c r="B614" i="142"/>
  <c r="H613" i="142"/>
  <c r="E613" i="142"/>
  <c r="D613" i="142"/>
  <c r="B613" i="142"/>
  <c r="H612" i="142"/>
  <c r="E612" i="142"/>
  <c r="D612" i="142"/>
  <c r="B612" i="142"/>
  <c r="H611" i="142"/>
  <c r="E611" i="142"/>
  <c r="D611" i="142"/>
  <c r="B611" i="142"/>
  <c r="H610" i="142"/>
  <c r="E610" i="142"/>
  <c r="D610" i="142"/>
  <c r="B610" i="142"/>
  <c r="H609" i="142"/>
  <c r="E609" i="142"/>
  <c r="D609" i="142"/>
  <c r="B609" i="142"/>
  <c r="H608" i="142"/>
  <c r="E608" i="142"/>
  <c r="D608" i="142"/>
  <c r="B608" i="142"/>
  <c r="H607" i="142"/>
  <c r="E607" i="142"/>
  <c r="D607" i="142"/>
  <c r="B607" i="142"/>
  <c r="H606" i="142"/>
  <c r="E606" i="142"/>
  <c r="D606" i="142"/>
  <c r="B606" i="142"/>
  <c r="H605" i="142"/>
  <c r="E605" i="142"/>
  <c r="D605" i="142"/>
  <c r="B605" i="142"/>
  <c r="H604" i="142"/>
  <c r="E604" i="142"/>
  <c r="D604" i="142"/>
  <c r="B604" i="142"/>
  <c r="H603" i="142"/>
  <c r="E603" i="142"/>
  <c r="D603" i="142"/>
  <c r="B603" i="142"/>
  <c r="H602" i="142"/>
  <c r="E602" i="142"/>
  <c r="D602" i="142"/>
  <c r="B602" i="142"/>
  <c r="H601" i="142"/>
  <c r="E601" i="142"/>
  <c r="D601" i="142"/>
  <c r="B601" i="142"/>
  <c r="H600" i="142"/>
  <c r="E600" i="142"/>
  <c r="D600" i="142"/>
  <c r="B600" i="142"/>
  <c r="H599" i="142"/>
  <c r="E599" i="142"/>
  <c r="D599" i="142"/>
  <c r="B599" i="142"/>
  <c r="H598" i="142"/>
  <c r="E598" i="142"/>
  <c r="D598" i="142"/>
  <c r="B598" i="142"/>
  <c r="H597" i="142"/>
  <c r="E597" i="142"/>
  <c r="D597" i="142"/>
  <c r="B597" i="142"/>
  <c r="H596" i="142"/>
  <c r="E596" i="142"/>
  <c r="D596" i="142"/>
  <c r="B596" i="142"/>
  <c r="H595" i="142"/>
  <c r="E595" i="142"/>
  <c r="D595" i="142"/>
  <c r="B595" i="142"/>
  <c r="H594" i="142"/>
  <c r="E594" i="142"/>
  <c r="D594" i="142"/>
  <c r="B594" i="142"/>
  <c r="H593" i="142"/>
  <c r="E593" i="142"/>
  <c r="D593" i="142"/>
  <c r="B593" i="142"/>
  <c r="H592" i="142"/>
  <c r="E592" i="142"/>
  <c r="D592" i="142"/>
  <c r="B592" i="142"/>
  <c r="H591" i="142"/>
  <c r="E591" i="142"/>
  <c r="D591" i="142"/>
  <c r="B591" i="142"/>
  <c r="H590" i="142"/>
  <c r="E590" i="142"/>
  <c r="D590" i="142"/>
  <c r="B590" i="142"/>
  <c r="H589" i="142"/>
  <c r="E589" i="142"/>
  <c r="D589" i="142"/>
  <c r="B589" i="142"/>
  <c r="H588" i="142"/>
  <c r="E588" i="142"/>
  <c r="D588" i="142"/>
  <c r="B588" i="142"/>
  <c r="H587" i="142"/>
  <c r="E587" i="142"/>
  <c r="D587" i="142"/>
  <c r="B587" i="142"/>
  <c r="H586" i="142"/>
  <c r="E586" i="142"/>
  <c r="D586" i="142"/>
  <c r="B586" i="142"/>
  <c r="H585" i="142"/>
  <c r="E585" i="142"/>
  <c r="D585" i="142"/>
  <c r="B585" i="142"/>
  <c r="H584" i="142"/>
  <c r="E584" i="142"/>
  <c r="D584" i="142"/>
  <c r="B584" i="142"/>
  <c r="H583" i="142"/>
  <c r="E583" i="142"/>
  <c r="D583" i="142"/>
  <c r="B583" i="142"/>
  <c r="H582" i="142"/>
  <c r="E582" i="142"/>
  <c r="D582" i="142"/>
  <c r="B582" i="142"/>
  <c r="H581" i="142"/>
  <c r="E581" i="142"/>
  <c r="D581" i="142"/>
  <c r="B581" i="142"/>
  <c r="H580" i="142"/>
  <c r="E580" i="142"/>
  <c r="D580" i="142"/>
  <c r="B580" i="142"/>
  <c r="H579" i="142"/>
  <c r="E579" i="142"/>
  <c r="D579" i="142"/>
  <c r="B579" i="142"/>
  <c r="H578" i="142"/>
  <c r="E578" i="142"/>
  <c r="D578" i="142"/>
  <c r="B578" i="142"/>
  <c r="H577" i="142"/>
  <c r="E577" i="142"/>
  <c r="D577" i="142"/>
  <c r="B577" i="142"/>
  <c r="H576" i="142"/>
  <c r="E576" i="142"/>
  <c r="D576" i="142"/>
  <c r="B576" i="142"/>
  <c r="H575" i="142"/>
  <c r="E575" i="142"/>
  <c r="D575" i="142"/>
  <c r="B575" i="142"/>
  <c r="H574" i="142"/>
  <c r="E574" i="142"/>
  <c r="D574" i="142"/>
  <c r="B574" i="142"/>
  <c r="H573" i="142"/>
  <c r="E573" i="142"/>
  <c r="D573" i="142"/>
  <c r="B573" i="142"/>
  <c r="H572" i="142"/>
  <c r="E572" i="142"/>
  <c r="D572" i="142"/>
  <c r="B572" i="142"/>
  <c r="H571" i="142"/>
  <c r="E571" i="142"/>
  <c r="D571" i="142"/>
  <c r="B571" i="142"/>
  <c r="H570" i="142"/>
  <c r="E570" i="142"/>
  <c r="D570" i="142"/>
  <c r="B570" i="142"/>
  <c r="H569" i="142"/>
  <c r="E569" i="142"/>
  <c r="D569" i="142"/>
  <c r="B569" i="142"/>
  <c r="H568" i="142"/>
  <c r="E568" i="142"/>
  <c r="D568" i="142"/>
  <c r="B568" i="142"/>
  <c r="H567" i="142"/>
  <c r="E567" i="142"/>
  <c r="D567" i="142"/>
  <c r="B567" i="142"/>
  <c r="H566" i="142"/>
  <c r="E566" i="142"/>
  <c r="D566" i="142"/>
  <c r="B566" i="142"/>
  <c r="H565" i="142"/>
  <c r="E565" i="142"/>
  <c r="D565" i="142"/>
  <c r="B565" i="142"/>
  <c r="H564" i="142"/>
  <c r="E564" i="142"/>
  <c r="D564" i="142"/>
  <c r="B564" i="142"/>
  <c r="H563" i="142"/>
  <c r="E563" i="142"/>
  <c r="D563" i="142"/>
  <c r="B563" i="142"/>
  <c r="H562" i="142"/>
  <c r="E562" i="142"/>
  <c r="D562" i="142"/>
  <c r="B562" i="142"/>
  <c r="H561" i="142"/>
  <c r="E561" i="142"/>
  <c r="D561" i="142"/>
  <c r="B561" i="142"/>
  <c r="H560" i="142"/>
  <c r="E560" i="142"/>
  <c r="D560" i="142"/>
  <c r="B560" i="142"/>
  <c r="H559" i="142"/>
  <c r="E559" i="142"/>
  <c r="D559" i="142"/>
  <c r="B559" i="142"/>
  <c r="H558" i="142"/>
  <c r="E558" i="142"/>
  <c r="D558" i="142"/>
  <c r="B558" i="142"/>
  <c r="H557" i="142"/>
  <c r="E557" i="142"/>
  <c r="D557" i="142"/>
  <c r="B557" i="142"/>
  <c r="H556" i="142"/>
  <c r="E556" i="142"/>
  <c r="D556" i="142"/>
  <c r="B556" i="142"/>
  <c r="H555" i="142"/>
  <c r="E555" i="142"/>
  <c r="D555" i="142"/>
  <c r="B555" i="142"/>
  <c r="H554" i="142"/>
  <c r="E554" i="142"/>
  <c r="D554" i="142"/>
  <c r="B554" i="142"/>
  <c r="H553" i="142"/>
  <c r="E553" i="142"/>
  <c r="D553" i="142"/>
  <c r="B553" i="142"/>
  <c r="H552" i="142"/>
  <c r="E552" i="142"/>
  <c r="D552" i="142"/>
  <c r="B552" i="142"/>
  <c r="H551" i="142"/>
  <c r="E551" i="142"/>
  <c r="D551" i="142"/>
  <c r="B551" i="142"/>
  <c r="H550" i="142"/>
  <c r="E550" i="142"/>
  <c r="D550" i="142"/>
  <c r="B550" i="142"/>
  <c r="H549" i="142"/>
  <c r="E549" i="142"/>
  <c r="D549" i="142"/>
  <c r="B549" i="142"/>
  <c r="H548" i="142"/>
  <c r="E548" i="142"/>
  <c r="D548" i="142"/>
  <c r="B548" i="142"/>
  <c r="H547" i="142"/>
  <c r="E547" i="142"/>
  <c r="D547" i="142"/>
  <c r="B547" i="142"/>
  <c r="H546" i="142"/>
  <c r="E546" i="142"/>
  <c r="D546" i="142"/>
  <c r="B546" i="142"/>
  <c r="H545" i="142"/>
  <c r="E545" i="142"/>
  <c r="D545" i="142"/>
  <c r="B545" i="142"/>
  <c r="H544" i="142"/>
  <c r="E544" i="142"/>
  <c r="D544" i="142"/>
  <c r="B544" i="142"/>
  <c r="H543" i="142"/>
  <c r="E543" i="142"/>
  <c r="D543" i="142"/>
  <c r="B543" i="142"/>
  <c r="H542" i="142"/>
  <c r="E542" i="142"/>
  <c r="D542" i="142"/>
  <c r="B542" i="142"/>
  <c r="H541" i="142"/>
  <c r="E541" i="142"/>
  <c r="D541" i="142"/>
  <c r="B541" i="142"/>
  <c r="H540" i="142"/>
  <c r="E540" i="142"/>
  <c r="D540" i="142"/>
  <c r="B540" i="142"/>
  <c r="H539" i="142"/>
  <c r="E539" i="142"/>
  <c r="D539" i="142"/>
  <c r="B539" i="142"/>
  <c r="H538" i="142"/>
  <c r="E538" i="142"/>
  <c r="D538" i="142"/>
  <c r="B538" i="142"/>
  <c r="H537" i="142"/>
  <c r="E537" i="142"/>
  <c r="D537" i="142"/>
  <c r="B537" i="142"/>
  <c r="H536" i="142"/>
  <c r="E536" i="142"/>
  <c r="D536" i="142"/>
  <c r="B536" i="142"/>
  <c r="H535" i="142"/>
  <c r="E535" i="142"/>
  <c r="D535" i="142"/>
  <c r="B535" i="142"/>
  <c r="H534" i="142"/>
  <c r="E534" i="142"/>
  <c r="D534" i="142"/>
  <c r="B534" i="142"/>
  <c r="H533" i="142"/>
  <c r="E533" i="142"/>
  <c r="D533" i="142"/>
  <c r="B533" i="142"/>
  <c r="H532" i="142"/>
  <c r="E532" i="142"/>
  <c r="D532" i="142"/>
  <c r="B532" i="142"/>
  <c r="H531" i="142"/>
  <c r="E531" i="142"/>
  <c r="D531" i="142"/>
  <c r="B531" i="142"/>
  <c r="H530" i="142"/>
  <c r="E530" i="142"/>
  <c r="D530" i="142"/>
  <c r="B530" i="142"/>
  <c r="H529" i="142"/>
  <c r="E529" i="142"/>
  <c r="D529" i="142"/>
  <c r="B529" i="142"/>
  <c r="H528" i="142"/>
  <c r="E528" i="142"/>
  <c r="D528" i="142"/>
  <c r="B528" i="142"/>
  <c r="H527" i="142"/>
  <c r="E527" i="142"/>
  <c r="D527" i="142"/>
  <c r="B527" i="142"/>
  <c r="H526" i="142"/>
  <c r="E526" i="142"/>
  <c r="D526" i="142"/>
  <c r="B526" i="142"/>
  <c r="H525" i="142"/>
  <c r="E525" i="142"/>
  <c r="D525" i="142"/>
  <c r="B525" i="142"/>
  <c r="H524" i="142"/>
  <c r="E524" i="142"/>
  <c r="D524" i="142"/>
  <c r="B524" i="142"/>
  <c r="H523" i="142"/>
  <c r="E523" i="142"/>
  <c r="D523" i="142"/>
  <c r="B523" i="142"/>
  <c r="H522" i="142"/>
  <c r="E522" i="142"/>
  <c r="D522" i="142"/>
  <c r="B522" i="142"/>
  <c r="H521" i="142"/>
  <c r="E521" i="142"/>
  <c r="D521" i="142"/>
  <c r="B521" i="142"/>
  <c r="H520" i="142"/>
  <c r="E520" i="142"/>
  <c r="D520" i="142"/>
  <c r="B520" i="142"/>
  <c r="H519" i="142"/>
  <c r="E519" i="142"/>
  <c r="D519" i="142"/>
  <c r="B519" i="142"/>
  <c r="H518" i="142"/>
  <c r="E518" i="142"/>
  <c r="D518" i="142"/>
  <c r="B518" i="142"/>
  <c r="H517" i="142"/>
  <c r="E517" i="142"/>
  <c r="D517" i="142"/>
  <c r="B517" i="142"/>
  <c r="H516" i="142"/>
  <c r="E516" i="142"/>
  <c r="D516" i="142"/>
  <c r="B516" i="142"/>
  <c r="H515" i="142"/>
  <c r="E515" i="142"/>
  <c r="D515" i="142"/>
  <c r="B515" i="142"/>
  <c r="H514" i="142"/>
  <c r="E514" i="142"/>
  <c r="D514" i="142"/>
  <c r="B514" i="142"/>
  <c r="H513" i="142"/>
  <c r="E513" i="142"/>
  <c r="D513" i="142"/>
  <c r="B513" i="142"/>
  <c r="H512" i="142"/>
  <c r="E512" i="142"/>
  <c r="D512" i="142"/>
  <c r="B512" i="142"/>
  <c r="H511" i="142"/>
  <c r="E511" i="142"/>
  <c r="D511" i="142"/>
  <c r="B511" i="142"/>
  <c r="H510" i="142"/>
  <c r="E510" i="142"/>
  <c r="D510" i="142"/>
  <c r="B510" i="142"/>
  <c r="H509" i="142"/>
  <c r="E509" i="142"/>
  <c r="D509" i="142"/>
  <c r="B509" i="142"/>
  <c r="H508" i="142"/>
  <c r="E508" i="142"/>
  <c r="D508" i="142"/>
  <c r="B508" i="142"/>
  <c r="H507" i="142"/>
  <c r="E507" i="142"/>
  <c r="D507" i="142"/>
  <c r="B507" i="142"/>
  <c r="H506" i="142"/>
  <c r="E506" i="142"/>
  <c r="D506" i="142"/>
  <c r="B506" i="142"/>
  <c r="H505" i="142"/>
  <c r="E505" i="142"/>
  <c r="D505" i="142"/>
  <c r="B505" i="142"/>
  <c r="H504" i="142"/>
  <c r="E504" i="142"/>
  <c r="D504" i="142"/>
  <c r="B504" i="142"/>
  <c r="H503" i="142"/>
  <c r="E503" i="142"/>
  <c r="B503" i="142"/>
  <c r="H502" i="142"/>
  <c r="E502" i="142"/>
  <c r="D502" i="142"/>
  <c r="B502" i="142"/>
  <c r="H501" i="142"/>
  <c r="E501" i="142"/>
  <c r="D501" i="142"/>
  <c r="B501" i="142"/>
  <c r="H500" i="142"/>
  <c r="E500" i="142"/>
  <c r="D500" i="142"/>
  <c r="B500" i="142"/>
  <c r="H499" i="142"/>
  <c r="E499" i="142"/>
  <c r="D499" i="142"/>
  <c r="B499" i="142"/>
  <c r="H498" i="142"/>
  <c r="E498" i="142"/>
  <c r="D498" i="142"/>
  <c r="B498" i="142"/>
  <c r="H497" i="142"/>
  <c r="E497" i="142"/>
  <c r="D497" i="142"/>
  <c r="B497" i="142"/>
  <c r="H496" i="142"/>
  <c r="E496" i="142"/>
  <c r="D496" i="142"/>
  <c r="B496" i="142"/>
  <c r="H495" i="142"/>
  <c r="E495" i="142"/>
  <c r="D495" i="142"/>
  <c r="B495" i="142"/>
  <c r="H494" i="142"/>
  <c r="E494" i="142"/>
  <c r="D494" i="142"/>
  <c r="B494" i="142"/>
  <c r="H493" i="142"/>
  <c r="E493" i="142"/>
  <c r="D493" i="142"/>
  <c r="B493" i="142"/>
  <c r="H492" i="142"/>
  <c r="E492" i="142"/>
  <c r="D492" i="142"/>
  <c r="B492" i="142"/>
  <c r="H491" i="142"/>
  <c r="E491" i="142"/>
  <c r="D491" i="142"/>
  <c r="B491" i="142"/>
  <c r="H490" i="142"/>
  <c r="E490" i="142"/>
  <c r="D490" i="142"/>
  <c r="B490" i="142"/>
  <c r="H489" i="142"/>
  <c r="E489" i="142"/>
  <c r="D489" i="142"/>
  <c r="B489" i="142"/>
  <c r="H488" i="142"/>
  <c r="E488" i="142"/>
  <c r="D488" i="142"/>
  <c r="B488" i="142"/>
  <c r="H487" i="142"/>
  <c r="E487" i="142"/>
  <c r="D487" i="142"/>
  <c r="B487" i="142"/>
  <c r="H486" i="142"/>
  <c r="E486" i="142"/>
  <c r="D486" i="142"/>
  <c r="B486" i="142"/>
  <c r="H485" i="142"/>
  <c r="E485" i="142"/>
  <c r="D485" i="142"/>
  <c r="B485" i="142"/>
  <c r="H484" i="142"/>
  <c r="E484" i="142"/>
  <c r="D484" i="142"/>
  <c r="B484" i="142"/>
  <c r="H483" i="142"/>
  <c r="E483" i="142"/>
  <c r="D483" i="142"/>
  <c r="B483" i="142"/>
  <c r="H482" i="142"/>
  <c r="E482" i="142"/>
  <c r="D482" i="142"/>
  <c r="B482" i="142"/>
  <c r="H481" i="142"/>
  <c r="E481" i="142"/>
  <c r="D481" i="142"/>
  <c r="B481" i="142"/>
  <c r="H480" i="142"/>
  <c r="E480" i="142"/>
  <c r="D480" i="142"/>
  <c r="B480" i="142"/>
  <c r="H479" i="142"/>
  <c r="E479" i="142"/>
  <c r="D479" i="142"/>
  <c r="B479" i="142"/>
  <c r="H478" i="142"/>
  <c r="E478" i="142"/>
  <c r="D478" i="142"/>
  <c r="B478" i="142"/>
  <c r="H477" i="142"/>
  <c r="E477" i="142"/>
  <c r="D477" i="142"/>
  <c r="B477" i="142"/>
  <c r="H476" i="142"/>
  <c r="E476" i="142"/>
  <c r="D476" i="142"/>
  <c r="B476" i="142"/>
  <c r="H475" i="142"/>
  <c r="E475" i="142"/>
  <c r="D475" i="142"/>
  <c r="B475" i="142"/>
  <c r="H474" i="142"/>
  <c r="E474" i="142"/>
  <c r="D474" i="142"/>
  <c r="B474" i="142"/>
  <c r="H473" i="142"/>
  <c r="E473" i="142"/>
  <c r="D473" i="142"/>
  <c r="B473" i="142"/>
  <c r="H472" i="142"/>
  <c r="E472" i="142"/>
  <c r="D472" i="142"/>
  <c r="B472" i="142"/>
  <c r="H471" i="142"/>
  <c r="E471" i="142"/>
  <c r="D471" i="142"/>
  <c r="B471" i="142"/>
  <c r="H470" i="142"/>
  <c r="E470" i="142"/>
  <c r="D470" i="142"/>
  <c r="B470" i="142"/>
  <c r="H469" i="142"/>
  <c r="E469" i="142"/>
  <c r="D469" i="142"/>
  <c r="B469" i="142"/>
  <c r="H468" i="142"/>
  <c r="E468" i="142"/>
  <c r="D468" i="142"/>
  <c r="B468" i="142"/>
  <c r="H467" i="142"/>
  <c r="E467" i="142"/>
  <c r="D467" i="142"/>
  <c r="B467" i="142"/>
  <c r="H466" i="142"/>
  <c r="E466" i="142"/>
  <c r="D466" i="142"/>
  <c r="B466" i="142"/>
  <c r="H465" i="142"/>
  <c r="E465" i="142"/>
  <c r="D465" i="142"/>
  <c r="B465" i="142"/>
  <c r="H464" i="142"/>
  <c r="E464" i="142"/>
  <c r="D464" i="142"/>
  <c r="B464" i="142"/>
  <c r="H463" i="142"/>
  <c r="E463" i="142"/>
  <c r="D463" i="142"/>
  <c r="B463" i="142"/>
  <c r="H462" i="142"/>
  <c r="E462" i="142"/>
  <c r="D462" i="142"/>
  <c r="B462" i="142"/>
  <c r="H461" i="142"/>
  <c r="E461" i="142"/>
  <c r="D461" i="142"/>
  <c r="B461" i="142"/>
  <c r="H460" i="142"/>
  <c r="E460" i="142"/>
  <c r="D460" i="142"/>
  <c r="B460" i="142"/>
  <c r="H459" i="142"/>
  <c r="E459" i="142"/>
  <c r="D459" i="142"/>
  <c r="B459" i="142"/>
  <c r="H458" i="142"/>
  <c r="E458" i="142"/>
  <c r="D458" i="142"/>
  <c r="B458" i="142"/>
  <c r="H457" i="142"/>
  <c r="E457" i="142"/>
  <c r="D457" i="142"/>
  <c r="B457" i="142"/>
  <c r="H456" i="142"/>
  <c r="E456" i="142"/>
  <c r="D456" i="142"/>
  <c r="B456" i="142"/>
  <c r="H455" i="142"/>
  <c r="E455" i="142"/>
  <c r="D455" i="142"/>
  <c r="B455" i="142"/>
  <c r="H454" i="142"/>
  <c r="E454" i="142"/>
  <c r="D454" i="142"/>
  <c r="B454" i="142"/>
  <c r="H453" i="142"/>
  <c r="E453" i="142"/>
  <c r="D453" i="142"/>
  <c r="B453" i="142"/>
  <c r="H452" i="142"/>
  <c r="E452" i="142"/>
  <c r="D452" i="142"/>
  <c r="B452" i="142"/>
  <c r="H451" i="142"/>
  <c r="E451" i="142"/>
  <c r="D451" i="142"/>
  <c r="B451" i="142"/>
  <c r="H450" i="142"/>
  <c r="E450" i="142"/>
  <c r="D450" i="142"/>
  <c r="B450" i="142"/>
  <c r="H449" i="142"/>
  <c r="E449" i="142"/>
  <c r="D449" i="142"/>
  <c r="B449" i="142"/>
  <c r="H448" i="142"/>
  <c r="E448" i="142"/>
  <c r="D448" i="142"/>
  <c r="B448" i="142"/>
  <c r="H447" i="142"/>
  <c r="E447" i="142"/>
  <c r="D447" i="142"/>
  <c r="B447" i="142"/>
  <c r="H446" i="142"/>
  <c r="E446" i="142"/>
  <c r="D446" i="142"/>
  <c r="B446" i="142"/>
  <c r="H445" i="142"/>
  <c r="E445" i="142"/>
  <c r="D445" i="142"/>
  <c r="B445" i="142"/>
  <c r="H444" i="142"/>
  <c r="E444" i="142"/>
  <c r="D444" i="142"/>
  <c r="B444" i="142"/>
  <c r="H443" i="142"/>
  <c r="E443" i="142"/>
  <c r="D443" i="142"/>
  <c r="B443" i="142"/>
  <c r="H442" i="142"/>
  <c r="E442" i="142"/>
  <c r="D442" i="142"/>
  <c r="B442" i="142"/>
  <c r="H441" i="142"/>
  <c r="E441" i="142"/>
  <c r="D441" i="142"/>
  <c r="B441" i="142"/>
  <c r="H440" i="142"/>
  <c r="E440" i="142"/>
  <c r="D440" i="142"/>
  <c r="B440" i="142"/>
  <c r="H439" i="142"/>
  <c r="E439" i="142"/>
  <c r="D439" i="142"/>
  <c r="B439" i="142"/>
  <c r="H438" i="142"/>
  <c r="E438" i="142"/>
  <c r="D438" i="142"/>
  <c r="B438" i="142"/>
  <c r="H437" i="142"/>
  <c r="E437" i="142"/>
  <c r="D437" i="142"/>
  <c r="B437" i="142"/>
  <c r="H436" i="142"/>
  <c r="E436" i="142"/>
  <c r="D436" i="142"/>
  <c r="B436" i="142"/>
  <c r="H435" i="142"/>
  <c r="E435" i="142"/>
  <c r="D435" i="142"/>
  <c r="B435" i="142"/>
  <c r="H434" i="142"/>
  <c r="E434" i="142"/>
  <c r="D434" i="142"/>
  <c r="B434" i="142"/>
  <c r="H433" i="142"/>
  <c r="E433" i="142"/>
  <c r="D433" i="142"/>
  <c r="B433" i="142"/>
  <c r="H432" i="142"/>
  <c r="E432" i="142"/>
  <c r="D432" i="142"/>
  <c r="B432" i="142"/>
  <c r="H431" i="142"/>
  <c r="E431" i="142"/>
  <c r="D431" i="142"/>
  <c r="B431" i="142"/>
  <c r="H430" i="142"/>
  <c r="E430" i="142"/>
  <c r="D430" i="142"/>
  <c r="B430" i="142"/>
  <c r="H429" i="142"/>
  <c r="E429" i="142"/>
  <c r="D429" i="142"/>
  <c r="B429" i="142"/>
  <c r="H428" i="142"/>
  <c r="E428" i="142"/>
  <c r="D428" i="142"/>
  <c r="B428" i="142"/>
  <c r="H427" i="142"/>
  <c r="E427" i="142"/>
  <c r="D427" i="142"/>
  <c r="B427" i="142"/>
  <c r="H426" i="142"/>
  <c r="E426" i="142"/>
  <c r="D426" i="142"/>
  <c r="B426" i="142"/>
  <c r="H425" i="142"/>
  <c r="E425" i="142"/>
  <c r="D425" i="142"/>
  <c r="B425" i="142"/>
  <c r="H424" i="142"/>
  <c r="E424" i="142"/>
  <c r="D424" i="142"/>
  <c r="B424" i="142"/>
  <c r="H423" i="142"/>
  <c r="E423" i="142"/>
  <c r="D423" i="142"/>
  <c r="B423" i="142"/>
  <c r="H422" i="142"/>
  <c r="E422" i="142"/>
  <c r="D422" i="142"/>
  <c r="B422" i="142"/>
  <c r="H421" i="142"/>
  <c r="E421" i="142"/>
  <c r="D421" i="142"/>
  <c r="B421" i="142"/>
  <c r="H420" i="142"/>
  <c r="E420" i="142"/>
  <c r="D420" i="142"/>
  <c r="B420" i="142"/>
  <c r="H419" i="142"/>
  <c r="E419" i="142"/>
  <c r="D419" i="142"/>
  <c r="B419" i="142"/>
  <c r="H418" i="142"/>
  <c r="E418" i="142"/>
  <c r="D418" i="142"/>
  <c r="B418" i="142"/>
  <c r="H417" i="142"/>
  <c r="E417" i="142"/>
  <c r="D417" i="142"/>
  <c r="B417" i="142"/>
  <c r="H416" i="142"/>
  <c r="E416" i="142"/>
  <c r="D416" i="142"/>
  <c r="B416" i="142"/>
  <c r="H415" i="142"/>
  <c r="E415" i="142"/>
  <c r="D415" i="142"/>
  <c r="B415" i="142"/>
  <c r="H414" i="142"/>
  <c r="E414" i="142"/>
  <c r="D414" i="142"/>
  <c r="B414" i="142"/>
  <c r="H413" i="142"/>
  <c r="E413" i="142"/>
  <c r="D413" i="142"/>
  <c r="B413" i="142"/>
  <c r="H412" i="142"/>
  <c r="E412" i="142"/>
  <c r="D412" i="142"/>
  <c r="B412" i="142"/>
  <c r="H411" i="142"/>
  <c r="E411" i="142"/>
  <c r="D411" i="142"/>
  <c r="B411" i="142"/>
  <c r="H410" i="142"/>
  <c r="E410" i="142"/>
  <c r="D410" i="142"/>
  <c r="B410" i="142"/>
  <c r="H409" i="142"/>
  <c r="E409" i="142"/>
  <c r="D409" i="142"/>
  <c r="B409" i="142"/>
  <c r="H408" i="142"/>
  <c r="E408" i="142"/>
  <c r="D408" i="142"/>
  <c r="B408" i="142"/>
  <c r="H407" i="142"/>
  <c r="E407" i="142"/>
  <c r="D407" i="142"/>
  <c r="B407" i="142"/>
  <c r="H406" i="142"/>
  <c r="E406" i="142"/>
  <c r="D406" i="142"/>
  <c r="B406" i="142"/>
  <c r="H405" i="142"/>
  <c r="E405" i="142"/>
  <c r="D405" i="142"/>
  <c r="B405" i="142"/>
  <c r="H404" i="142"/>
  <c r="E404" i="142"/>
  <c r="D404" i="142"/>
  <c r="B404" i="142"/>
  <c r="H403" i="142"/>
  <c r="E403" i="142"/>
  <c r="D403" i="142"/>
  <c r="B403" i="142"/>
  <c r="H402" i="142"/>
  <c r="E402" i="142"/>
  <c r="D402" i="142"/>
  <c r="B402" i="142"/>
  <c r="H401" i="142"/>
  <c r="E401" i="142"/>
  <c r="D401" i="142"/>
  <c r="B401" i="142"/>
  <c r="H400" i="142"/>
  <c r="E400" i="142"/>
  <c r="D400" i="142"/>
  <c r="B400" i="142"/>
  <c r="H399" i="142"/>
  <c r="E399" i="142"/>
  <c r="D399" i="142"/>
  <c r="B399" i="142"/>
  <c r="H398" i="142"/>
  <c r="E398" i="142"/>
  <c r="D398" i="142"/>
  <c r="B398" i="142"/>
  <c r="H397" i="142"/>
  <c r="E397" i="142"/>
  <c r="D397" i="142"/>
  <c r="B397" i="142"/>
  <c r="H396" i="142"/>
  <c r="E396" i="142"/>
  <c r="D396" i="142"/>
  <c r="B396" i="142"/>
  <c r="H395" i="142"/>
  <c r="E395" i="142"/>
  <c r="D395" i="142"/>
  <c r="B395" i="142"/>
  <c r="H394" i="142"/>
  <c r="E394" i="142"/>
  <c r="D394" i="142"/>
  <c r="B394" i="142"/>
  <c r="H393" i="142"/>
  <c r="E393" i="142"/>
  <c r="D393" i="142"/>
  <c r="B393" i="142"/>
  <c r="H392" i="142"/>
  <c r="E392" i="142"/>
  <c r="D392" i="142"/>
  <c r="B392" i="142"/>
  <c r="H391" i="142"/>
  <c r="E391" i="142"/>
  <c r="D391" i="142"/>
  <c r="B391" i="142"/>
  <c r="H390" i="142"/>
  <c r="E390" i="142"/>
  <c r="D390" i="142"/>
  <c r="B390" i="142"/>
  <c r="H389" i="142"/>
  <c r="E389" i="142"/>
  <c r="D389" i="142"/>
  <c r="B389" i="142"/>
  <c r="H388" i="142"/>
  <c r="E388" i="142"/>
  <c r="D388" i="142"/>
  <c r="B388" i="142"/>
  <c r="H387" i="142"/>
  <c r="E387" i="142"/>
  <c r="D387" i="142"/>
  <c r="B387" i="142"/>
  <c r="H386" i="142"/>
  <c r="E386" i="142"/>
  <c r="D386" i="142"/>
  <c r="B386" i="142"/>
  <c r="H385" i="142"/>
  <c r="E385" i="142"/>
  <c r="D385" i="142"/>
  <c r="B385" i="142"/>
  <c r="H384" i="142"/>
  <c r="E384" i="142"/>
  <c r="D384" i="142"/>
  <c r="B384" i="142"/>
  <c r="H383" i="142"/>
  <c r="E383" i="142"/>
  <c r="D383" i="142"/>
  <c r="B383" i="142"/>
  <c r="H382" i="142"/>
  <c r="E382" i="142"/>
  <c r="D382" i="142"/>
  <c r="B382" i="142"/>
  <c r="H381" i="142"/>
  <c r="E381" i="142"/>
  <c r="D381" i="142"/>
  <c r="B381" i="142"/>
  <c r="H380" i="142"/>
  <c r="E380" i="142"/>
  <c r="D380" i="142"/>
  <c r="B380" i="142"/>
  <c r="H379" i="142"/>
  <c r="E379" i="142"/>
  <c r="D379" i="142"/>
  <c r="B379" i="142"/>
  <c r="H378" i="142"/>
  <c r="E378" i="142"/>
  <c r="D378" i="142"/>
  <c r="B378" i="142"/>
  <c r="H377" i="142"/>
  <c r="E377" i="142"/>
  <c r="D377" i="142"/>
  <c r="B377" i="142"/>
  <c r="H376" i="142"/>
  <c r="E376" i="142"/>
  <c r="D376" i="142"/>
  <c r="B376" i="142"/>
  <c r="H375" i="142"/>
  <c r="E375" i="142"/>
  <c r="D375" i="142"/>
  <c r="B375" i="142"/>
  <c r="H374" i="142"/>
  <c r="E374" i="142"/>
  <c r="D374" i="142"/>
  <c r="B374" i="142"/>
  <c r="H373" i="142"/>
  <c r="E373" i="142"/>
  <c r="D373" i="142"/>
  <c r="B373" i="142"/>
  <c r="H372" i="142"/>
  <c r="E372" i="142"/>
  <c r="D372" i="142"/>
  <c r="B372" i="142"/>
  <c r="H371" i="142"/>
  <c r="E371" i="142"/>
  <c r="D371" i="142"/>
  <c r="B371" i="142"/>
  <c r="H370" i="142"/>
  <c r="E370" i="142"/>
  <c r="D370" i="142"/>
  <c r="B370" i="142"/>
  <c r="H369" i="142"/>
  <c r="E369" i="142"/>
  <c r="D369" i="142"/>
  <c r="B369" i="142"/>
  <c r="H368" i="142"/>
  <c r="E368" i="142"/>
  <c r="D368" i="142"/>
  <c r="B368" i="142"/>
  <c r="H367" i="142"/>
  <c r="E367" i="142"/>
  <c r="D367" i="142"/>
  <c r="B367" i="142"/>
  <c r="H366" i="142"/>
  <c r="E366" i="142"/>
  <c r="D366" i="142"/>
  <c r="B366" i="142"/>
  <c r="H365" i="142"/>
  <c r="E365" i="142"/>
  <c r="D365" i="142"/>
  <c r="B365" i="142"/>
  <c r="H364" i="142"/>
  <c r="E364" i="142"/>
  <c r="D364" i="142"/>
  <c r="B364" i="142"/>
  <c r="H363" i="142"/>
  <c r="E363" i="142"/>
  <c r="D363" i="142"/>
  <c r="B363" i="142"/>
  <c r="H362" i="142"/>
  <c r="E362" i="142"/>
  <c r="D362" i="142"/>
  <c r="B362" i="142"/>
  <c r="H361" i="142"/>
  <c r="E361" i="142"/>
  <c r="D361" i="142"/>
  <c r="B361" i="142"/>
  <c r="H360" i="142"/>
  <c r="E360" i="142"/>
  <c r="D360" i="142"/>
  <c r="B360" i="142"/>
  <c r="H359" i="142"/>
  <c r="E359" i="142"/>
  <c r="D359" i="142"/>
  <c r="B359" i="142"/>
  <c r="H358" i="142"/>
  <c r="E358" i="142"/>
  <c r="D358" i="142"/>
  <c r="B358" i="142"/>
  <c r="H357" i="142"/>
  <c r="E357" i="142"/>
  <c r="D357" i="142"/>
  <c r="B357" i="142"/>
  <c r="H356" i="142"/>
  <c r="E356" i="142"/>
  <c r="D356" i="142"/>
  <c r="B356" i="142"/>
  <c r="H355" i="142"/>
  <c r="E355" i="142"/>
  <c r="D355" i="142"/>
  <c r="B355" i="142"/>
  <c r="H354" i="142"/>
  <c r="E354" i="142"/>
  <c r="D354" i="142"/>
  <c r="B354" i="142"/>
  <c r="H353" i="142"/>
  <c r="E353" i="142"/>
  <c r="D353" i="142"/>
  <c r="B353" i="142"/>
  <c r="H352" i="142"/>
  <c r="E352" i="142"/>
  <c r="D352" i="142"/>
  <c r="B352" i="142"/>
  <c r="H351" i="142"/>
  <c r="E351" i="142"/>
  <c r="D351" i="142"/>
  <c r="B351" i="142"/>
  <c r="H350" i="142"/>
  <c r="E350" i="142"/>
  <c r="D350" i="142"/>
  <c r="B350" i="142"/>
  <c r="H349" i="142"/>
  <c r="E349" i="142"/>
  <c r="D349" i="142"/>
  <c r="B349" i="142"/>
  <c r="H348" i="142"/>
  <c r="E348" i="142"/>
  <c r="D348" i="142"/>
  <c r="B348" i="142"/>
  <c r="H347" i="142"/>
  <c r="E347" i="142"/>
  <c r="D347" i="142"/>
  <c r="B347" i="142"/>
  <c r="H346" i="142"/>
  <c r="E346" i="142"/>
  <c r="D346" i="142"/>
  <c r="B346" i="142"/>
  <c r="H345" i="142"/>
  <c r="E345" i="142"/>
  <c r="D345" i="142"/>
  <c r="B345" i="142"/>
  <c r="H344" i="142"/>
  <c r="E344" i="142"/>
  <c r="D344" i="142"/>
  <c r="B344" i="142"/>
  <c r="H343" i="142"/>
  <c r="E343" i="142"/>
  <c r="D343" i="142"/>
  <c r="B343" i="142"/>
  <c r="H342" i="142"/>
  <c r="E342" i="142"/>
  <c r="D342" i="142"/>
  <c r="B342" i="142"/>
  <c r="H341" i="142"/>
  <c r="E341" i="142"/>
  <c r="D341" i="142"/>
  <c r="B341" i="142"/>
  <c r="H340" i="142"/>
  <c r="E340" i="142"/>
  <c r="D340" i="142"/>
  <c r="B340" i="142"/>
  <c r="H339" i="142"/>
  <c r="E339" i="142"/>
  <c r="D339" i="142"/>
  <c r="B339" i="142"/>
  <c r="H338" i="142"/>
  <c r="E338" i="142"/>
  <c r="D338" i="142"/>
  <c r="B338" i="142"/>
  <c r="H337" i="142"/>
  <c r="E337" i="142"/>
  <c r="D337" i="142"/>
  <c r="B337" i="142"/>
  <c r="H336" i="142"/>
  <c r="E336" i="142"/>
  <c r="D336" i="142"/>
  <c r="B336" i="142"/>
  <c r="H335" i="142"/>
  <c r="E335" i="142"/>
  <c r="D335" i="142"/>
  <c r="B335" i="142"/>
  <c r="H334" i="142"/>
  <c r="E334" i="142"/>
  <c r="D334" i="142"/>
  <c r="B334" i="142"/>
  <c r="H333" i="142"/>
  <c r="E333" i="142"/>
  <c r="D333" i="142"/>
  <c r="B333" i="142"/>
  <c r="H332" i="142"/>
  <c r="E332" i="142"/>
  <c r="D332" i="142"/>
  <c r="B332" i="142"/>
  <c r="H331" i="142"/>
  <c r="E331" i="142"/>
  <c r="D331" i="142"/>
  <c r="B331" i="142"/>
  <c r="H330" i="142"/>
  <c r="E330" i="142"/>
  <c r="D330" i="142"/>
  <c r="B330" i="142"/>
  <c r="H329" i="142"/>
  <c r="E329" i="142"/>
  <c r="D329" i="142"/>
  <c r="B329" i="142"/>
  <c r="H328" i="142"/>
  <c r="E328" i="142"/>
  <c r="D328" i="142"/>
  <c r="B328" i="142"/>
  <c r="H327" i="142"/>
  <c r="E327" i="142"/>
  <c r="D327" i="142"/>
  <c r="B327" i="142"/>
  <c r="H326" i="142"/>
  <c r="E326" i="142"/>
  <c r="D326" i="142"/>
  <c r="B326" i="142"/>
  <c r="H325" i="142"/>
  <c r="E325" i="142"/>
  <c r="D325" i="142"/>
  <c r="B325" i="142"/>
  <c r="H324" i="142"/>
  <c r="E324" i="142"/>
  <c r="D324" i="142"/>
  <c r="B324" i="142"/>
  <c r="H323" i="142"/>
  <c r="E323" i="142"/>
  <c r="D323" i="142"/>
  <c r="B323" i="142"/>
  <c r="H322" i="142"/>
  <c r="E322" i="142"/>
  <c r="D322" i="142"/>
  <c r="B322" i="142"/>
  <c r="H321" i="142"/>
  <c r="E321" i="142"/>
  <c r="D321" i="142"/>
  <c r="B321" i="142"/>
  <c r="H320" i="142"/>
  <c r="E320" i="142"/>
  <c r="D320" i="142"/>
  <c r="B320" i="142"/>
  <c r="H319" i="142"/>
  <c r="E319" i="142"/>
  <c r="D319" i="142"/>
  <c r="B319" i="142"/>
  <c r="H318" i="142"/>
  <c r="E318" i="142"/>
  <c r="D318" i="142"/>
  <c r="B318" i="142"/>
  <c r="H317" i="142"/>
  <c r="E317" i="142"/>
  <c r="D317" i="142"/>
  <c r="B317" i="142"/>
  <c r="H316" i="142"/>
  <c r="E316" i="142"/>
  <c r="D316" i="142"/>
  <c r="B316" i="142"/>
  <c r="H315" i="142"/>
  <c r="E315" i="142"/>
  <c r="D315" i="142"/>
  <c r="B315" i="142"/>
  <c r="H314" i="142"/>
  <c r="E314" i="142"/>
  <c r="D314" i="142"/>
  <c r="B314" i="142"/>
  <c r="H313" i="142"/>
  <c r="E313" i="142"/>
  <c r="D313" i="142"/>
  <c r="B313" i="142"/>
  <c r="H312" i="142"/>
  <c r="E312" i="142"/>
  <c r="D312" i="142"/>
  <c r="B312" i="142"/>
  <c r="H311" i="142"/>
  <c r="E311" i="142"/>
  <c r="D311" i="142"/>
  <c r="B311" i="142"/>
  <c r="H310" i="142"/>
  <c r="E310" i="142"/>
  <c r="D310" i="142"/>
  <c r="B310" i="142"/>
  <c r="H309" i="142"/>
  <c r="E309" i="142"/>
  <c r="D309" i="142"/>
  <c r="B309" i="142"/>
  <c r="H308" i="142"/>
  <c r="E308" i="142"/>
  <c r="D308" i="142"/>
  <c r="B308" i="142"/>
  <c r="H307" i="142"/>
  <c r="E307" i="142"/>
  <c r="D307" i="142"/>
  <c r="B307" i="142"/>
  <c r="H306" i="142"/>
  <c r="E306" i="142"/>
  <c r="D306" i="142"/>
  <c r="B306" i="142"/>
  <c r="H305" i="142"/>
  <c r="E305" i="142"/>
  <c r="D305" i="142"/>
  <c r="B305" i="142"/>
  <c r="H304" i="142"/>
  <c r="E304" i="142"/>
  <c r="D304" i="142"/>
  <c r="B304" i="142"/>
  <c r="H303" i="142"/>
  <c r="E303" i="142"/>
  <c r="D303" i="142"/>
  <c r="B303" i="142"/>
  <c r="H302" i="142"/>
  <c r="E302" i="142"/>
  <c r="D302" i="142"/>
  <c r="B302" i="142"/>
  <c r="H301" i="142"/>
  <c r="E301" i="142"/>
  <c r="D301" i="142"/>
  <c r="B301" i="142"/>
  <c r="H300" i="142"/>
  <c r="E300" i="142"/>
  <c r="D300" i="142"/>
  <c r="B300" i="142"/>
  <c r="H299" i="142"/>
  <c r="E299" i="142"/>
  <c r="D299" i="142"/>
  <c r="B299" i="142"/>
  <c r="H298" i="142"/>
  <c r="E298" i="142"/>
  <c r="D298" i="142"/>
  <c r="B298" i="142"/>
  <c r="H297" i="142"/>
  <c r="E297" i="142"/>
  <c r="D297" i="142"/>
  <c r="B297" i="142"/>
  <c r="H296" i="142"/>
  <c r="E296" i="142"/>
  <c r="D296" i="142"/>
  <c r="B296" i="142"/>
  <c r="H295" i="142"/>
  <c r="E295" i="142"/>
  <c r="D295" i="142"/>
  <c r="B295" i="142"/>
  <c r="H294" i="142"/>
  <c r="E294" i="142"/>
  <c r="D294" i="142"/>
  <c r="B294" i="142"/>
  <c r="H293" i="142"/>
  <c r="E293" i="142"/>
  <c r="D293" i="142"/>
  <c r="B293" i="142"/>
  <c r="H292" i="142"/>
  <c r="E292" i="142"/>
  <c r="D292" i="142"/>
  <c r="B292" i="142"/>
  <c r="H291" i="142"/>
  <c r="E291" i="142"/>
  <c r="D291" i="142"/>
  <c r="B291" i="142"/>
  <c r="H290" i="142"/>
  <c r="E290" i="142"/>
  <c r="D290" i="142"/>
  <c r="B290" i="142"/>
  <c r="H289" i="142"/>
  <c r="E289" i="142"/>
  <c r="D289" i="142"/>
  <c r="B289" i="142"/>
  <c r="H288" i="142"/>
  <c r="E288" i="142"/>
  <c r="D288" i="142"/>
  <c r="B288" i="142"/>
  <c r="H287" i="142"/>
  <c r="E287" i="142"/>
  <c r="D287" i="142"/>
  <c r="B287" i="142"/>
  <c r="H286" i="142"/>
  <c r="E286" i="142"/>
  <c r="D286" i="142"/>
  <c r="B286" i="142"/>
  <c r="H285" i="142"/>
  <c r="E285" i="142"/>
  <c r="D285" i="142"/>
  <c r="B285" i="142"/>
  <c r="H284" i="142"/>
  <c r="E284" i="142"/>
  <c r="D284" i="142"/>
  <c r="B284" i="142"/>
  <c r="H283" i="142"/>
  <c r="E283" i="142"/>
  <c r="D283" i="142"/>
  <c r="B283" i="142"/>
  <c r="H282" i="142"/>
  <c r="E282" i="142"/>
  <c r="D282" i="142"/>
  <c r="B282" i="142"/>
  <c r="H281" i="142"/>
  <c r="E281" i="142"/>
  <c r="D281" i="142"/>
  <c r="B281" i="142"/>
  <c r="H280" i="142"/>
  <c r="E280" i="142"/>
  <c r="D280" i="142"/>
  <c r="B280" i="142"/>
  <c r="H279" i="142"/>
  <c r="E279" i="142"/>
  <c r="D279" i="142"/>
  <c r="B279" i="142"/>
  <c r="H278" i="142"/>
  <c r="E278" i="142"/>
  <c r="D278" i="142"/>
  <c r="B278" i="142"/>
  <c r="H277" i="142"/>
  <c r="E277" i="142"/>
  <c r="D277" i="142"/>
  <c r="B277" i="142"/>
  <c r="H276" i="142"/>
  <c r="E276" i="142"/>
  <c r="D276" i="142"/>
  <c r="B276" i="142"/>
  <c r="H275" i="142"/>
  <c r="E275" i="142"/>
  <c r="D275" i="142"/>
  <c r="B275" i="142"/>
  <c r="H274" i="142"/>
  <c r="E274" i="142"/>
  <c r="D274" i="142"/>
  <c r="B274" i="142"/>
  <c r="H273" i="142"/>
  <c r="E273" i="142"/>
  <c r="D273" i="142"/>
  <c r="B273" i="142"/>
  <c r="H272" i="142"/>
  <c r="E272" i="142"/>
  <c r="D272" i="142"/>
  <c r="B272" i="142"/>
  <c r="H271" i="142"/>
  <c r="E271" i="142"/>
  <c r="D271" i="142"/>
  <c r="B271" i="142"/>
  <c r="H270" i="142"/>
  <c r="E270" i="142"/>
  <c r="D270" i="142"/>
  <c r="B270" i="142"/>
  <c r="H269" i="142"/>
  <c r="E269" i="142"/>
  <c r="D269" i="142"/>
  <c r="B269" i="142"/>
  <c r="H268" i="142"/>
  <c r="E268" i="142"/>
  <c r="D268" i="142"/>
  <c r="B268" i="142"/>
  <c r="H267" i="142"/>
  <c r="E267" i="142"/>
  <c r="D267" i="142"/>
  <c r="B267" i="142"/>
  <c r="H266" i="142"/>
  <c r="E266" i="142"/>
  <c r="D266" i="142"/>
  <c r="B266" i="142"/>
  <c r="H265" i="142"/>
  <c r="E265" i="142"/>
  <c r="D265" i="142"/>
  <c r="B265" i="142"/>
  <c r="H264" i="142"/>
  <c r="E264" i="142"/>
  <c r="D264" i="142"/>
  <c r="B264" i="142"/>
  <c r="H263" i="142"/>
  <c r="E263" i="142"/>
  <c r="D263" i="142"/>
  <c r="B263" i="142"/>
  <c r="H262" i="142"/>
  <c r="E262" i="142"/>
  <c r="D262" i="142"/>
  <c r="B262" i="142"/>
  <c r="H261" i="142"/>
  <c r="E261" i="142"/>
  <c r="D261" i="142"/>
  <c r="B261" i="142"/>
  <c r="H260" i="142"/>
  <c r="E260" i="142"/>
  <c r="D260" i="142"/>
  <c r="B260" i="142"/>
  <c r="H259" i="142"/>
  <c r="E259" i="142"/>
  <c r="D259" i="142"/>
  <c r="B259" i="142"/>
  <c r="H258" i="142"/>
  <c r="E258" i="142"/>
  <c r="D258" i="142"/>
  <c r="B258" i="142"/>
  <c r="H257" i="142"/>
  <c r="E257" i="142"/>
  <c r="D257" i="142"/>
  <c r="B257" i="142"/>
  <c r="H256" i="142"/>
  <c r="E256" i="142"/>
  <c r="D256" i="142"/>
  <c r="B256" i="142"/>
  <c r="H255" i="142"/>
  <c r="E255" i="142"/>
  <c r="D255" i="142"/>
  <c r="B255" i="142"/>
  <c r="H254" i="142"/>
  <c r="E254" i="142"/>
  <c r="D254" i="142"/>
  <c r="B254" i="142"/>
  <c r="H253" i="142"/>
  <c r="E253" i="142"/>
  <c r="D253" i="142"/>
  <c r="B253" i="142"/>
  <c r="H252" i="142"/>
  <c r="E252" i="142"/>
  <c r="D252" i="142"/>
  <c r="B252" i="142"/>
  <c r="H251" i="142"/>
  <c r="E251" i="142"/>
  <c r="D251" i="142"/>
  <c r="B251" i="142"/>
  <c r="H250" i="142"/>
  <c r="E250" i="142"/>
  <c r="D250" i="142"/>
  <c r="B250" i="142"/>
  <c r="H249" i="142"/>
  <c r="E249" i="142"/>
  <c r="D249" i="142"/>
  <c r="B249" i="142"/>
  <c r="H248" i="142"/>
  <c r="E248" i="142"/>
  <c r="D248" i="142"/>
  <c r="B248" i="142"/>
  <c r="H247" i="142"/>
  <c r="E247" i="142"/>
  <c r="D247" i="142"/>
  <c r="B247" i="142"/>
  <c r="H246" i="142"/>
  <c r="E246" i="142"/>
  <c r="D246" i="142"/>
  <c r="B246" i="142"/>
  <c r="H245" i="142"/>
  <c r="E245" i="142"/>
  <c r="D245" i="142"/>
  <c r="B245" i="142"/>
  <c r="H244" i="142"/>
  <c r="E244" i="142"/>
  <c r="D244" i="142"/>
  <c r="B244" i="142"/>
  <c r="H243" i="142"/>
  <c r="E243" i="142"/>
  <c r="D243" i="142"/>
  <c r="B243" i="142"/>
  <c r="H242" i="142"/>
  <c r="E242" i="142"/>
  <c r="D242" i="142"/>
  <c r="B242" i="142"/>
  <c r="H241" i="142"/>
  <c r="E241" i="142"/>
  <c r="D241" i="142"/>
  <c r="B241" i="142"/>
  <c r="H240" i="142"/>
  <c r="E240" i="142"/>
  <c r="D240" i="142"/>
  <c r="B240" i="142"/>
  <c r="H239" i="142"/>
  <c r="E239" i="142"/>
  <c r="D239" i="142"/>
  <c r="B239" i="142"/>
  <c r="H238" i="142"/>
  <c r="E238" i="142"/>
  <c r="D238" i="142"/>
  <c r="B238" i="142"/>
  <c r="H237" i="142"/>
  <c r="E237" i="142"/>
  <c r="D237" i="142"/>
  <c r="B237" i="142"/>
  <c r="H236" i="142"/>
  <c r="E236" i="142"/>
  <c r="D236" i="142"/>
  <c r="B236" i="142"/>
  <c r="H235" i="142"/>
  <c r="E235" i="142"/>
  <c r="D235" i="142"/>
  <c r="B235" i="142"/>
  <c r="H234" i="142"/>
  <c r="E234" i="142"/>
  <c r="D234" i="142"/>
  <c r="B234" i="142"/>
  <c r="H233" i="142"/>
  <c r="E233" i="142"/>
  <c r="D233" i="142"/>
  <c r="B233" i="142"/>
  <c r="H232" i="142"/>
  <c r="E232" i="142"/>
  <c r="D232" i="142"/>
  <c r="B232" i="142"/>
  <c r="H231" i="142"/>
  <c r="E231" i="142"/>
  <c r="D231" i="142"/>
  <c r="B231" i="142"/>
  <c r="H230" i="142"/>
  <c r="E230" i="142"/>
  <c r="D230" i="142"/>
  <c r="B230" i="142"/>
  <c r="H229" i="142"/>
  <c r="E229" i="142"/>
  <c r="D229" i="142"/>
  <c r="B229" i="142"/>
  <c r="H228" i="142"/>
  <c r="E228" i="142"/>
  <c r="D228" i="142"/>
  <c r="B228" i="142"/>
  <c r="H227" i="142"/>
  <c r="E227" i="142"/>
  <c r="D227" i="142"/>
  <c r="B227" i="142"/>
  <c r="H226" i="142"/>
  <c r="E226" i="142"/>
  <c r="D226" i="142"/>
  <c r="B226" i="142"/>
  <c r="H225" i="142"/>
  <c r="E225" i="142"/>
  <c r="D225" i="142"/>
  <c r="B225" i="142"/>
  <c r="H224" i="142"/>
  <c r="E224" i="142"/>
  <c r="D224" i="142"/>
  <c r="B224" i="142"/>
  <c r="H223" i="142"/>
  <c r="E223" i="142"/>
  <c r="D223" i="142"/>
  <c r="B223" i="142"/>
  <c r="H222" i="142"/>
  <c r="E222" i="142"/>
  <c r="D222" i="142"/>
  <c r="B222" i="142"/>
  <c r="H221" i="142"/>
  <c r="E221" i="142"/>
  <c r="D221" i="142"/>
  <c r="B221" i="142"/>
  <c r="H220" i="142"/>
  <c r="E220" i="142"/>
  <c r="D220" i="142"/>
  <c r="B220" i="142"/>
  <c r="H219" i="142"/>
  <c r="E219" i="142"/>
  <c r="D219" i="142"/>
  <c r="B219" i="142"/>
  <c r="H218" i="142"/>
  <c r="E218" i="142"/>
  <c r="D218" i="142"/>
  <c r="B218" i="142"/>
  <c r="H217" i="142"/>
  <c r="E217" i="142"/>
  <c r="D217" i="142"/>
  <c r="B217" i="142"/>
  <c r="H216" i="142"/>
  <c r="E216" i="142"/>
  <c r="D216" i="142"/>
  <c r="B216" i="142"/>
  <c r="H215" i="142"/>
  <c r="E215" i="142"/>
  <c r="D215" i="142"/>
  <c r="B215" i="142"/>
  <c r="H214" i="142"/>
  <c r="E214" i="142"/>
  <c r="D214" i="142"/>
  <c r="B214" i="142"/>
  <c r="H213" i="142"/>
  <c r="E213" i="142"/>
  <c r="D213" i="142"/>
  <c r="B213" i="142"/>
  <c r="H212" i="142"/>
  <c r="E212" i="142"/>
  <c r="D212" i="142"/>
  <c r="B212" i="142"/>
  <c r="H211" i="142"/>
  <c r="E211" i="142"/>
  <c r="D211" i="142"/>
  <c r="B211" i="142"/>
  <c r="H210" i="142"/>
  <c r="E210" i="142"/>
  <c r="D210" i="142"/>
  <c r="B210" i="142"/>
  <c r="H209" i="142"/>
  <c r="E209" i="142"/>
  <c r="D209" i="142"/>
  <c r="B209" i="142"/>
  <c r="H208" i="142"/>
  <c r="E208" i="142"/>
  <c r="D208" i="142"/>
  <c r="B208" i="142"/>
  <c r="H207" i="142"/>
  <c r="E207" i="142"/>
  <c r="D207" i="142"/>
  <c r="B207" i="142"/>
  <c r="H206" i="142"/>
  <c r="E206" i="142"/>
  <c r="D206" i="142"/>
  <c r="B206" i="142"/>
  <c r="H205" i="142"/>
  <c r="E205" i="142"/>
  <c r="D205" i="142"/>
  <c r="B205" i="142"/>
  <c r="H204" i="142"/>
  <c r="E204" i="142"/>
  <c r="D204" i="142"/>
  <c r="B204" i="142"/>
  <c r="H203" i="142"/>
  <c r="E203" i="142"/>
  <c r="D203" i="142"/>
  <c r="B203" i="142"/>
  <c r="H202" i="142"/>
  <c r="E202" i="142"/>
  <c r="D202" i="142"/>
  <c r="B202" i="142"/>
  <c r="H201" i="142"/>
  <c r="E201" i="142"/>
  <c r="D201" i="142"/>
  <c r="B201" i="142"/>
  <c r="H200" i="142"/>
  <c r="E200" i="142"/>
  <c r="D200" i="142"/>
  <c r="B200" i="142"/>
  <c r="H199" i="142"/>
  <c r="E199" i="142"/>
  <c r="D199" i="142"/>
  <c r="B199" i="142"/>
  <c r="H198" i="142"/>
  <c r="E198" i="142"/>
  <c r="D198" i="142"/>
  <c r="B198" i="142"/>
  <c r="H197" i="142"/>
  <c r="E197" i="142"/>
  <c r="D197" i="142"/>
  <c r="B197" i="142"/>
  <c r="H196" i="142"/>
  <c r="E196" i="142"/>
  <c r="D196" i="142"/>
  <c r="B196" i="142"/>
  <c r="H195" i="142"/>
  <c r="E195" i="142"/>
  <c r="D195" i="142"/>
  <c r="B195" i="142"/>
  <c r="H194" i="142"/>
  <c r="E194" i="142"/>
  <c r="D194" i="142"/>
  <c r="B194" i="142"/>
  <c r="H193" i="142"/>
  <c r="E193" i="142"/>
  <c r="D193" i="142"/>
  <c r="B193" i="142"/>
  <c r="H192" i="142"/>
  <c r="E192" i="142"/>
  <c r="D192" i="142"/>
  <c r="B192" i="142"/>
  <c r="H191" i="142"/>
  <c r="E191" i="142"/>
  <c r="D191" i="142"/>
  <c r="B191" i="142"/>
  <c r="H190" i="142"/>
  <c r="E190" i="142"/>
  <c r="D190" i="142"/>
  <c r="B190" i="142"/>
  <c r="H189" i="142"/>
  <c r="E189" i="142"/>
  <c r="D189" i="142"/>
  <c r="B189" i="142"/>
  <c r="H188" i="142"/>
  <c r="E188" i="142"/>
  <c r="D188" i="142"/>
  <c r="B188" i="142"/>
  <c r="H187" i="142"/>
  <c r="E187" i="142"/>
  <c r="D187" i="142"/>
  <c r="B187" i="142"/>
  <c r="H186" i="142"/>
  <c r="E186" i="142"/>
  <c r="D186" i="142"/>
  <c r="B186" i="142"/>
  <c r="H185" i="142"/>
  <c r="E185" i="142"/>
  <c r="D185" i="142"/>
  <c r="B185" i="142"/>
  <c r="H184" i="142"/>
  <c r="E184" i="142"/>
  <c r="D184" i="142"/>
  <c r="B184" i="142"/>
  <c r="H183" i="142"/>
  <c r="E183" i="142"/>
  <c r="D183" i="142"/>
  <c r="B183" i="142"/>
  <c r="H182" i="142"/>
  <c r="E182" i="142"/>
  <c r="D182" i="142"/>
  <c r="B182" i="142"/>
  <c r="H181" i="142"/>
  <c r="E181" i="142"/>
  <c r="D181" i="142"/>
  <c r="B181" i="142"/>
  <c r="H180" i="142"/>
  <c r="E180" i="142"/>
  <c r="D180" i="142"/>
  <c r="B180" i="142"/>
  <c r="H179" i="142"/>
  <c r="E179" i="142"/>
  <c r="D179" i="142"/>
  <c r="B179" i="142"/>
  <c r="H178" i="142"/>
  <c r="E178" i="142"/>
  <c r="D178" i="142"/>
  <c r="B178" i="142"/>
  <c r="H177" i="142"/>
  <c r="E177" i="142"/>
  <c r="D177" i="142"/>
  <c r="B177" i="142"/>
  <c r="H176" i="142"/>
  <c r="E176" i="142"/>
  <c r="D176" i="142"/>
  <c r="B176" i="142"/>
  <c r="H175" i="142"/>
  <c r="E175" i="142"/>
  <c r="D175" i="142"/>
  <c r="B175" i="142"/>
  <c r="H174" i="142"/>
  <c r="E174" i="142"/>
  <c r="D174" i="142"/>
  <c r="B174" i="142"/>
  <c r="H173" i="142"/>
  <c r="E173" i="142"/>
  <c r="D173" i="142"/>
  <c r="B173" i="142"/>
  <c r="H172" i="142"/>
  <c r="E172" i="142"/>
  <c r="D172" i="142"/>
  <c r="B172" i="142"/>
  <c r="H171" i="142"/>
  <c r="E171" i="142"/>
  <c r="D171" i="142"/>
  <c r="B171" i="142"/>
  <c r="H170" i="142"/>
  <c r="E170" i="142"/>
  <c r="D170" i="142"/>
  <c r="B170" i="142"/>
  <c r="H169" i="142"/>
  <c r="E169" i="142"/>
  <c r="D169" i="142"/>
  <c r="B169" i="142"/>
  <c r="H168" i="142"/>
  <c r="E168" i="142"/>
  <c r="D168" i="142"/>
  <c r="B168" i="142"/>
  <c r="H167" i="142"/>
  <c r="E167" i="142"/>
  <c r="D167" i="142"/>
  <c r="B167" i="142"/>
  <c r="H166" i="142"/>
  <c r="E166" i="142"/>
  <c r="D166" i="142"/>
  <c r="B166" i="142"/>
  <c r="H165" i="142"/>
  <c r="E165" i="142"/>
  <c r="D165" i="142"/>
  <c r="B165" i="142"/>
  <c r="H164" i="142"/>
  <c r="E164" i="142"/>
  <c r="D164" i="142"/>
  <c r="B164" i="142"/>
  <c r="H163" i="142"/>
  <c r="E163" i="142"/>
  <c r="D163" i="142"/>
  <c r="B163" i="142"/>
  <c r="H162" i="142"/>
  <c r="E162" i="142"/>
  <c r="D162" i="142"/>
  <c r="B162" i="142"/>
  <c r="H161" i="142"/>
  <c r="E161" i="142"/>
  <c r="D161" i="142"/>
  <c r="B161" i="142"/>
  <c r="H160" i="142"/>
  <c r="E160" i="142"/>
  <c r="D160" i="142"/>
  <c r="B160" i="142"/>
  <c r="H159" i="142"/>
  <c r="E159" i="142"/>
  <c r="D159" i="142"/>
  <c r="B159" i="142"/>
  <c r="H158" i="142"/>
  <c r="E158" i="142"/>
  <c r="D158" i="142"/>
  <c r="B158" i="142"/>
  <c r="H157" i="142"/>
  <c r="E157" i="142"/>
  <c r="D157" i="142"/>
  <c r="B157" i="142"/>
  <c r="H156" i="142"/>
  <c r="E156" i="142"/>
  <c r="D156" i="142"/>
  <c r="B156" i="142"/>
  <c r="H155" i="142"/>
  <c r="E155" i="142"/>
  <c r="D155" i="142"/>
  <c r="B155" i="142"/>
  <c r="H154" i="142"/>
  <c r="E154" i="142"/>
  <c r="D154" i="142"/>
  <c r="B154" i="142"/>
  <c r="H153" i="142"/>
  <c r="E153" i="142"/>
  <c r="D153" i="142"/>
  <c r="B153" i="142"/>
  <c r="H152" i="142"/>
  <c r="E152" i="142"/>
  <c r="D152" i="142"/>
  <c r="B152" i="142"/>
  <c r="H151" i="142"/>
  <c r="E151" i="142"/>
  <c r="D151" i="142"/>
  <c r="B151" i="142"/>
  <c r="H150" i="142"/>
  <c r="E150" i="142"/>
  <c r="D150" i="142"/>
  <c r="B150" i="142"/>
  <c r="H149" i="142"/>
  <c r="E149" i="142"/>
  <c r="D149" i="142"/>
  <c r="B149" i="142"/>
  <c r="H148" i="142"/>
  <c r="E148" i="142"/>
  <c r="D148" i="142"/>
  <c r="B148" i="142"/>
  <c r="H147" i="142"/>
  <c r="E147" i="142"/>
  <c r="D147" i="142"/>
  <c r="B147" i="142"/>
  <c r="H146" i="142"/>
  <c r="E146" i="142"/>
  <c r="D146" i="142"/>
  <c r="B146" i="142"/>
  <c r="H145" i="142"/>
  <c r="E145" i="142"/>
  <c r="D145" i="142"/>
  <c r="B145" i="142"/>
  <c r="H144" i="142"/>
  <c r="E144" i="142"/>
  <c r="D144" i="142"/>
  <c r="B144" i="142"/>
  <c r="H143" i="142"/>
  <c r="E143" i="142"/>
  <c r="D143" i="142"/>
  <c r="B143" i="142"/>
  <c r="H142" i="142"/>
  <c r="E142" i="142"/>
  <c r="D142" i="142"/>
  <c r="B142" i="142"/>
  <c r="H141" i="142"/>
  <c r="E141" i="142"/>
  <c r="D141" i="142"/>
  <c r="B141" i="142"/>
  <c r="H140" i="142"/>
  <c r="E140" i="142"/>
  <c r="D140" i="142"/>
  <c r="B140" i="142"/>
  <c r="H139" i="142"/>
  <c r="E139" i="142"/>
  <c r="D139" i="142"/>
  <c r="B139" i="142"/>
  <c r="H138" i="142"/>
  <c r="E138" i="142"/>
  <c r="D138" i="142"/>
  <c r="B138" i="142"/>
  <c r="H137" i="142"/>
  <c r="E137" i="142"/>
  <c r="D137" i="142"/>
  <c r="B137" i="142"/>
  <c r="H136" i="142"/>
  <c r="E136" i="142"/>
  <c r="D136" i="142"/>
  <c r="B136" i="142"/>
  <c r="H135" i="142"/>
  <c r="E135" i="142"/>
  <c r="D135" i="142"/>
  <c r="B135" i="142"/>
  <c r="H134" i="142"/>
  <c r="E134" i="142"/>
  <c r="D134" i="142"/>
  <c r="B134" i="142"/>
  <c r="H133" i="142"/>
  <c r="E133" i="142"/>
  <c r="D133" i="142"/>
  <c r="B133" i="142"/>
  <c r="H132" i="142"/>
  <c r="E132" i="142"/>
  <c r="D132" i="142"/>
  <c r="B132" i="142"/>
  <c r="H131" i="142"/>
  <c r="E131" i="142"/>
  <c r="D131" i="142"/>
  <c r="B131" i="142"/>
  <c r="H130" i="142"/>
  <c r="E130" i="142"/>
  <c r="D130" i="142"/>
  <c r="B130" i="142"/>
  <c r="H129" i="142"/>
  <c r="E129" i="142"/>
  <c r="D129" i="142"/>
  <c r="B129" i="142"/>
  <c r="H128" i="142"/>
  <c r="E128" i="142"/>
  <c r="D128" i="142"/>
  <c r="B128" i="142"/>
  <c r="H127" i="142"/>
  <c r="E127" i="142"/>
  <c r="D127" i="142"/>
  <c r="B127" i="142"/>
  <c r="H126" i="142"/>
  <c r="E126" i="142"/>
  <c r="D126" i="142"/>
  <c r="B126" i="142"/>
  <c r="H125" i="142"/>
  <c r="E125" i="142"/>
  <c r="D125" i="142"/>
  <c r="B125" i="142"/>
  <c r="H124" i="142"/>
  <c r="E124" i="142"/>
  <c r="D124" i="142"/>
  <c r="B124" i="142"/>
  <c r="H123" i="142"/>
  <c r="E123" i="142"/>
  <c r="D123" i="142"/>
  <c r="B123" i="142"/>
  <c r="H122" i="142"/>
  <c r="E122" i="142"/>
  <c r="D122" i="142"/>
  <c r="B122" i="142"/>
  <c r="H121" i="142"/>
  <c r="E121" i="142"/>
  <c r="D121" i="142"/>
  <c r="B121" i="142"/>
  <c r="H120" i="142"/>
  <c r="E120" i="142"/>
  <c r="D120" i="142"/>
  <c r="B120" i="142"/>
  <c r="H119" i="142"/>
  <c r="E119" i="142"/>
  <c r="D119" i="142"/>
  <c r="B119" i="142"/>
  <c r="H118" i="142"/>
  <c r="E118" i="142"/>
  <c r="D118" i="142"/>
  <c r="B118" i="142"/>
  <c r="H117" i="142"/>
  <c r="E117" i="142"/>
  <c r="D117" i="142"/>
  <c r="B117" i="142"/>
  <c r="H116" i="142"/>
  <c r="E116" i="142"/>
  <c r="D116" i="142"/>
  <c r="B116" i="142"/>
  <c r="H115" i="142"/>
  <c r="E115" i="142"/>
  <c r="D115" i="142"/>
  <c r="B115" i="142"/>
  <c r="H114" i="142"/>
  <c r="E114" i="142"/>
  <c r="D114" i="142"/>
  <c r="B114" i="142"/>
  <c r="H113" i="142"/>
  <c r="E113" i="142"/>
  <c r="D113" i="142"/>
  <c r="B113" i="142"/>
  <c r="H112" i="142"/>
  <c r="E112" i="142"/>
  <c r="D112" i="142"/>
  <c r="B112" i="142"/>
  <c r="H111" i="142"/>
  <c r="E111" i="142"/>
  <c r="D111" i="142"/>
  <c r="B111" i="142"/>
  <c r="H110" i="142"/>
  <c r="E110" i="142"/>
  <c r="D110" i="142"/>
  <c r="B110" i="142"/>
  <c r="H109" i="142"/>
  <c r="E109" i="142"/>
  <c r="D109" i="142"/>
  <c r="B109" i="142"/>
  <c r="H108" i="142"/>
  <c r="E108" i="142"/>
  <c r="D108" i="142"/>
  <c r="B108" i="142"/>
  <c r="H107" i="142"/>
  <c r="E107" i="142"/>
  <c r="D107" i="142"/>
  <c r="B107" i="142"/>
  <c r="H106" i="142"/>
  <c r="E106" i="142"/>
  <c r="D106" i="142"/>
  <c r="B106" i="142"/>
  <c r="H105" i="142"/>
  <c r="E105" i="142"/>
  <c r="D105" i="142"/>
  <c r="B105" i="142"/>
  <c r="H104" i="142"/>
  <c r="E104" i="142"/>
  <c r="D104" i="142"/>
  <c r="B104" i="142"/>
  <c r="H103" i="142"/>
  <c r="E103" i="142"/>
  <c r="D103" i="142"/>
  <c r="B103" i="142"/>
  <c r="H102" i="142"/>
  <c r="E102" i="142"/>
  <c r="D102" i="142"/>
  <c r="B102" i="142"/>
  <c r="H101" i="142"/>
  <c r="E101" i="142"/>
  <c r="D101" i="142"/>
  <c r="B101" i="142"/>
  <c r="H100" i="142"/>
  <c r="E100" i="142"/>
  <c r="D100" i="142"/>
  <c r="B100" i="142"/>
  <c r="H99" i="142"/>
  <c r="E99" i="142"/>
  <c r="D99" i="142"/>
  <c r="B99" i="142"/>
  <c r="H98" i="142"/>
  <c r="E98" i="142"/>
  <c r="D98" i="142"/>
  <c r="B98" i="142"/>
  <c r="H97" i="142"/>
  <c r="E97" i="142"/>
  <c r="D97" i="142"/>
  <c r="B97" i="142"/>
  <c r="H96" i="142"/>
  <c r="E96" i="142"/>
  <c r="D96" i="142"/>
  <c r="B96" i="142"/>
  <c r="H95" i="142"/>
  <c r="E95" i="142"/>
  <c r="D95" i="142"/>
  <c r="B95" i="142"/>
  <c r="H94" i="142"/>
  <c r="E94" i="142"/>
  <c r="D94" i="142"/>
  <c r="B94" i="142"/>
  <c r="H93" i="142"/>
  <c r="E93" i="142"/>
  <c r="D93" i="142"/>
  <c r="B93" i="142"/>
  <c r="H92" i="142"/>
  <c r="E92" i="142"/>
  <c r="D92" i="142"/>
  <c r="B92" i="142"/>
  <c r="H91" i="142"/>
  <c r="E91" i="142"/>
  <c r="D91" i="142"/>
  <c r="B91" i="142"/>
  <c r="H90" i="142"/>
  <c r="E90" i="142"/>
  <c r="D90" i="142"/>
  <c r="B90" i="142"/>
  <c r="H89" i="142"/>
  <c r="E89" i="142"/>
  <c r="D89" i="142"/>
  <c r="B89" i="142"/>
  <c r="H88" i="142"/>
  <c r="E88" i="142"/>
  <c r="D88" i="142"/>
  <c r="B88" i="142"/>
  <c r="H87" i="142"/>
  <c r="E87" i="142"/>
  <c r="D87" i="142"/>
  <c r="B87" i="142"/>
  <c r="H86" i="142"/>
  <c r="E86" i="142"/>
  <c r="D86" i="142"/>
  <c r="B86" i="142"/>
  <c r="H85" i="142"/>
  <c r="E85" i="142"/>
  <c r="D85" i="142"/>
  <c r="B85" i="142"/>
  <c r="H84" i="142"/>
  <c r="E84" i="142"/>
  <c r="D84" i="142"/>
  <c r="B84" i="142"/>
  <c r="H83" i="142"/>
  <c r="E83" i="142"/>
  <c r="D83" i="142"/>
  <c r="B83" i="142"/>
  <c r="H82" i="142"/>
  <c r="E82" i="142"/>
  <c r="D82" i="142"/>
  <c r="B82" i="142"/>
  <c r="H81" i="142"/>
  <c r="E81" i="142"/>
  <c r="D81" i="142"/>
  <c r="B81" i="142"/>
  <c r="H80" i="142"/>
  <c r="E80" i="142"/>
  <c r="D80" i="142"/>
  <c r="B80" i="142"/>
  <c r="H79" i="142"/>
  <c r="E79" i="142"/>
  <c r="D79" i="142"/>
  <c r="B79" i="142"/>
  <c r="H78" i="142"/>
  <c r="E78" i="142"/>
  <c r="D78" i="142"/>
  <c r="B78" i="142"/>
  <c r="H77" i="142"/>
  <c r="E77" i="142"/>
  <c r="D77" i="142"/>
  <c r="B77" i="142"/>
  <c r="H76" i="142"/>
  <c r="E76" i="142"/>
  <c r="D76" i="142"/>
  <c r="B76" i="142"/>
  <c r="H75" i="142"/>
  <c r="E75" i="142"/>
  <c r="D75" i="142"/>
  <c r="B75" i="142"/>
  <c r="H74" i="142"/>
  <c r="E74" i="142"/>
  <c r="D74" i="142"/>
  <c r="B74" i="142"/>
  <c r="H73" i="142"/>
  <c r="E73" i="142"/>
  <c r="D73" i="142"/>
  <c r="B73" i="142"/>
  <c r="H72" i="142"/>
  <c r="E72" i="142"/>
  <c r="D72" i="142"/>
  <c r="B72" i="142"/>
  <c r="H71" i="142"/>
  <c r="E71" i="142"/>
  <c r="D71" i="142"/>
  <c r="B71" i="142"/>
  <c r="H70" i="142"/>
  <c r="E70" i="142"/>
  <c r="D70" i="142"/>
  <c r="B70" i="142"/>
  <c r="H69" i="142"/>
  <c r="E69" i="142"/>
  <c r="D69" i="142"/>
  <c r="B69" i="142"/>
  <c r="H68" i="142"/>
  <c r="E68" i="142"/>
  <c r="D68" i="142"/>
  <c r="B68" i="142"/>
  <c r="H67" i="142"/>
  <c r="E67" i="142"/>
  <c r="D67" i="142"/>
  <c r="B67" i="142"/>
  <c r="H66" i="142"/>
  <c r="E66" i="142"/>
  <c r="D66" i="142"/>
  <c r="B66" i="142"/>
  <c r="H65" i="142"/>
  <c r="E65" i="142"/>
  <c r="D65" i="142"/>
  <c r="B65" i="142"/>
  <c r="H64" i="142"/>
  <c r="E64" i="142"/>
  <c r="D64" i="142"/>
  <c r="B64" i="142"/>
  <c r="H63" i="142"/>
  <c r="E63" i="142"/>
  <c r="D63" i="142"/>
  <c r="B63" i="142"/>
  <c r="H62" i="142"/>
  <c r="E62" i="142"/>
  <c r="D62" i="142"/>
  <c r="B62" i="142"/>
  <c r="H61" i="142"/>
  <c r="E61" i="142"/>
  <c r="D61" i="142"/>
  <c r="B61" i="142"/>
  <c r="H60" i="142"/>
  <c r="E60" i="142"/>
  <c r="D60" i="142"/>
  <c r="B60" i="142"/>
  <c r="H59" i="142"/>
  <c r="E59" i="142"/>
  <c r="D59" i="142"/>
  <c r="B59" i="142"/>
  <c r="H58" i="142"/>
  <c r="E58" i="142"/>
  <c r="D58" i="142"/>
  <c r="B58" i="142"/>
  <c r="H57" i="142"/>
  <c r="E57" i="142"/>
  <c r="D57" i="142"/>
  <c r="B57" i="142"/>
  <c r="H56" i="142"/>
  <c r="E56" i="142"/>
  <c r="D56" i="142"/>
  <c r="B56" i="142"/>
  <c r="H55" i="142"/>
  <c r="E55" i="142"/>
  <c r="D55" i="142"/>
  <c r="B55" i="142"/>
  <c r="H54" i="142"/>
  <c r="E54" i="142"/>
  <c r="D54" i="142"/>
  <c r="B54" i="142"/>
  <c r="H53" i="142"/>
  <c r="E53" i="142"/>
  <c r="D53" i="142"/>
  <c r="B53" i="142"/>
  <c r="H52" i="142"/>
  <c r="E52" i="142"/>
  <c r="D52" i="142"/>
  <c r="B52" i="142"/>
  <c r="H51" i="142"/>
  <c r="E51" i="142"/>
  <c r="D51" i="142"/>
  <c r="B51" i="142"/>
  <c r="H50" i="142"/>
  <c r="E50" i="142"/>
  <c r="D50" i="142"/>
  <c r="B50" i="142"/>
  <c r="H49" i="142"/>
  <c r="E49" i="142"/>
  <c r="D49" i="142"/>
  <c r="B49" i="142"/>
  <c r="H48" i="142"/>
  <c r="E48" i="142"/>
  <c r="D48" i="142"/>
  <c r="B48" i="142"/>
  <c r="H47" i="142"/>
  <c r="E47" i="142"/>
  <c r="D47" i="142"/>
  <c r="B47" i="142"/>
  <c r="H46" i="142"/>
  <c r="E46" i="142"/>
  <c r="D46" i="142"/>
  <c r="B46" i="142"/>
  <c r="H45" i="142"/>
  <c r="E45" i="142"/>
  <c r="D45" i="142"/>
  <c r="B45" i="142"/>
  <c r="H44" i="142"/>
  <c r="E44" i="142"/>
  <c r="D44" i="142"/>
  <c r="B44" i="142"/>
  <c r="H43" i="142"/>
  <c r="E43" i="142"/>
  <c r="D43" i="142"/>
  <c r="B43" i="142"/>
  <c r="H42" i="142"/>
  <c r="E42" i="142"/>
  <c r="D42" i="142"/>
  <c r="B42" i="142"/>
  <c r="H41" i="142"/>
  <c r="E41" i="142"/>
  <c r="D41" i="142"/>
  <c r="B41" i="142"/>
  <c r="H40" i="142"/>
  <c r="E40" i="142"/>
  <c r="D40" i="142"/>
  <c r="B40" i="142"/>
  <c r="H39" i="142"/>
  <c r="E39" i="142"/>
  <c r="D39" i="142"/>
  <c r="B39" i="142"/>
  <c r="H38" i="142"/>
  <c r="E38" i="142"/>
  <c r="D38" i="142"/>
  <c r="B38" i="142"/>
  <c r="H37" i="142"/>
  <c r="E37" i="142"/>
  <c r="D37" i="142"/>
  <c r="B37" i="142"/>
  <c r="H36" i="142"/>
  <c r="E36" i="142"/>
  <c r="D36" i="142"/>
  <c r="B36" i="142"/>
  <c r="H35" i="142"/>
  <c r="E35" i="142"/>
  <c r="D35" i="142"/>
  <c r="B35" i="142"/>
  <c r="H34" i="142"/>
  <c r="E34" i="142"/>
  <c r="D34" i="142"/>
  <c r="B34" i="142"/>
  <c r="H33" i="142"/>
  <c r="E33" i="142"/>
  <c r="D33" i="142"/>
  <c r="B33" i="142"/>
  <c r="H32" i="142"/>
  <c r="E32" i="142"/>
  <c r="D32" i="142"/>
  <c r="B32" i="142"/>
  <c r="H31" i="142"/>
  <c r="E31" i="142"/>
  <c r="D31" i="142"/>
  <c r="B31" i="142"/>
  <c r="H30" i="142"/>
  <c r="E30" i="142"/>
  <c r="D30" i="142"/>
  <c r="B30" i="142"/>
  <c r="H29" i="142"/>
  <c r="E29" i="142"/>
  <c r="D29" i="142"/>
  <c r="B29" i="142"/>
  <c r="H28" i="142"/>
  <c r="E28" i="142"/>
  <c r="D28" i="142"/>
  <c r="B28" i="142"/>
  <c r="H27" i="142"/>
  <c r="E27" i="142"/>
  <c r="D27" i="142"/>
  <c r="B27" i="142"/>
  <c r="H26" i="142"/>
  <c r="E26" i="142"/>
  <c r="D26" i="142"/>
  <c r="B26" i="142"/>
  <c r="H25" i="142"/>
  <c r="E25" i="142"/>
  <c r="D25" i="142"/>
  <c r="B25" i="142"/>
  <c r="H24" i="142"/>
  <c r="E24" i="142"/>
  <c r="D24" i="142"/>
  <c r="B24" i="142"/>
  <c r="H23" i="142"/>
  <c r="E23" i="142"/>
  <c r="D23" i="142"/>
  <c r="B23" i="142"/>
  <c r="H22" i="142"/>
  <c r="E22" i="142"/>
  <c r="D22" i="142"/>
  <c r="B22" i="142"/>
  <c r="H21" i="142"/>
  <c r="E21" i="142"/>
  <c r="D21" i="142"/>
  <c r="B21" i="142"/>
  <c r="H20" i="142"/>
  <c r="E20" i="142"/>
  <c r="D20" i="142"/>
  <c r="B20" i="142"/>
  <c r="H19" i="142"/>
  <c r="E19" i="142"/>
  <c r="D19" i="142"/>
  <c r="B19" i="142"/>
  <c r="H18" i="142"/>
  <c r="E18" i="142"/>
  <c r="D18" i="142"/>
  <c r="B18" i="142"/>
  <c r="H17" i="142"/>
  <c r="E17" i="142"/>
  <c r="D17" i="142"/>
  <c r="B17" i="142"/>
  <c r="H16" i="142"/>
  <c r="E16" i="142"/>
  <c r="D16" i="142"/>
  <c r="B16" i="142"/>
  <c r="H15" i="142"/>
  <c r="E15" i="142"/>
  <c r="D15" i="142"/>
  <c r="B15" i="142"/>
  <c r="H14" i="142"/>
  <c r="E14" i="142"/>
  <c r="D14" i="142"/>
  <c r="B14" i="142"/>
  <c r="H13" i="142"/>
  <c r="E13" i="142"/>
  <c r="D13" i="142"/>
  <c r="B13" i="142"/>
  <c r="H12" i="142"/>
  <c r="E12" i="142"/>
  <c r="D12" i="142"/>
  <c r="B12" i="142"/>
  <c r="H11" i="142"/>
  <c r="E11" i="142"/>
  <c r="D11" i="142"/>
  <c r="B11" i="142"/>
  <c r="H10" i="142"/>
  <c r="E10" i="142"/>
  <c r="D10" i="142"/>
  <c r="B10" i="142"/>
  <c r="H9" i="142"/>
  <c r="E9" i="142"/>
  <c r="D9" i="142"/>
  <c r="B9" i="142"/>
  <c r="H8" i="142"/>
  <c r="E8" i="142"/>
  <c r="D8" i="142"/>
  <c r="B8" i="142"/>
  <c r="H7" i="142"/>
  <c r="E7" i="142"/>
  <c r="D7" i="142"/>
  <c r="B7" i="142"/>
  <c r="H6" i="142"/>
  <c r="E6" i="142"/>
  <c r="D6" i="142"/>
  <c r="B6" i="142"/>
  <c r="H5" i="142"/>
  <c r="E5" i="142"/>
  <c r="D5" i="142"/>
  <c r="B5" i="142"/>
  <c r="H4" i="142"/>
  <c r="E4" i="142"/>
  <c r="D4" i="142"/>
  <c r="B4" i="142"/>
  <c r="H3" i="142"/>
  <c r="E3" i="142"/>
  <c r="D3" i="142"/>
  <c r="B3" i="142"/>
  <c r="F375" i="150" l="1"/>
  <c r="F383" i="150"/>
  <c r="F435" i="150"/>
  <c r="F439" i="150"/>
  <c r="F443" i="150"/>
  <c r="F337" i="150"/>
  <c r="F353" i="150"/>
  <c r="F369" i="150"/>
  <c r="F373" i="150"/>
  <c r="F377" i="150"/>
  <c r="F381" i="150"/>
  <c r="F389" i="150"/>
  <c r="F397" i="150"/>
  <c r="F401" i="150"/>
  <c r="F409" i="150"/>
  <c r="F413" i="150"/>
  <c r="F417" i="150"/>
  <c r="F421" i="150"/>
  <c r="F425" i="150"/>
  <c r="F429" i="150"/>
  <c r="F433" i="150"/>
  <c r="F437" i="150"/>
  <c r="F445" i="150"/>
  <c r="F449" i="150"/>
  <c r="F901" i="142"/>
  <c r="F391" i="150"/>
  <c r="F878" i="142"/>
  <c r="F882" i="142"/>
  <c r="F890" i="142"/>
  <c r="F898" i="142"/>
  <c r="F448" i="150"/>
  <c r="F921" i="150"/>
  <c r="F925" i="150"/>
  <c r="F933" i="150"/>
  <c r="F937" i="150"/>
  <c r="F941" i="150"/>
  <c r="F945" i="150"/>
  <c r="F949" i="150"/>
  <c r="F953" i="150"/>
  <c r="F957" i="150"/>
  <c r="F961" i="150"/>
  <c r="F973" i="150"/>
  <c r="F977" i="150"/>
  <c r="F981" i="150"/>
  <c r="F989" i="150"/>
  <c r="F993" i="150"/>
  <c r="F997" i="150"/>
  <c r="F1001" i="150"/>
  <c r="F1005" i="150"/>
  <c r="F1009" i="150"/>
  <c r="F1013" i="150"/>
  <c r="F502" i="150"/>
  <c r="F506" i="150"/>
  <c r="F510" i="150"/>
  <c r="F514" i="150"/>
  <c r="F518" i="150"/>
  <c r="F522" i="150"/>
  <c r="F534" i="150"/>
  <c r="F542" i="150"/>
  <c r="F550" i="150"/>
  <c r="F554" i="150"/>
  <c r="F558" i="150"/>
  <c r="F562" i="150"/>
  <c r="F570" i="150"/>
  <c r="F574" i="150"/>
  <c r="F578" i="150"/>
  <c r="F582" i="150"/>
  <c r="F586" i="150"/>
  <c r="F590" i="150"/>
  <c r="F594" i="150"/>
  <c r="F598" i="150"/>
  <c r="F602" i="150"/>
  <c r="F606" i="150"/>
  <c r="F874" i="150"/>
  <c r="F886" i="150"/>
  <c r="F926" i="150"/>
  <c r="F934" i="150"/>
  <c r="F942" i="150"/>
  <c r="F954" i="150"/>
  <c r="F962" i="150"/>
  <c r="F905" i="142"/>
  <c r="F990" i="142"/>
  <c r="F998" i="142"/>
  <c r="F1006" i="142"/>
  <c r="F1014" i="142"/>
  <c r="F1018" i="142"/>
  <c r="F304" i="150"/>
  <c r="F368" i="150"/>
  <c r="F376" i="150"/>
  <c r="F392" i="150"/>
  <c r="F416" i="150"/>
  <c r="F424" i="150"/>
  <c r="F1035" i="142"/>
  <c r="F1023" i="142"/>
  <c r="F1039" i="142"/>
  <c r="F957" i="142"/>
  <c r="F969" i="142"/>
  <c r="F973" i="142"/>
  <c r="F981" i="142"/>
  <c r="F985" i="142"/>
  <c r="F997" i="142"/>
  <c r="F1001" i="142"/>
  <c r="F1005" i="142"/>
  <c r="F1025" i="142"/>
  <c r="F1029" i="142"/>
  <c r="F1026" i="142"/>
  <c r="F994" i="150"/>
  <c r="F1033" i="142"/>
  <c r="F1030" i="142"/>
  <c r="F1034" i="142"/>
  <c r="F904" i="142"/>
  <c r="F916" i="142"/>
  <c r="F928" i="142"/>
  <c r="F996" i="142"/>
  <c r="F1000" i="142"/>
  <c r="F1004" i="142"/>
  <c r="F1024" i="142"/>
  <c r="F1028" i="142"/>
  <c r="F1040" i="142"/>
  <c r="F374" i="150"/>
  <c r="F382" i="150"/>
  <c r="F386" i="150"/>
  <c r="F394" i="150"/>
  <c r="F398" i="150"/>
  <c r="F410" i="150"/>
  <c r="F418" i="150"/>
  <c r="F422" i="150"/>
  <c r="F430" i="150"/>
  <c r="F434" i="150"/>
  <c r="F887" i="142"/>
  <c r="F939" i="142"/>
  <c r="F987" i="142"/>
  <c r="F1011" i="142"/>
  <c r="F499" i="150"/>
  <c r="F503" i="150"/>
  <c r="F507" i="150"/>
  <c r="F515" i="150"/>
  <c r="F519" i="150"/>
  <c r="F523" i="150"/>
  <c r="F527" i="150"/>
  <c r="F531" i="150"/>
  <c r="F535" i="150"/>
  <c r="F539" i="150"/>
  <c r="F543" i="150"/>
  <c r="F547" i="150"/>
  <c r="F555" i="150"/>
  <c r="F559" i="150"/>
  <c r="F563" i="150"/>
  <c r="F567" i="150"/>
  <c r="F575" i="150"/>
  <c r="F583" i="150"/>
  <c r="F587" i="150"/>
  <c r="F889" i="142"/>
  <c r="F909" i="142"/>
  <c r="F949" i="142"/>
  <c r="F504" i="150"/>
  <c r="F508" i="150"/>
  <c r="F512" i="150"/>
  <c r="F520" i="150"/>
  <c r="F524" i="150"/>
  <c r="F528" i="150"/>
  <c r="F532" i="150"/>
  <c r="F536" i="150"/>
  <c r="F540" i="150"/>
  <c r="F544" i="150"/>
  <c r="F548" i="150"/>
  <c r="F552" i="150"/>
  <c r="F914" i="142"/>
  <c r="F865" i="150"/>
  <c r="F1010" i="150"/>
  <c r="F591" i="150"/>
  <c r="F595" i="150"/>
  <c r="F603" i="150"/>
  <c r="F607" i="150"/>
  <c r="F611" i="150"/>
  <c r="F615" i="150"/>
  <c r="F619" i="150"/>
  <c r="F627" i="150"/>
  <c r="F631" i="150"/>
  <c r="F635" i="150"/>
  <c r="F639" i="150"/>
  <c r="F643" i="150"/>
  <c r="F651" i="150"/>
  <c r="F655" i="150"/>
  <c r="F659" i="150"/>
  <c r="F663" i="150"/>
  <c r="F667" i="150"/>
  <c r="F671" i="150"/>
  <c r="F675" i="150"/>
  <c r="F679" i="150"/>
  <c r="F683" i="150"/>
  <c r="F687" i="150"/>
  <c r="F691" i="150"/>
  <c r="F695" i="150"/>
  <c r="F699" i="150"/>
  <c r="F703" i="150"/>
  <c r="F711" i="150"/>
  <c r="F719" i="150"/>
  <c r="F723" i="150"/>
  <c r="F727" i="150"/>
  <c r="F731" i="150"/>
  <c r="F735" i="150"/>
  <c r="F739" i="150"/>
  <c r="F743" i="150"/>
  <c r="F747" i="150"/>
  <c r="F751" i="150"/>
  <c r="F755" i="150"/>
  <c r="F771" i="150"/>
  <c r="F779" i="150"/>
  <c r="F783" i="150"/>
  <c r="F787" i="150"/>
  <c r="F791" i="150"/>
  <c r="F799" i="150"/>
  <c r="F815" i="150"/>
  <c r="F823" i="150"/>
  <c r="F827" i="150"/>
  <c r="F835" i="150"/>
  <c r="F839" i="150"/>
  <c r="F843" i="150"/>
  <c r="F851" i="150"/>
  <c r="F859" i="150"/>
  <c r="F863" i="150"/>
  <c r="F899" i="150"/>
  <c r="F903" i="150"/>
  <c r="F907" i="150"/>
  <c r="F911" i="150"/>
  <c r="F915" i="150"/>
  <c r="F919" i="150"/>
  <c r="F923" i="150"/>
  <c r="F927" i="150"/>
  <c r="F931" i="150"/>
  <c r="F935" i="150"/>
  <c r="F939" i="150"/>
  <c r="F947" i="150"/>
  <c r="F955" i="150"/>
  <c r="F959" i="150"/>
  <c r="F963" i="150"/>
  <c r="F967" i="150"/>
  <c r="F971" i="150"/>
  <c r="F975" i="150"/>
  <c r="F979" i="150"/>
  <c r="F983" i="150"/>
  <c r="F987" i="150"/>
  <c r="F991" i="150"/>
  <c r="F995" i="150"/>
  <c r="F1003" i="150"/>
  <c r="F1007" i="150"/>
  <c r="F1011" i="150"/>
  <c r="F1015" i="150"/>
  <c r="F1019" i="150"/>
  <c r="F1023" i="150"/>
  <c r="F1027" i="150"/>
  <c r="F1031" i="150"/>
  <c r="F1035" i="150"/>
  <c r="F1039" i="150"/>
  <c r="F560" i="150"/>
  <c r="F564" i="150"/>
  <c r="F568" i="150"/>
  <c r="F572" i="150"/>
  <c r="F576" i="150"/>
  <c r="F580" i="150"/>
  <c r="F584" i="150"/>
  <c r="F588" i="150"/>
  <c r="F592" i="150"/>
  <c r="F596" i="150"/>
  <c r="F604" i="150"/>
  <c r="F608" i="150"/>
  <c r="F612" i="150"/>
  <c r="F620" i="150"/>
  <c r="F624" i="150"/>
  <c r="F628" i="150"/>
  <c r="F632" i="150"/>
  <c r="F636" i="150"/>
  <c r="F640" i="150"/>
  <c r="F648" i="150"/>
  <c r="F656" i="150"/>
  <c r="F660" i="150"/>
  <c r="F664" i="150"/>
  <c r="F668" i="150"/>
  <c r="F672" i="150"/>
  <c r="F676" i="150"/>
  <c r="F680" i="150"/>
  <c r="F688" i="150"/>
  <c r="F692" i="150"/>
  <c r="F696" i="150"/>
  <c r="F700" i="150"/>
  <c r="F708" i="150"/>
  <c r="F716" i="150"/>
  <c r="F724" i="150"/>
  <c r="F732" i="150"/>
  <c r="F740" i="150"/>
  <c r="F744" i="150"/>
  <c r="F752" i="150"/>
  <c r="F760" i="150"/>
  <c r="F772" i="150"/>
  <c r="F776" i="150"/>
  <c r="F784" i="150"/>
  <c r="F788" i="150"/>
  <c r="F796" i="150"/>
  <c r="F808" i="150"/>
  <c r="F812" i="150"/>
  <c r="F820" i="150"/>
  <c r="F824" i="150"/>
  <c r="F828" i="150"/>
  <c r="F832" i="150"/>
  <c r="F840" i="150"/>
  <c r="F844" i="150"/>
  <c r="F848" i="150"/>
  <c r="F856" i="150"/>
  <c r="F864" i="150"/>
  <c r="F900" i="150"/>
  <c r="F908" i="150"/>
  <c r="F912" i="150"/>
  <c r="F916" i="150"/>
  <c r="F920" i="150"/>
  <c r="F924" i="150"/>
  <c r="F928" i="150"/>
  <c r="F932" i="150"/>
  <c r="F936" i="150"/>
  <c r="F948" i="150"/>
  <c r="F952" i="150"/>
  <c r="F960" i="150"/>
  <c r="F964" i="150"/>
  <c r="F968" i="150"/>
  <c r="F972" i="150"/>
  <c r="F980" i="150"/>
  <c r="F984" i="150"/>
  <c r="F988" i="150"/>
  <c r="F996" i="150"/>
  <c r="F1000" i="150"/>
  <c r="F1004" i="150"/>
  <c r="F1008" i="150"/>
  <c r="F1012" i="150"/>
  <c r="F1016" i="150"/>
  <c r="F1024" i="150"/>
  <c r="F1028" i="150"/>
  <c r="F1032" i="150"/>
  <c r="F1036" i="150"/>
  <c r="F1040" i="150"/>
  <c r="F881" i="142"/>
  <c r="F952" i="142"/>
  <c r="F960" i="142"/>
  <c r="F964" i="142"/>
  <c r="F968" i="142"/>
  <c r="F972" i="142"/>
  <c r="F984" i="142"/>
  <c r="F1015" i="142"/>
  <c r="F650" i="150"/>
  <c r="F662" i="150"/>
  <c r="F873" i="150"/>
  <c r="F893" i="142"/>
  <c r="F925" i="142"/>
  <c r="F929" i="142"/>
  <c r="F1020" i="142"/>
  <c r="F1022" i="150"/>
  <c r="F1030" i="150"/>
  <c r="F1038" i="150"/>
  <c r="F874" i="142"/>
  <c r="F459" i="150"/>
  <c r="F475" i="150"/>
  <c r="F495" i="150"/>
  <c r="F918" i="142"/>
  <c r="F922" i="142"/>
  <c r="F1021" i="142"/>
  <c r="F1037" i="142"/>
  <c r="F1043" i="150"/>
  <c r="F823" i="142"/>
  <c r="F847" i="142"/>
  <c r="F859" i="142"/>
  <c r="F867" i="142"/>
  <c r="F871" i="142"/>
  <c r="F879" i="142"/>
  <c r="F954" i="142"/>
  <c r="F958" i="142"/>
  <c r="F962" i="142"/>
  <c r="F974" i="142"/>
  <c r="F978" i="142"/>
  <c r="F899" i="142"/>
  <c r="F903" i="142"/>
  <c r="F915" i="142"/>
  <c r="F919" i="142"/>
  <c r="F923" i="142"/>
  <c r="F927" i="142"/>
  <c r="F896" i="150"/>
  <c r="F1044" i="150"/>
  <c r="F876" i="142"/>
  <c r="F880" i="142"/>
  <c r="F955" i="142"/>
  <c r="F959" i="142"/>
  <c r="F963" i="142"/>
  <c r="F967" i="142"/>
  <c r="F979" i="142"/>
  <c r="F983" i="142"/>
  <c r="F991" i="142"/>
  <c r="F995" i="142"/>
  <c r="F999" i="142"/>
  <c r="F1003" i="142"/>
  <c r="F1007" i="142"/>
  <c r="F501" i="150"/>
  <c r="F505" i="150"/>
  <c r="F509" i="150"/>
  <c r="F513" i="150"/>
  <c r="F517" i="150"/>
  <c r="F521" i="150"/>
  <c r="F525" i="150"/>
  <c r="F529" i="150"/>
  <c r="F533" i="150"/>
  <c r="F541" i="150"/>
  <c r="F545" i="150"/>
  <c r="F549" i="150"/>
  <c r="F553" i="150"/>
  <c r="F557" i="150"/>
  <c r="F565" i="150"/>
  <c r="F569" i="150"/>
  <c r="F573" i="150"/>
  <c r="F577" i="150"/>
  <c r="F585" i="150"/>
  <c r="F589" i="150"/>
  <c r="F593" i="150"/>
  <c r="F597" i="150"/>
  <c r="F601" i="150"/>
  <c r="F609" i="150"/>
  <c r="F613" i="150"/>
  <c r="F617" i="150"/>
  <c r="F621" i="150"/>
  <c r="F625" i="150"/>
  <c r="F629" i="150"/>
  <c r="F633" i="150"/>
  <c r="F641" i="150"/>
  <c r="F645" i="150"/>
  <c r="F649" i="150"/>
  <c r="F653" i="150"/>
  <c r="F657" i="150"/>
  <c r="F665" i="150"/>
  <c r="F669" i="150"/>
  <c r="F689" i="150"/>
  <c r="F693" i="150"/>
  <c r="F701" i="150"/>
  <c r="F705" i="150"/>
  <c r="F709" i="150"/>
  <c r="F713" i="150"/>
  <c r="F721" i="150"/>
  <c r="F725" i="150"/>
  <c r="F729" i="150"/>
  <c r="F733" i="150"/>
  <c r="F737" i="150"/>
  <c r="F745" i="150"/>
  <c r="F749" i="150"/>
  <c r="F753" i="150"/>
  <c r="F757" i="150"/>
  <c r="F761" i="150"/>
  <c r="F765" i="150"/>
  <c r="F769" i="150"/>
  <c r="F773" i="150"/>
  <c r="F777" i="150"/>
  <c r="F781" i="150"/>
  <c r="F789" i="150"/>
  <c r="F793" i="150"/>
  <c r="F797" i="150"/>
  <c r="F801" i="150"/>
  <c r="F805" i="150"/>
  <c r="F809" i="150"/>
  <c r="F813" i="150"/>
  <c r="F817" i="150"/>
  <c r="F821" i="150"/>
  <c r="F825" i="150"/>
  <c r="F829" i="150"/>
  <c r="F833" i="150"/>
  <c r="F837" i="150"/>
  <c r="F841" i="150"/>
  <c r="F845" i="150"/>
  <c r="F849" i="150"/>
  <c r="F853" i="150"/>
  <c r="F857" i="150"/>
  <c r="F861" i="150"/>
  <c r="F886" i="142"/>
  <c r="F932" i="142"/>
  <c r="F936" i="142"/>
  <c r="F940" i="142"/>
  <c r="F948" i="142"/>
  <c r="F971" i="142"/>
  <c r="F975" i="142"/>
  <c r="F1010" i="142"/>
  <c r="F610" i="150"/>
  <c r="F614" i="150"/>
  <c r="F618" i="150"/>
  <c r="F622" i="150"/>
  <c r="F626" i="150"/>
  <c r="F630" i="150"/>
  <c r="F638" i="150"/>
  <c r="F646" i="150"/>
  <c r="F654" i="150"/>
  <c r="F658" i="150"/>
  <c r="F666" i="150"/>
  <c r="F670" i="150"/>
  <c r="F674" i="150"/>
  <c r="F678" i="150"/>
  <c r="F682" i="150"/>
  <c r="F686" i="150"/>
  <c r="F690" i="150"/>
  <c r="F694" i="150"/>
  <c r="F698" i="150"/>
  <c r="F706" i="150"/>
  <c r="F710" i="150"/>
  <c r="F718" i="150"/>
  <c r="F722" i="150"/>
  <c r="F726" i="150"/>
  <c r="F734" i="150"/>
  <c r="F746" i="150"/>
  <c r="F750" i="150"/>
  <c r="F758" i="150"/>
  <c r="F762" i="150"/>
  <c r="F766" i="150"/>
  <c r="F778" i="150"/>
  <c r="F802" i="150"/>
  <c r="F814" i="150"/>
  <c r="F818" i="150"/>
  <c r="F838" i="150"/>
  <c r="F858" i="150"/>
  <c r="F985" i="150"/>
  <c r="F1017" i="150"/>
  <c r="F1021" i="150"/>
  <c r="F1025" i="150"/>
  <c r="F1029" i="150"/>
  <c r="F1033" i="150"/>
  <c r="F1037" i="150"/>
  <c r="F1041" i="150"/>
  <c r="F875" i="142"/>
  <c r="F894" i="142"/>
  <c r="F902" i="142"/>
  <c r="F913" i="142"/>
  <c r="F917" i="142"/>
  <c r="F956" i="142"/>
  <c r="F1022" i="142"/>
  <c r="F455" i="150"/>
  <c r="F463" i="150"/>
  <c r="F467" i="150"/>
  <c r="F471" i="150"/>
  <c r="F479" i="150"/>
  <c r="F483" i="150"/>
  <c r="F487" i="150"/>
  <c r="F491" i="150"/>
  <c r="F910" i="150"/>
  <c r="F918" i="150"/>
  <c r="F883" i="142"/>
  <c r="F906" i="142"/>
  <c r="F921" i="142"/>
  <c r="F933" i="142"/>
  <c r="F937" i="142"/>
  <c r="F941" i="142"/>
  <c r="F945" i="142"/>
  <c r="F988" i="142"/>
  <c r="F856" i="142"/>
  <c r="F864" i="142"/>
  <c r="F872" i="142"/>
  <c r="F891" i="142"/>
  <c r="F895" i="142"/>
  <c r="F910" i="142"/>
  <c r="F953" i="142"/>
  <c r="F1019" i="142"/>
  <c r="F1038" i="142"/>
  <c r="F763" i="150"/>
  <c r="F803" i="150"/>
  <c r="F867" i="150"/>
  <c r="F871" i="150"/>
  <c r="F875" i="150"/>
  <c r="F879" i="150"/>
  <c r="F883" i="150"/>
  <c r="F887" i="150"/>
  <c r="F891" i="150"/>
  <c r="F895" i="150"/>
  <c r="F472" i="150"/>
  <c r="F476" i="150"/>
  <c r="F492" i="150"/>
  <c r="F496" i="150"/>
  <c r="F884" i="142"/>
  <c r="F907" i="142"/>
  <c r="F926" i="142"/>
  <c r="F930" i="142"/>
  <c r="F934" i="142"/>
  <c r="F938" i="142"/>
  <c r="F942" i="142"/>
  <c r="F946" i="142"/>
  <c r="F961" i="142"/>
  <c r="F965" i="142"/>
  <c r="F977" i="142"/>
  <c r="F989" i="142"/>
  <c r="F1008" i="142"/>
  <c r="F1027" i="142"/>
  <c r="F1031" i="142"/>
  <c r="F999" i="150"/>
  <c r="F709" i="142"/>
  <c r="F733" i="142"/>
  <c r="F757" i="142"/>
  <c r="F865" i="142"/>
  <c r="F869" i="142"/>
  <c r="F873" i="142"/>
  <c r="F888" i="142"/>
  <c r="F892" i="142"/>
  <c r="F896" i="142"/>
  <c r="F911" i="142"/>
  <c r="F950" i="142"/>
  <c r="F993" i="142"/>
  <c r="F1012" i="142"/>
  <c r="F1016" i="142"/>
  <c r="F616" i="150"/>
  <c r="F764" i="150"/>
  <c r="F868" i="150"/>
  <c r="F872" i="150"/>
  <c r="F876" i="150"/>
  <c r="F880" i="150"/>
  <c r="F884" i="150"/>
  <c r="F892" i="150"/>
  <c r="F461" i="150"/>
  <c r="F465" i="150"/>
  <c r="F469" i="150"/>
  <c r="F477" i="150"/>
  <c r="F481" i="150"/>
  <c r="F489" i="150"/>
  <c r="F497" i="150"/>
  <c r="F877" i="142"/>
  <c r="F904" i="150"/>
  <c r="F885" i="142"/>
  <c r="F908" i="142"/>
  <c r="F943" i="142"/>
  <c r="F947" i="142"/>
  <c r="F966" i="142"/>
  <c r="F970" i="142"/>
  <c r="F982" i="142"/>
  <c r="F986" i="142"/>
  <c r="F1009" i="142"/>
  <c r="F1032" i="142"/>
  <c r="F1036" i="142"/>
  <c r="F710" i="142"/>
  <c r="F718" i="142"/>
  <c r="F734" i="142"/>
  <c r="F758" i="142"/>
  <c r="F766" i="142"/>
  <c r="F782" i="142"/>
  <c r="F790" i="142"/>
  <c r="F806" i="142"/>
  <c r="F814" i="142"/>
  <c r="F826" i="142"/>
  <c r="F842" i="142"/>
  <c r="F850" i="142"/>
  <c r="F870" i="142"/>
  <c r="F897" i="142"/>
  <c r="F912" i="142"/>
  <c r="F951" i="142"/>
  <c r="F994" i="142"/>
  <c r="F1013" i="142"/>
  <c r="F1017" i="142"/>
  <c r="F677" i="150"/>
  <c r="F681" i="150"/>
  <c r="F881" i="150"/>
  <c r="F885" i="150"/>
  <c r="F889" i="150"/>
  <c r="F893" i="150"/>
  <c r="F1020" i="150"/>
  <c r="F458" i="150"/>
  <c r="F466" i="150"/>
  <c r="F470" i="150"/>
  <c r="F474" i="150"/>
  <c r="F482" i="150"/>
  <c r="F486" i="150"/>
  <c r="F494" i="150"/>
  <c r="F897" i="150"/>
  <c r="F901" i="150"/>
  <c r="F905" i="150"/>
  <c r="F909" i="150"/>
  <c r="F913" i="150"/>
  <c r="F917" i="150"/>
  <c r="F951" i="150"/>
  <c r="F485" i="150"/>
  <c r="F516" i="150"/>
  <c r="F571" i="150"/>
  <c r="F579" i="150"/>
  <c r="F493" i="150"/>
  <c r="F478" i="150"/>
  <c r="F556" i="150"/>
  <c r="F860" i="150"/>
  <c r="F929" i="150"/>
  <c r="F976" i="150"/>
  <c r="F759" i="150"/>
  <c r="F767" i="150"/>
  <c r="F581" i="150"/>
  <c r="F775" i="150"/>
  <c r="F969" i="150"/>
  <c r="F456" i="150"/>
  <c r="F464" i="150"/>
  <c r="F526" i="150"/>
  <c r="F605" i="150"/>
  <c r="F634" i="150"/>
  <c r="F673" i="150"/>
  <c r="F712" i="150"/>
  <c r="F736" i="150"/>
  <c r="F807" i="150"/>
  <c r="F854" i="150"/>
  <c r="F869" i="150"/>
  <c r="F877" i="150"/>
  <c r="F992" i="150"/>
  <c r="F1006" i="150"/>
  <c r="F800" i="150"/>
  <c r="F940" i="150"/>
  <c r="F956" i="150"/>
  <c r="F498" i="150"/>
  <c r="F707" i="150"/>
  <c r="F715" i="150"/>
  <c r="F546" i="150"/>
  <c r="F717" i="150"/>
  <c r="F741" i="150"/>
  <c r="F451" i="150"/>
  <c r="F537" i="150"/>
  <c r="F637" i="150"/>
  <c r="F661" i="150"/>
  <c r="F684" i="150"/>
  <c r="F780" i="150"/>
  <c r="F943" i="150"/>
  <c r="F480" i="150"/>
  <c r="F511" i="150"/>
  <c r="F566" i="150"/>
  <c r="F831" i="150"/>
  <c r="F697" i="150"/>
  <c r="F551" i="150"/>
  <c r="F599" i="150"/>
  <c r="F847" i="150"/>
  <c r="F561" i="150"/>
  <c r="F795" i="150"/>
  <c r="F965" i="150"/>
  <c r="F488" i="150"/>
  <c r="F785" i="150"/>
  <c r="F652" i="150"/>
  <c r="F530" i="150"/>
  <c r="F647" i="150"/>
  <c r="F855" i="150"/>
  <c r="F473" i="150"/>
  <c r="F816" i="150"/>
  <c r="F388" i="150"/>
  <c r="F404" i="150"/>
  <c r="F412" i="150"/>
  <c r="F428" i="150"/>
  <c r="F436" i="150"/>
  <c r="F444" i="150"/>
  <c r="F452" i="150"/>
  <c r="F538" i="150"/>
  <c r="F623" i="150"/>
  <c r="F685" i="150"/>
  <c r="F748" i="150"/>
  <c r="F811" i="150"/>
  <c r="F819" i="150"/>
  <c r="F958" i="150"/>
  <c r="F852" i="150"/>
  <c r="F642" i="150"/>
  <c r="F702" i="150"/>
  <c r="F728" i="150"/>
  <c r="F790" i="150"/>
  <c r="F982" i="150"/>
  <c r="F312" i="150"/>
  <c r="F378" i="150"/>
  <c r="F384" i="150"/>
  <c r="F390" i="150"/>
  <c r="F402" i="150"/>
  <c r="F414" i="150"/>
  <c r="F426" i="150"/>
  <c r="F432" i="150"/>
  <c r="F438" i="150"/>
  <c r="F644" i="150"/>
  <c r="F704" i="150"/>
  <c r="F756" i="150"/>
  <c r="F792" i="150"/>
  <c r="F468" i="150"/>
  <c r="F720" i="150"/>
  <c r="F600" i="150"/>
  <c r="F742" i="150"/>
  <c r="F768" i="150"/>
  <c r="F804" i="150"/>
  <c r="F944" i="150"/>
  <c r="F970" i="150"/>
  <c r="F484" i="150"/>
  <c r="F830" i="150"/>
  <c r="F457" i="150"/>
  <c r="F950" i="150"/>
  <c r="F454" i="150"/>
  <c r="F898" i="150"/>
  <c r="F460" i="150"/>
  <c r="F441" i="150"/>
  <c r="F453" i="150"/>
  <c r="F490" i="150"/>
  <c r="F500" i="150"/>
  <c r="F836" i="150"/>
  <c r="F862" i="150"/>
  <c r="F888" i="150"/>
  <c r="F914" i="150"/>
  <c r="F966" i="150"/>
  <c r="F858" i="142"/>
  <c r="F860" i="142"/>
  <c r="F866" i="142"/>
  <c r="F868" i="142"/>
  <c r="F399" i="150"/>
  <c r="F407" i="150"/>
  <c r="F395" i="150"/>
  <c r="F419" i="150"/>
  <c r="F427" i="150"/>
  <c r="F431" i="150"/>
  <c r="F746" i="142"/>
  <c r="F715" i="142"/>
  <c r="F739" i="142"/>
  <c r="F694" i="142"/>
  <c r="F643" i="142"/>
  <c r="F658" i="142"/>
  <c r="F674" i="142"/>
  <c r="F698" i="142"/>
  <c r="F706" i="142"/>
  <c r="F691" i="142"/>
  <c r="F650" i="142"/>
  <c r="F367" i="150"/>
  <c r="F602" i="142"/>
  <c r="F634" i="142"/>
  <c r="F346" i="150"/>
  <c r="F354" i="150"/>
  <c r="F370" i="150"/>
  <c r="F662" i="142"/>
  <c r="F670" i="142"/>
  <c r="F686" i="142"/>
  <c r="F682" i="142"/>
  <c r="F315" i="150"/>
  <c r="F323" i="150"/>
  <c r="F347" i="150"/>
  <c r="F355" i="150"/>
  <c r="F371" i="150"/>
  <c r="F379" i="150"/>
  <c r="F387" i="150"/>
  <c r="F332" i="150"/>
  <c r="F340" i="150"/>
  <c r="F348" i="150"/>
  <c r="F364" i="150"/>
  <c r="F328" i="150"/>
  <c r="F324" i="150"/>
  <c r="F289" i="150"/>
  <c r="F305" i="150"/>
  <c r="F321" i="150"/>
  <c r="F250" i="150"/>
  <c r="F274" i="150"/>
  <c r="F314" i="150"/>
  <c r="F322" i="150"/>
  <c r="F571" i="142"/>
  <c r="F406" i="150"/>
  <c r="F679" i="142"/>
  <c r="F703" i="142"/>
  <c r="F727" i="142"/>
  <c r="F751" i="142"/>
  <c r="F775" i="142"/>
  <c r="F799" i="142"/>
  <c r="F673" i="142"/>
  <c r="F697" i="142"/>
  <c r="F721" i="142"/>
  <c r="F745" i="142"/>
  <c r="F754" i="142"/>
  <c r="F770" i="142"/>
  <c r="F802" i="142"/>
  <c r="F818" i="142"/>
  <c r="F619" i="142"/>
  <c r="F408" i="150"/>
  <c r="F423" i="150"/>
  <c r="F226" i="150"/>
  <c r="F385" i="150"/>
  <c r="F403" i="150"/>
  <c r="F411" i="150"/>
  <c r="F442" i="150"/>
  <c r="F450" i="150"/>
  <c r="F396" i="150"/>
  <c r="F420" i="150"/>
  <c r="F380" i="150"/>
  <c r="F405" i="150"/>
  <c r="F415" i="150"/>
  <c r="F446" i="150"/>
  <c r="F393" i="150"/>
  <c r="F372" i="150"/>
  <c r="F400" i="150"/>
  <c r="F447" i="150"/>
  <c r="F349" i="150"/>
  <c r="F318" i="150"/>
  <c r="F326" i="150"/>
  <c r="F342" i="150"/>
  <c r="F358" i="150"/>
  <c r="F366" i="150"/>
  <c r="F440" i="150"/>
  <c r="F295" i="150"/>
  <c r="F311" i="150"/>
  <c r="F319" i="150"/>
  <c r="F327" i="150"/>
  <c r="F343" i="150"/>
  <c r="F351" i="150"/>
  <c r="F359" i="150"/>
  <c r="F462" i="150"/>
  <c r="F360" i="150"/>
  <c r="F357" i="150"/>
  <c r="F253" i="150"/>
  <c r="F261" i="150"/>
  <c r="F269" i="150"/>
  <c r="F277" i="150"/>
  <c r="F293" i="150"/>
  <c r="F301" i="150"/>
  <c r="F309" i="150"/>
  <c r="F325" i="150"/>
  <c r="F333" i="150"/>
  <c r="F341" i="150"/>
  <c r="F350" i="150"/>
  <c r="F352" i="150"/>
  <c r="F365" i="150"/>
  <c r="F334" i="150"/>
  <c r="F363" i="150"/>
  <c r="F362" i="150"/>
  <c r="F345" i="150"/>
  <c r="F361" i="150"/>
  <c r="F291" i="150"/>
  <c r="F307" i="150"/>
  <c r="F306" i="150"/>
  <c r="F202" i="150"/>
  <c r="F149" i="150"/>
  <c r="F197" i="150"/>
  <c r="F205" i="150"/>
  <c r="F213" i="150"/>
  <c r="F776" i="142"/>
  <c r="F579" i="142"/>
  <c r="F627" i="142"/>
  <c r="F651" i="142"/>
  <c r="F657" i="142"/>
  <c r="F663" i="142"/>
  <c r="F675" i="142"/>
  <c r="F681" i="142"/>
  <c r="F687" i="142"/>
  <c r="F705" i="142"/>
  <c r="F711" i="142"/>
  <c r="F717" i="142"/>
  <c r="F723" i="142"/>
  <c r="F729" i="142"/>
  <c r="F741" i="142"/>
  <c r="F747" i="142"/>
  <c r="F753" i="142"/>
  <c r="F759" i="142"/>
  <c r="F765" i="142"/>
  <c r="F807" i="142"/>
  <c r="F831" i="142"/>
  <c r="F843" i="142"/>
  <c r="F855" i="142"/>
  <c r="F944" i="142"/>
  <c r="F861" i="142"/>
  <c r="F924" i="142"/>
  <c r="F980" i="142"/>
  <c r="F935" i="142"/>
  <c r="F587" i="142"/>
  <c r="F635" i="142"/>
  <c r="F647" i="142"/>
  <c r="F659" i="142"/>
  <c r="F665" i="142"/>
  <c r="F671" i="142"/>
  <c r="F683" i="142"/>
  <c r="F689" i="142"/>
  <c r="F713" i="142"/>
  <c r="F719" i="142"/>
  <c r="F725" i="142"/>
  <c r="F731" i="142"/>
  <c r="F743" i="142"/>
  <c r="F749" i="142"/>
  <c r="F755" i="142"/>
  <c r="F761" i="142"/>
  <c r="F767" i="142"/>
  <c r="F773" i="142"/>
  <c r="F791" i="142"/>
  <c r="F857" i="142"/>
  <c r="F920" i="142"/>
  <c r="F976" i="142"/>
  <c r="F1002" i="142"/>
  <c r="F594" i="142"/>
  <c r="F642" i="142"/>
  <c r="F654" i="142"/>
  <c r="F666" i="142"/>
  <c r="F678" i="142"/>
  <c r="F690" i="142"/>
  <c r="F702" i="142"/>
  <c r="F714" i="142"/>
  <c r="F726" i="142"/>
  <c r="F750" i="142"/>
  <c r="F762" i="142"/>
  <c r="F774" i="142"/>
  <c r="F786" i="142"/>
  <c r="F798" i="142"/>
  <c r="F810" i="142"/>
  <c r="F834" i="142"/>
  <c r="F900" i="142"/>
  <c r="F931" i="142"/>
  <c r="F992" i="142"/>
  <c r="F210" i="150"/>
  <c r="F234" i="150"/>
  <c r="F258" i="150"/>
  <c r="F194" i="150"/>
  <c r="F218" i="150"/>
  <c r="F242" i="150"/>
  <c r="F266" i="150"/>
  <c r="F297" i="150"/>
  <c r="F282" i="150"/>
  <c r="F777" i="142"/>
  <c r="F785" i="142"/>
  <c r="F809" i="142"/>
  <c r="F817" i="142"/>
  <c r="F825" i="142"/>
  <c r="F833" i="142"/>
  <c r="F841" i="142"/>
  <c r="F849" i="142"/>
  <c r="F778" i="142"/>
  <c r="F779" i="142"/>
  <c r="F795" i="142"/>
  <c r="F803" i="142"/>
  <c r="F811" i="142"/>
  <c r="F851" i="142"/>
  <c r="F827" i="142"/>
  <c r="F836" i="142"/>
  <c r="F844" i="142"/>
  <c r="F669" i="142"/>
  <c r="F781" i="142"/>
  <c r="F789" i="142"/>
  <c r="F797" i="142"/>
  <c r="F805" i="142"/>
  <c r="F813" i="142"/>
  <c r="F821" i="142"/>
  <c r="F829" i="142"/>
  <c r="F837" i="142"/>
  <c r="F845" i="142"/>
  <c r="F853" i="142"/>
  <c r="F742" i="142"/>
  <c r="F854" i="142"/>
  <c r="F808" i="142"/>
  <c r="F816" i="142"/>
  <c r="F5" i="142"/>
  <c r="F13" i="142"/>
  <c r="F21" i="142"/>
  <c r="F29" i="142"/>
  <c r="F37" i="142"/>
  <c r="F45" i="142"/>
  <c r="F53" i="142"/>
  <c r="F61" i="142"/>
  <c r="F69" i="142"/>
  <c r="F77" i="142"/>
  <c r="F85" i="142"/>
  <c r="F93" i="142"/>
  <c r="F101" i="142"/>
  <c r="F109" i="142"/>
  <c r="F117" i="142"/>
  <c r="F125" i="142"/>
  <c r="F133" i="142"/>
  <c r="F165" i="142"/>
  <c r="F173" i="142"/>
  <c r="F181" i="142"/>
  <c r="F189" i="142"/>
  <c r="F197" i="142"/>
  <c r="F205" i="142"/>
  <c r="F213" i="142"/>
  <c r="F221" i="142"/>
  <c r="F229" i="142"/>
  <c r="F237" i="142"/>
  <c r="F245" i="142"/>
  <c r="F288" i="150"/>
  <c r="F296" i="150"/>
  <c r="F290" i="150"/>
  <c r="F299" i="150"/>
  <c r="F317" i="150"/>
  <c r="F310" i="150"/>
  <c r="F303" i="150"/>
  <c r="F287" i="150"/>
  <c r="F320" i="150"/>
  <c r="F335" i="150"/>
  <c r="F313" i="150"/>
  <c r="F336" i="150"/>
  <c r="F298" i="150"/>
  <c r="F329" i="150"/>
  <c r="F330" i="150"/>
  <c r="F292" i="150"/>
  <c r="F300" i="150"/>
  <c r="F308" i="150"/>
  <c r="F331" i="150"/>
  <c r="F339" i="150"/>
  <c r="F121" i="150"/>
  <c r="F129" i="150"/>
  <c r="F137" i="150"/>
  <c r="F145" i="150"/>
  <c r="F153" i="150"/>
  <c r="F161" i="150"/>
  <c r="F185" i="150"/>
  <c r="F193" i="150"/>
  <c r="F217" i="150"/>
  <c r="F225" i="150"/>
  <c r="F233" i="150"/>
  <c r="F241" i="150"/>
  <c r="F249" i="150"/>
  <c r="F257" i="150"/>
  <c r="F281" i="150"/>
  <c r="F338" i="150"/>
  <c r="F147" i="150"/>
  <c r="F155" i="150"/>
  <c r="F187" i="150"/>
  <c r="F195" i="150"/>
  <c r="F203" i="150"/>
  <c r="F211" i="150"/>
  <c r="F275" i="150"/>
  <c r="F283" i="150"/>
  <c r="F124" i="150"/>
  <c r="F132" i="150"/>
  <c r="F156" i="150"/>
  <c r="F164" i="150"/>
  <c r="F188" i="150"/>
  <c r="F196" i="150"/>
  <c r="F204" i="150"/>
  <c r="F212" i="150"/>
  <c r="F220" i="150"/>
  <c r="F228" i="150"/>
  <c r="F236" i="150"/>
  <c r="F244" i="150"/>
  <c r="F252" i="150"/>
  <c r="F260" i="150"/>
  <c r="F268" i="150"/>
  <c r="F276" i="150"/>
  <c r="F284" i="150"/>
  <c r="F285" i="150"/>
  <c r="F22" i="150"/>
  <c r="F30" i="150"/>
  <c r="F46" i="150"/>
  <c r="F54" i="150"/>
  <c r="F62" i="150"/>
  <c r="F78" i="150"/>
  <c r="F86" i="150"/>
  <c r="F94" i="150"/>
  <c r="F126" i="150"/>
  <c r="F134" i="150"/>
  <c r="F150" i="150"/>
  <c r="F190" i="150"/>
  <c r="F198" i="150"/>
  <c r="F206" i="150"/>
  <c r="F270" i="150"/>
  <c r="F278" i="150"/>
  <c r="F286" i="150"/>
  <c r="F356" i="150"/>
  <c r="F294" i="150"/>
  <c r="F302" i="150"/>
  <c r="F143" i="150"/>
  <c r="F151" i="150"/>
  <c r="F175" i="150"/>
  <c r="F183" i="150"/>
  <c r="F191" i="150"/>
  <c r="F215" i="150"/>
  <c r="F255" i="150"/>
  <c r="F263" i="150"/>
  <c r="F271" i="150"/>
  <c r="F279" i="150"/>
  <c r="F316" i="150"/>
  <c r="F272" i="150"/>
  <c r="F280" i="150"/>
  <c r="F344" i="150"/>
  <c r="F125" i="150"/>
  <c r="F133" i="150"/>
  <c r="F141" i="150"/>
  <c r="F131" i="150"/>
  <c r="F139" i="150"/>
  <c r="F28" i="150"/>
  <c r="F44" i="150"/>
  <c r="F60" i="150"/>
  <c r="F68" i="150"/>
  <c r="F92" i="150"/>
  <c r="F116" i="150"/>
  <c r="F118" i="150"/>
  <c r="F119" i="150"/>
  <c r="F3" i="150"/>
  <c r="F11" i="150"/>
  <c r="F19" i="150"/>
  <c r="F43" i="150"/>
  <c r="F59" i="150"/>
  <c r="F67" i="150"/>
  <c r="F75" i="150"/>
  <c r="F91" i="150"/>
  <c r="F107" i="150"/>
  <c r="F8" i="150"/>
  <c r="F24" i="150"/>
  <c r="F32" i="150"/>
  <c r="F56" i="150"/>
  <c r="F64" i="150"/>
  <c r="F120" i="150"/>
  <c r="F136" i="150"/>
  <c r="F144" i="150"/>
  <c r="F208" i="150"/>
  <c r="F216" i="150"/>
  <c r="F646" i="142"/>
  <c r="F653" i="142"/>
  <c r="F219" i="150"/>
  <c r="F235" i="150"/>
  <c r="F251" i="150"/>
  <c r="F259" i="150"/>
  <c r="F221" i="150"/>
  <c r="F229" i="150"/>
  <c r="F214" i="150"/>
  <c r="F222" i="150"/>
  <c r="F230" i="150"/>
  <c r="F238" i="150"/>
  <c r="F246" i="150"/>
  <c r="F262" i="150"/>
  <c r="F224" i="150"/>
  <c r="F232" i="150"/>
  <c r="F240" i="150"/>
  <c r="F248" i="150"/>
  <c r="F264" i="150"/>
  <c r="F569" i="142"/>
  <c r="F577" i="142"/>
  <c r="F585" i="142"/>
  <c r="F517" i="142"/>
  <c r="F525" i="142"/>
  <c r="F557" i="142"/>
  <c r="F565" i="142"/>
  <c r="F157" i="142"/>
  <c r="F677" i="142"/>
  <c r="F685" i="142"/>
  <c r="F693" i="142"/>
  <c r="F701" i="142"/>
  <c r="F566" i="142"/>
  <c r="F80" i="150"/>
  <c r="F573" i="142"/>
  <c r="F141" i="142"/>
  <c r="F574" i="142"/>
  <c r="F227" i="150"/>
  <c r="F243" i="150"/>
  <c r="F267" i="150"/>
  <c r="F237" i="150"/>
  <c r="F245" i="150"/>
  <c r="F207" i="150"/>
  <c r="F254" i="150"/>
  <c r="F223" i="150"/>
  <c r="F231" i="150"/>
  <c r="F239" i="150"/>
  <c r="F247" i="150"/>
  <c r="F209" i="150"/>
  <c r="F256" i="150"/>
  <c r="F265" i="150"/>
  <c r="F273" i="150"/>
  <c r="F655" i="142"/>
  <c r="F748" i="142"/>
  <c r="F756" i="142"/>
  <c r="F764" i="142"/>
  <c r="F780" i="142"/>
  <c r="F617" i="142"/>
  <c r="F641" i="142"/>
  <c r="F649" i="142"/>
  <c r="F804" i="142"/>
  <c r="F819" i="142"/>
  <c r="F835" i="142"/>
  <c r="F737" i="142"/>
  <c r="F822" i="142"/>
  <c r="F830" i="142"/>
  <c r="F838" i="142"/>
  <c r="F688" i="142"/>
  <c r="F660" i="142"/>
  <c r="F846" i="142"/>
  <c r="F716" i="142"/>
  <c r="F794" i="142"/>
  <c r="F720" i="142"/>
  <c r="F581" i="142"/>
  <c r="F589" i="142"/>
  <c r="F722" i="142"/>
  <c r="F730" i="142"/>
  <c r="F738" i="142"/>
  <c r="F769" i="142"/>
  <c r="F792" i="142"/>
  <c r="F815" i="142"/>
  <c r="F149" i="142"/>
  <c r="F645" i="142"/>
  <c r="F862" i="142"/>
  <c r="F728" i="142"/>
  <c r="F661" i="142"/>
  <c r="F839" i="142"/>
  <c r="F793" i="142"/>
  <c r="F582" i="142"/>
  <c r="F590" i="142"/>
  <c r="F606" i="142"/>
  <c r="F614" i="142"/>
  <c r="F622" i="142"/>
  <c r="F630" i="142"/>
  <c r="F638" i="142"/>
  <c r="F692" i="142"/>
  <c r="F763" i="142"/>
  <c r="F801" i="142"/>
  <c r="F863" i="142"/>
  <c r="F199" i="150"/>
  <c r="F152" i="150"/>
  <c r="F160" i="150"/>
  <c r="F168" i="150"/>
  <c r="F184" i="150"/>
  <c r="F192" i="150"/>
  <c r="F200" i="150"/>
  <c r="F201" i="150"/>
  <c r="F732" i="142"/>
  <c r="F656" i="142"/>
  <c r="F712" i="142"/>
  <c r="F768" i="142"/>
  <c r="F796" i="142"/>
  <c r="F744" i="142"/>
  <c r="F676" i="142"/>
  <c r="F664" i="142"/>
  <c r="F699" i="142"/>
  <c r="F824" i="142"/>
  <c r="F740" i="142"/>
  <c r="F4" i="142"/>
  <c r="F12" i="142"/>
  <c r="F316" i="142"/>
  <c r="F324" i="142"/>
  <c r="F340" i="142"/>
  <c r="F704" i="142"/>
  <c r="F788" i="142"/>
  <c r="F644" i="142"/>
  <c r="F783" i="142"/>
  <c r="F772" i="142"/>
  <c r="F760" i="142"/>
  <c r="F684" i="142"/>
  <c r="F253" i="142"/>
  <c r="F261" i="142"/>
  <c r="F269" i="142"/>
  <c r="F277" i="142"/>
  <c r="F285" i="142"/>
  <c r="F293" i="142"/>
  <c r="F301" i="142"/>
  <c r="F317" i="142"/>
  <c r="F333" i="142"/>
  <c r="F341" i="142"/>
  <c r="F349" i="142"/>
  <c r="F357" i="142"/>
  <c r="F381" i="142"/>
  <c r="F389" i="142"/>
  <c r="F397" i="142"/>
  <c r="F405" i="142"/>
  <c r="F413" i="142"/>
  <c r="F421" i="142"/>
  <c r="F429" i="142"/>
  <c r="F469" i="142"/>
  <c r="F477" i="142"/>
  <c r="F485" i="142"/>
  <c r="F493" i="142"/>
  <c r="F597" i="142"/>
  <c r="F605" i="142"/>
  <c r="F613" i="142"/>
  <c r="F621" i="142"/>
  <c r="F629" i="142"/>
  <c r="F672" i="142"/>
  <c r="F700" i="142"/>
  <c r="F707" i="142"/>
  <c r="F735" i="142"/>
  <c r="F832" i="142"/>
  <c r="F680" i="142"/>
  <c r="F708" i="142"/>
  <c r="F736" i="142"/>
  <c r="F652" i="142"/>
  <c r="F527" i="142"/>
  <c r="F535" i="142"/>
  <c r="F543" i="142"/>
  <c r="F567" i="142"/>
  <c r="F583" i="142"/>
  <c r="F771" i="142"/>
  <c r="F784" i="142"/>
  <c r="F599" i="142"/>
  <c r="F607" i="142"/>
  <c r="F615" i="142"/>
  <c r="F639" i="142"/>
  <c r="F667" i="142"/>
  <c r="F695" i="142"/>
  <c r="F668" i="142"/>
  <c r="F696" i="142"/>
  <c r="F724" i="142"/>
  <c r="F9" i="142"/>
  <c r="F17" i="142"/>
  <c r="F25" i="142"/>
  <c r="F41" i="142"/>
  <c r="F49" i="142"/>
  <c r="F57" i="142"/>
  <c r="F73" i="142"/>
  <c r="F81" i="142"/>
  <c r="F89" i="142"/>
  <c r="F97" i="142"/>
  <c r="F105" i="142"/>
  <c r="F113" i="142"/>
  <c r="F121" i="142"/>
  <c r="F129" i="142"/>
  <c r="F153" i="142"/>
  <c r="F161" i="142"/>
  <c r="F169" i="142"/>
  <c r="F177" i="142"/>
  <c r="F185" i="142"/>
  <c r="F193" i="142"/>
  <c r="F201" i="142"/>
  <c r="F217" i="142"/>
  <c r="F241" i="142"/>
  <c r="F249" i="142"/>
  <c r="F257" i="142"/>
  <c r="F273" i="142"/>
  <c r="F281" i="142"/>
  <c r="F289" i="142"/>
  <c r="F305" i="142"/>
  <c r="F361" i="142"/>
  <c r="F369" i="142"/>
  <c r="F433" i="142"/>
  <c r="F593" i="142"/>
  <c r="F625" i="142"/>
  <c r="F648" i="142"/>
  <c r="F752" i="142"/>
  <c r="F787" i="142"/>
  <c r="F17" i="150"/>
  <c r="F25" i="150"/>
  <c r="F41" i="150"/>
  <c r="F49" i="150"/>
  <c r="F65" i="150"/>
  <c r="F73" i="150"/>
  <c r="F81" i="150"/>
  <c r="F610" i="142"/>
  <c r="F618" i="142"/>
  <c r="F626" i="142"/>
  <c r="F611" i="142"/>
  <c r="F596" i="142"/>
  <c r="F631" i="142"/>
  <c r="F637" i="142"/>
  <c r="F225" i="142"/>
  <c r="F401" i="142"/>
  <c r="F616" i="142"/>
  <c r="F624" i="142"/>
  <c r="F544" i="142"/>
  <c r="F560" i="142"/>
  <c r="F591" i="142"/>
  <c r="F552" i="142"/>
  <c r="F530" i="142"/>
  <c r="F538" i="142"/>
  <c r="F546" i="142"/>
  <c r="F554" i="142"/>
  <c r="F562" i="142"/>
  <c r="F570" i="142"/>
  <c r="F578" i="142"/>
  <c r="F601" i="142"/>
  <c r="F609" i="142"/>
  <c r="F598" i="142"/>
  <c r="F586" i="142"/>
  <c r="F633" i="142"/>
  <c r="F13" i="150"/>
  <c r="F21" i="150"/>
  <c r="F61" i="150"/>
  <c r="F93" i="150"/>
  <c r="F101" i="150"/>
  <c r="F117" i="150"/>
  <c r="F7" i="150"/>
  <c r="F15" i="150"/>
  <c r="F23" i="150"/>
  <c r="F39" i="150"/>
  <c r="F47" i="150"/>
  <c r="F55" i="150"/>
  <c r="F87" i="150"/>
  <c r="F95" i="150"/>
  <c r="F111" i="150"/>
  <c r="F580" i="142"/>
  <c r="F608" i="142"/>
  <c r="F636" i="142"/>
  <c r="F588" i="142"/>
  <c r="F595" i="142"/>
  <c r="F623" i="142"/>
  <c r="F549" i="142"/>
  <c r="F558" i="142"/>
  <c r="F603" i="142"/>
  <c r="F604" i="142"/>
  <c r="F529" i="142"/>
  <c r="F537" i="142"/>
  <c r="F584" i="142"/>
  <c r="F632" i="142"/>
  <c r="F640" i="142"/>
  <c r="F628" i="142"/>
  <c r="F612" i="142"/>
  <c r="F592" i="142"/>
  <c r="F620" i="142"/>
  <c r="F564" i="142"/>
  <c r="F600" i="142"/>
  <c r="F531" i="142"/>
  <c r="F547" i="142"/>
  <c r="F555" i="142"/>
  <c r="F181" i="150"/>
  <c r="F189" i="150"/>
  <c r="F26" i="150"/>
  <c r="F90" i="150"/>
  <c r="F98" i="150"/>
  <c r="F114" i="150"/>
  <c r="F122" i="150"/>
  <c r="F130" i="150"/>
  <c r="F138" i="150"/>
  <c r="F146" i="150"/>
  <c r="F154" i="150"/>
  <c r="F180" i="150"/>
  <c r="F182" i="150"/>
  <c r="F186" i="150"/>
  <c r="F167" i="150"/>
  <c r="F28" i="142"/>
  <c r="F36" i="142"/>
  <c r="F284" i="142"/>
  <c r="F519" i="142"/>
  <c r="F431" i="142"/>
  <c r="F447" i="142"/>
  <c r="F455" i="142"/>
  <c r="F463" i="142"/>
  <c r="F24" i="142"/>
  <c r="F40" i="142"/>
  <c r="F72" i="142"/>
  <c r="F88" i="142"/>
  <c r="F120" i="142"/>
  <c r="F136" i="142"/>
  <c r="F168" i="142"/>
  <c r="F184" i="142"/>
  <c r="F264" i="142"/>
  <c r="F296" i="142"/>
  <c r="F10" i="142"/>
  <c r="F18" i="142"/>
  <c r="F34" i="142"/>
  <c r="F42" i="142"/>
  <c r="F58" i="142"/>
  <c r="F66" i="142"/>
  <c r="F82" i="142"/>
  <c r="F90" i="142"/>
  <c r="F106" i="142"/>
  <c r="F114" i="142"/>
  <c r="F130" i="142"/>
  <c r="F138" i="142"/>
  <c r="F154" i="142"/>
  <c r="F162" i="142"/>
  <c r="F178" i="142"/>
  <c r="F186" i="142"/>
  <c r="F202" i="142"/>
  <c r="F210" i="142"/>
  <c r="F226" i="142"/>
  <c r="F234" i="142"/>
  <c r="F250" i="142"/>
  <c r="F258" i="142"/>
  <c r="F274" i="142"/>
  <c r="F282" i="142"/>
  <c r="F370" i="142"/>
  <c r="F378" i="142"/>
  <c r="F402" i="142"/>
  <c r="F410" i="142"/>
  <c r="F466" i="142"/>
  <c r="F474" i="142"/>
  <c r="F482" i="142"/>
  <c r="F490" i="142"/>
  <c r="F3" i="142"/>
  <c r="F11" i="142"/>
  <c r="F19" i="142"/>
  <c r="F27" i="142"/>
  <c r="F35" i="142"/>
  <c r="F43" i="142"/>
  <c r="F51" i="142"/>
  <c r="F59" i="142"/>
  <c r="F67" i="142"/>
  <c r="F75" i="142"/>
  <c r="F83" i="142"/>
  <c r="F91" i="142"/>
  <c r="F99" i="142"/>
  <c r="F107" i="142"/>
  <c r="F115" i="142"/>
  <c r="F123" i="142"/>
  <c r="F131" i="142"/>
  <c r="F139" i="142"/>
  <c r="F147" i="142"/>
  <c r="F155" i="142"/>
  <c r="F163" i="142"/>
  <c r="F171" i="142"/>
  <c r="F179" i="142"/>
  <c r="F187" i="142"/>
  <c r="F195" i="142"/>
  <c r="F203" i="142"/>
  <c r="F211" i="142"/>
  <c r="F219" i="142"/>
  <c r="F227" i="142"/>
  <c r="F235" i="142"/>
  <c r="F243" i="142"/>
  <c r="F251" i="142"/>
  <c r="F259" i="142"/>
  <c r="F267" i="142"/>
  <c r="F275" i="142"/>
  <c r="F283" i="142"/>
  <c r="F291" i="142"/>
  <c r="F299" i="142"/>
  <c r="F387" i="142"/>
  <c r="F403" i="142"/>
  <c r="F419" i="142"/>
  <c r="F435" i="142"/>
  <c r="F451" i="142"/>
  <c r="F467" i="142"/>
  <c r="F52" i="142"/>
  <c r="F60" i="142"/>
  <c r="F76" i="142"/>
  <c r="F84" i="142"/>
  <c r="F108" i="142"/>
  <c r="F124" i="142"/>
  <c r="F148" i="142"/>
  <c r="F156" i="142"/>
  <c r="F172" i="142"/>
  <c r="F180" i="142"/>
  <c r="F252" i="142"/>
  <c r="F449" i="142"/>
  <c r="F481" i="142"/>
  <c r="F498" i="142"/>
  <c r="F515" i="142"/>
  <c r="F483" i="142"/>
  <c r="F499" i="142"/>
  <c r="F204" i="142"/>
  <c r="F177" i="150"/>
  <c r="F176" i="150"/>
  <c r="F169" i="150"/>
  <c r="F170" i="150"/>
  <c r="F178" i="150"/>
  <c r="F172" i="150"/>
  <c r="F157" i="150"/>
  <c r="F158" i="150"/>
  <c r="F166" i="150"/>
  <c r="F171" i="150"/>
  <c r="F179" i="150"/>
  <c r="F173" i="150"/>
  <c r="F163" i="150"/>
  <c r="F142" i="150"/>
  <c r="F165" i="150"/>
  <c r="F135" i="150"/>
  <c r="F159" i="150"/>
  <c r="F6" i="142"/>
  <c r="F22" i="142"/>
  <c r="F30" i="142"/>
  <c r="F46" i="142"/>
  <c r="F54" i="142"/>
  <c r="F70" i="142"/>
  <c r="F78" i="142"/>
  <c r="F94" i="142"/>
  <c r="F102" i="142"/>
  <c r="F118" i="142"/>
  <c r="F126" i="142"/>
  <c r="F142" i="142"/>
  <c r="F150" i="142"/>
  <c r="F166" i="142"/>
  <c r="F174" i="142"/>
  <c r="F190" i="142"/>
  <c r="F198" i="142"/>
  <c r="F214" i="142"/>
  <c r="F222" i="142"/>
  <c r="F238" i="142"/>
  <c r="F246" i="142"/>
  <c r="F310" i="142"/>
  <c r="F318" i="142"/>
  <c r="F326" i="142"/>
  <c r="F334" i="142"/>
  <c r="F342" i="142"/>
  <c r="F350" i="142"/>
  <c r="F358" i="142"/>
  <c r="F382" i="142"/>
  <c r="F390" i="142"/>
  <c r="F406" i="142"/>
  <c r="F470" i="142"/>
  <c r="F478" i="142"/>
  <c r="F486" i="142"/>
  <c r="F105" i="150"/>
  <c r="F58" i="150"/>
  <c r="F140" i="150"/>
  <c r="F174" i="150"/>
  <c r="F148" i="150"/>
  <c r="F127" i="150"/>
  <c r="F162" i="150"/>
  <c r="F115" i="150"/>
  <c r="F5" i="150"/>
  <c r="F85" i="150"/>
  <c r="F123" i="150"/>
  <c r="F96" i="150"/>
  <c r="F103" i="150"/>
  <c r="F9" i="150"/>
  <c r="F110" i="150"/>
  <c r="F112" i="150"/>
  <c r="F89" i="150"/>
  <c r="F97" i="150"/>
  <c r="F50" i="150"/>
  <c r="F113" i="150"/>
  <c r="F366" i="142"/>
  <c r="F446" i="142"/>
  <c r="F462" i="142"/>
  <c r="F494" i="142"/>
  <c r="F263" i="142"/>
  <c r="F271" i="142"/>
  <c r="F279" i="142"/>
  <c r="F287" i="142"/>
  <c r="F295" i="142"/>
  <c r="F303" i="142"/>
  <c r="F311" i="142"/>
  <c r="F327" i="142"/>
  <c r="F335" i="142"/>
  <c r="F343" i="142"/>
  <c r="F351" i="142"/>
  <c r="F359" i="142"/>
  <c r="F391" i="142"/>
  <c r="F399" i="142"/>
  <c r="F407" i="142"/>
  <c r="F511" i="142"/>
  <c r="F425" i="142"/>
  <c r="F473" i="142"/>
  <c r="F352" i="142"/>
  <c r="F224" i="142"/>
  <c r="F272" i="142"/>
  <c r="F312" i="142"/>
  <c r="F360" i="142"/>
  <c r="F415" i="142"/>
  <c r="F423" i="142"/>
  <c r="F502" i="142"/>
  <c r="F526" i="142"/>
  <c r="F534" i="142"/>
  <c r="F542" i="142"/>
  <c r="F550" i="142"/>
  <c r="F65" i="142"/>
  <c r="F321" i="142"/>
  <c r="F329" i="142"/>
  <c r="F345" i="142"/>
  <c r="F353" i="142"/>
  <c r="F495" i="142"/>
  <c r="F551" i="142"/>
  <c r="F377" i="142"/>
  <c r="F306" i="142"/>
  <c r="F314" i="142"/>
  <c r="F322" i="142"/>
  <c r="F330" i="142"/>
  <c r="F338" i="142"/>
  <c r="F346" i="142"/>
  <c r="F354" i="142"/>
  <c r="F409" i="142"/>
  <c r="F528" i="142"/>
  <c r="F536" i="142"/>
  <c r="F559" i="142"/>
  <c r="F386" i="142"/>
  <c r="F441" i="142"/>
  <c r="F457" i="142"/>
  <c r="F465" i="142"/>
  <c r="F575" i="142"/>
  <c r="F307" i="142"/>
  <c r="F315" i="142"/>
  <c r="F323" i="142"/>
  <c r="F347" i="142"/>
  <c r="F355" i="142"/>
  <c r="F418" i="142"/>
  <c r="F497" i="142"/>
  <c r="F545" i="142"/>
  <c r="F553" i="142"/>
  <c r="F371" i="142"/>
  <c r="F434" i="142"/>
  <c r="F442" i="142"/>
  <c r="F450" i="142"/>
  <c r="F458" i="142"/>
  <c r="F568" i="142"/>
  <c r="F561" i="142"/>
  <c r="F365" i="142"/>
  <c r="F373" i="142"/>
  <c r="F262" i="142"/>
  <c r="F270" i="142"/>
  <c r="F294" i="142"/>
  <c r="F302" i="142"/>
  <c r="F236" i="142"/>
  <c r="F563" i="142"/>
  <c r="F374" i="142"/>
  <c r="F437" i="142"/>
  <c r="F445" i="142"/>
  <c r="F453" i="142"/>
  <c r="F461" i="142"/>
  <c r="F260" i="142"/>
  <c r="F95" i="142"/>
  <c r="F119" i="142"/>
  <c r="F143" i="142"/>
  <c r="F215" i="142"/>
  <c r="F398" i="142"/>
  <c r="F414" i="142"/>
  <c r="F501" i="142"/>
  <c r="F533" i="142"/>
  <c r="F541" i="142"/>
  <c r="F367" i="142"/>
  <c r="F430" i="142"/>
  <c r="F438" i="142"/>
  <c r="F308" i="142"/>
  <c r="F207" i="142"/>
  <c r="F231" i="142"/>
  <c r="F255" i="142"/>
  <c r="F63" i="142"/>
  <c r="F297" i="142"/>
  <c r="F344" i="142"/>
  <c r="F356" i="142"/>
  <c r="F111" i="142"/>
  <c r="F309" i="142"/>
  <c r="F362" i="142"/>
  <c r="F521" i="142"/>
  <c r="F532" i="142"/>
  <c r="F548" i="142"/>
  <c r="F15" i="142"/>
  <c r="F100" i="142"/>
  <c r="F385" i="142"/>
  <c r="F87" i="142"/>
  <c r="F159" i="142"/>
  <c r="F220" i="142"/>
  <c r="F244" i="142"/>
  <c r="F256" i="142"/>
  <c r="F268" i="142"/>
  <c r="F286" i="142"/>
  <c r="F298" i="142"/>
  <c r="F135" i="142"/>
  <c r="F487" i="142"/>
  <c r="F522" i="142"/>
  <c r="F183" i="142"/>
  <c r="F363" i="142"/>
  <c r="F137" i="142"/>
  <c r="F209" i="142"/>
  <c r="F233" i="142"/>
  <c r="F33" i="142"/>
  <c r="F23" i="142"/>
  <c r="F47" i="142"/>
  <c r="F71" i="142"/>
  <c r="F167" i="142"/>
  <c r="F191" i="142"/>
  <c r="F239" i="142"/>
  <c r="F328" i="142"/>
  <c r="F39" i="142"/>
  <c r="F375" i="142"/>
  <c r="F426" i="142"/>
  <c r="F454" i="142"/>
  <c r="F471" i="142"/>
  <c r="F523" i="142"/>
  <c r="F539" i="142"/>
  <c r="F364" i="142"/>
  <c r="F228" i="142"/>
  <c r="F240" i="142"/>
  <c r="F276" i="142"/>
  <c r="F576" i="142"/>
  <c r="F393" i="142"/>
  <c r="F489" i="142"/>
  <c r="F518" i="142"/>
  <c r="F524" i="142"/>
  <c r="F540" i="142"/>
  <c r="F556" i="142"/>
  <c r="F7" i="142"/>
  <c r="F55" i="142"/>
  <c r="F79" i="142"/>
  <c r="F103" i="142"/>
  <c r="F127" i="142"/>
  <c r="F145" i="142"/>
  <c r="F151" i="142"/>
  <c r="F175" i="142"/>
  <c r="F199" i="142"/>
  <c r="F223" i="142"/>
  <c r="F265" i="142"/>
  <c r="F31" i="142"/>
  <c r="F394" i="142"/>
  <c r="F422" i="142"/>
  <c r="F439" i="142"/>
  <c r="F572" i="142"/>
  <c r="F8" i="142"/>
  <c r="F14" i="142"/>
  <c r="F20" i="142"/>
  <c r="F26" i="142"/>
  <c r="F38" i="142"/>
  <c r="F44" i="142"/>
  <c r="F50" i="142"/>
  <c r="F56" i="142"/>
  <c r="F62" i="142"/>
  <c r="F68" i="142"/>
  <c r="F74" i="142"/>
  <c r="F86" i="142"/>
  <c r="F92" i="142"/>
  <c r="F98" i="142"/>
  <c r="F104" i="142"/>
  <c r="F110" i="142"/>
  <c r="F116" i="142"/>
  <c r="F122" i="142"/>
  <c r="F134" i="142"/>
  <c r="F140" i="142"/>
  <c r="F146" i="142"/>
  <c r="F152" i="142"/>
  <c r="F158" i="142"/>
  <c r="F170" i="142"/>
  <c r="F182" i="142"/>
  <c r="F188" i="142"/>
  <c r="F194" i="142"/>
  <c r="F200" i="142"/>
  <c r="F206" i="142"/>
  <c r="F218" i="142"/>
  <c r="F230" i="142"/>
  <c r="F242" i="142"/>
  <c r="F248" i="142"/>
  <c r="F254" i="142"/>
  <c r="F266" i="142"/>
  <c r="F278" i="142"/>
  <c r="F313" i="142"/>
  <c r="F325" i="142"/>
  <c r="F337" i="142"/>
  <c r="F383" i="142"/>
  <c r="F417" i="142"/>
  <c r="F479" i="142"/>
  <c r="F79" i="150"/>
  <c r="F27" i="150"/>
  <c r="F16" i="150"/>
  <c r="F33" i="150"/>
  <c r="F109" i="150"/>
  <c r="F45" i="150"/>
  <c r="F51" i="150"/>
  <c r="F57" i="150"/>
  <c r="F63" i="150"/>
  <c r="F108" i="150"/>
  <c r="F34" i="150"/>
  <c r="F40" i="150"/>
  <c r="F104" i="150"/>
  <c r="F69" i="150"/>
  <c r="F52" i="150"/>
  <c r="F99" i="150"/>
  <c r="F12" i="150"/>
  <c r="F29" i="150"/>
  <c r="F35" i="150"/>
  <c r="F76" i="150"/>
  <c r="F82" i="150"/>
  <c r="F88" i="150"/>
  <c r="F53" i="150"/>
  <c r="F100" i="150"/>
  <c r="F106" i="150"/>
  <c r="F71" i="150"/>
  <c r="F42" i="150"/>
  <c r="F77" i="150"/>
  <c r="F83" i="150"/>
  <c r="F48" i="150"/>
  <c r="F20" i="150"/>
  <c r="F31" i="150"/>
  <c r="F37" i="150"/>
  <c r="F66" i="150"/>
  <c r="F72" i="150"/>
  <c r="F128" i="150"/>
  <c r="F84" i="150"/>
  <c r="F513" i="142"/>
  <c r="F514" i="142"/>
  <c r="F520" i="142"/>
  <c r="F509" i="142"/>
  <c r="F510" i="142"/>
  <c r="F516" i="142"/>
  <c r="F503" i="142"/>
  <c r="F505" i="142"/>
  <c r="F506" i="142"/>
  <c r="F400" i="142"/>
  <c r="F416" i="142"/>
  <c r="F432" i="142"/>
  <c r="F464" i="142"/>
  <c r="F512" i="142"/>
  <c r="F290" i="142"/>
  <c r="F379" i="142"/>
  <c r="F395" i="142"/>
  <c r="F411" i="142"/>
  <c r="F427" i="142"/>
  <c r="F443" i="142"/>
  <c r="F459" i="142"/>
  <c r="F475" i="142"/>
  <c r="F491" i="142"/>
  <c r="F507" i="142"/>
  <c r="F368" i="142"/>
  <c r="F332" i="142"/>
  <c r="F480" i="142"/>
  <c r="F412" i="142"/>
  <c r="F428" i="142"/>
  <c r="F444" i="142"/>
  <c r="F448" i="142"/>
  <c r="F216" i="142"/>
  <c r="F232" i="142"/>
  <c r="F280" i="142"/>
  <c r="F348" i="142"/>
  <c r="F460" i="142"/>
  <c r="F476" i="142"/>
  <c r="F492" i="142"/>
  <c r="F508" i="142"/>
  <c r="F132" i="142"/>
  <c r="F164" i="142"/>
  <c r="F196" i="142"/>
  <c r="F380" i="142"/>
  <c r="F396" i="142"/>
  <c r="F212" i="142"/>
  <c r="F292" i="142"/>
  <c r="F339" i="142"/>
  <c r="F384" i="142"/>
  <c r="F496" i="142"/>
  <c r="F392" i="142"/>
  <c r="F440" i="142"/>
  <c r="F504" i="142"/>
  <c r="F16" i="142"/>
  <c r="F32" i="142"/>
  <c r="F48" i="142"/>
  <c r="F64" i="142"/>
  <c r="F80" i="142"/>
  <c r="F96" i="142"/>
  <c r="F112" i="142"/>
  <c r="F128" i="142"/>
  <c r="F144" i="142"/>
  <c r="F160" i="142"/>
  <c r="F176" i="142"/>
  <c r="F192" i="142"/>
  <c r="F208" i="142"/>
  <c r="F319" i="142"/>
  <c r="F304" i="142"/>
  <c r="F372" i="142"/>
  <c r="F388" i="142"/>
  <c r="F404" i="142"/>
  <c r="F420" i="142"/>
  <c r="F436" i="142"/>
  <c r="F452" i="142"/>
  <c r="F468" i="142"/>
  <c r="F484" i="142"/>
  <c r="F500" i="142"/>
  <c r="F488" i="142"/>
  <c r="F320" i="142"/>
  <c r="F376" i="142"/>
  <c r="F336" i="142"/>
  <c r="F300" i="142"/>
  <c r="F408" i="142"/>
  <c r="F424" i="142"/>
  <c r="F456" i="142"/>
  <c r="F472" i="142"/>
  <c r="F288" i="142"/>
  <c r="F247" i="142"/>
  <c r="F331" i="142"/>
  <c r="F14" i="150"/>
  <c r="F4" i="150"/>
  <c r="F74" i="150"/>
  <c r="F10" i="150"/>
  <c r="F70" i="150"/>
  <c r="F36" i="150"/>
  <c r="F6" i="150"/>
  <c r="F38" i="150"/>
  <c r="F18" i="150"/>
  <c r="F102" i="150"/>
  <c r="F820" i="142"/>
  <c r="F812" i="142"/>
  <c r="F848" i="142"/>
  <c r="F852" i="142"/>
  <c r="F840" i="142"/>
  <c r="F828" i="142"/>
  <c r="F800" i="142"/>
  <c r="F774" i="150"/>
  <c r="F846" i="150"/>
  <c r="F770" i="150"/>
  <c r="F842" i="150"/>
  <c r="F870" i="150"/>
  <c r="F866" i="150"/>
  <c r="F754" i="150"/>
  <c r="F822" i="150"/>
  <c r="F1014" i="150"/>
  <c r="F850" i="150"/>
  <c r="F806" i="150"/>
  <c r="F902" i="150"/>
  <c r="F998" i="150"/>
  <c r="F798" i="150"/>
  <c r="F894" i="150"/>
  <c r="F990" i="150"/>
  <c r="F794" i="150"/>
  <c r="F890" i="150"/>
  <c r="F986" i="150"/>
  <c r="F786" i="150"/>
  <c r="F882" i="150"/>
  <c r="F978" i="150"/>
  <c r="F782" i="150"/>
  <c r="F878" i="150"/>
  <c r="F974" i="150"/>
  <c r="F946" i="150"/>
  <c r="F1042" i="150"/>
  <c r="F938" i="150"/>
  <c r="F1034" i="150"/>
  <c r="F738" i="150"/>
  <c r="F834" i="150"/>
  <c r="F930" i="150"/>
  <c r="F1026" i="150"/>
  <c r="F730" i="150"/>
  <c r="F826" i="150"/>
  <c r="F922" i="150"/>
  <c r="F1018" i="150"/>
  <c r="F714" i="150"/>
  <c r="F810" i="150"/>
  <c r="F906" i="150"/>
  <c r="F1002" i="150"/>
  <c r="M5" i="151" l="1"/>
  <c r="M4" i="151"/>
  <c r="A1040" i="150"/>
  <c r="A1015" i="150"/>
  <c r="A994" i="150"/>
  <c r="A969" i="150"/>
  <c r="A944" i="150"/>
  <c r="A919" i="150"/>
  <c r="A898" i="150"/>
  <c r="A873" i="150"/>
  <c r="A848" i="150"/>
  <c r="A823" i="150"/>
  <c r="A802" i="150"/>
  <c r="A777" i="150"/>
  <c r="A752" i="150"/>
  <c r="A727" i="150"/>
  <c r="A706" i="150"/>
  <c r="A702" i="150"/>
  <c r="A698" i="150"/>
  <c r="A694" i="150"/>
  <c r="A690" i="150"/>
  <c r="A686" i="150"/>
  <c r="A682" i="150"/>
  <c r="A678" i="150"/>
  <c r="A674" i="150"/>
  <c r="A670" i="150"/>
  <c r="A666" i="150"/>
  <c r="A662" i="150"/>
  <c r="A658" i="150"/>
  <c r="A654" i="150"/>
  <c r="A650" i="150"/>
  <c r="A646" i="150"/>
  <c r="A642" i="150"/>
  <c r="A638" i="150"/>
  <c r="A634" i="150"/>
  <c r="A630" i="150"/>
  <c r="A626" i="150"/>
  <c r="A622" i="150"/>
  <c r="A618" i="150"/>
  <c r="A614" i="150"/>
  <c r="A610" i="150"/>
  <c r="A606" i="150"/>
  <c r="A602" i="150"/>
  <c r="A598" i="150"/>
  <c r="A594" i="150"/>
  <c r="A590" i="150"/>
  <c r="A586" i="150"/>
  <c r="A582" i="150"/>
  <c r="A578" i="150"/>
  <c r="A574" i="150"/>
  <c r="A570" i="150"/>
  <c r="A566" i="150"/>
  <c r="A562" i="150"/>
  <c r="A558" i="150"/>
  <c r="A554" i="150"/>
  <c r="A550" i="150"/>
  <c r="A546" i="150"/>
  <c r="A542" i="150"/>
  <c r="A538" i="150"/>
  <c r="A534" i="150"/>
  <c r="A530" i="150"/>
  <c r="A526" i="150"/>
  <c r="A522" i="150"/>
  <c r="A518" i="150"/>
  <c r="A514" i="150"/>
  <c r="A510" i="150"/>
  <c r="A506" i="150"/>
  <c r="A502" i="150"/>
  <c r="A498" i="150"/>
  <c r="A494" i="150"/>
  <c r="A490" i="150"/>
  <c r="A486" i="150"/>
  <c r="A482" i="150"/>
  <c r="A478" i="150"/>
  <c r="A474" i="150"/>
  <c r="A470" i="150"/>
  <c r="A466" i="150"/>
  <c r="A462" i="150"/>
  <c r="A458" i="150"/>
  <c r="A454" i="150"/>
  <c r="A450" i="150"/>
  <c r="A446" i="150"/>
  <c r="A442" i="150"/>
  <c r="A438" i="150"/>
  <c r="A434" i="150"/>
  <c r="A430" i="150"/>
  <c r="A426" i="150"/>
  <c r="A422" i="150"/>
  <c r="A418" i="150"/>
  <c r="A414" i="150"/>
  <c r="A410" i="150"/>
  <c r="A406" i="150"/>
  <c r="A402" i="150"/>
  <c r="A398" i="150"/>
  <c r="A394" i="150"/>
  <c r="A390" i="150"/>
  <c r="A386" i="150"/>
  <c r="A382" i="150"/>
  <c r="A378" i="150"/>
  <c r="A374" i="150"/>
  <c r="A370" i="150"/>
  <c r="A366" i="150"/>
  <c r="A362" i="150"/>
  <c r="A358" i="150"/>
  <c r="A354" i="150"/>
  <c r="A350" i="150"/>
  <c r="A346" i="150"/>
  <c r="A342" i="150"/>
  <c r="A338" i="150"/>
  <c r="A334" i="150"/>
  <c r="A330" i="150"/>
  <c r="A326" i="150"/>
  <c r="A322" i="150"/>
  <c r="A318" i="150"/>
  <c r="A314" i="150"/>
  <c r="A310" i="150"/>
  <c r="A306" i="150"/>
  <c r="A302" i="150"/>
  <c r="A298" i="150"/>
  <c r="A294" i="150"/>
  <c r="A290" i="150"/>
  <c r="A286" i="150"/>
  <c r="A282" i="150"/>
  <c r="A278" i="150"/>
  <c r="A274" i="150"/>
  <c r="A270" i="150"/>
  <c r="A266" i="150"/>
  <c r="A262" i="150"/>
  <c r="A258" i="150"/>
  <c r="A254" i="150"/>
  <c r="A250" i="150"/>
  <c r="A246" i="150"/>
  <c r="A242" i="150"/>
  <c r="A238" i="150"/>
  <c r="A234" i="150"/>
  <c r="A230" i="150"/>
  <c r="A226" i="150"/>
  <c r="A222" i="150"/>
  <c r="A218" i="150"/>
  <c r="A214" i="150"/>
  <c r="A210" i="150"/>
  <c r="A206" i="150"/>
  <c r="A202" i="150"/>
  <c r="A198" i="150"/>
  <c r="A194" i="150"/>
  <c r="A190" i="150"/>
  <c r="A186" i="150"/>
  <c r="A182" i="150"/>
  <c r="A178" i="150"/>
  <c r="A174" i="150"/>
  <c r="A170" i="150"/>
  <c r="A166" i="150"/>
  <c r="A162" i="150"/>
  <c r="A158" i="150"/>
  <c r="A154" i="150"/>
  <c r="A150" i="150"/>
  <c r="A146" i="150"/>
  <c r="A142" i="150"/>
  <c r="A138" i="150"/>
  <c r="A134" i="150"/>
  <c r="A130" i="150"/>
  <c r="A126" i="150"/>
  <c r="A122" i="150"/>
  <c r="A118" i="150"/>
  <c r="A114" i="150"/>
  <c r="A1044" i="150"/>
  <c r="A1019" i="150"/>
  <c r="A998" i="150"/>
  <c r="A973" i="150"/>
  <c r="A948" i="150"/>
  <c r="A923" i="150"/>
  <c r="A902" i="150"/>
  <c r="A877" i="150"/>
  <c r="A852" i="150"/>
  <c r="A827" i="150"/>
  <c r="A806" i="150"/>
  <c r="A781" i="150"/>
  <c r="A756" i="150"/>
  <c r="A731" i="150"/>
  <c r="A710" i="150"/>
  <c r="A1031" i="150"/>
  <c r="A1010" i="150"/>
  <c r="A985" i="150"/>
  <c r="A960" i="150"/>
  <c r="A935" i="150"/>
  <c r="A914" i="150"/>
  <c r="A889" i="150"/>
  <c r="A864" i="150"/>
  <c r="A839" i="150"/>
  <c r="A818" i="150"/>
  <c r="A793" i="150"/>
  <c r="A768" i="150"/>
  <c r="A743" i="150"/>
  <c r="A722" i="150"/>
  <c r="A1039" i="150"/>
  <c r="A1018" i="150"/>
  <c r="A993" i="150"/>
  <c r="A968" i="150"/>
  <c r="A943" i="150"/>
  <c r="A922" i="150"/>
  <c r="A897" i="150"/>
  <c r="A872" i="150"/>
  <c r="A847" i="150"/>
  <c r="A826" i="150"/>
  <c r="A801" i="150"/>
  <c r="A776" i="150"/>
  <c r="A751" i="150"/>
  <c r="A730" i="150"/>
  <c r="A705" i="150"/>
  <c r="A701" i="150"/>
  <c r="A697" i="150"/>
  <c r="A693" i="150"/>
  <c r="A689" i="150"/>
  <c r="A685" i="150"/>
  <c r="A681" i="150"/>
  <c r="A677" i="150"/>
  <c r="A673" i="150"/>
  <c r="A669" i="150"/>
  <c r="A665" i="150"/>
  <c r="A661" i="150"/>
  <c r="A657" i="150"/>
  <c r="A653" i="150"/>
  <c r="A649" i="150"/>
  <c r="A645" i="150"/>
  <c r="A641" i="150"/>
  <c r="A637" i="150"/>
  <c r="A633" i="150"/>
  <c r="A629" i="150"/>
  <c r="A625" i="150"/>
  <c r="A621" i="150"/>
  <c r="A617" i="150"/>
  <c r="A613" i="150"/>
  <c r="A609" i="150"/>
  <c r="A605" i="150"/>
  <c r="A601" i="150"/>
  <c r="A597" i="150"/>
  <c r="A593" i="150"/>
  <c r="A589" i="150"/>
  <c r="A585" i="150"/>
  <c r="A581" i="150"/>
  <c r="A577" i="150"/>
  <c r="A573" i="150"/>
  <c r="A569" i="150"/>
  <c r="A565" i="150"/>
  <c r="A561" i="150"/>
  <c r="A557" i="150"/>
  <c r="A553" i="150"/>
  <c r="A549" i="150"/>
  <c r="A545" i="150"/>
  <c r="A541" i="150"/>
  <c r="A537" i="150"/>
  <c r="A533" i="150"/>
  <c r="A529" i="150"/>
  <c r="A525" i="150"/>
  <c r="A521" i="150"/>
  <c r="A517" i="150"/>
  <c r="A513" i="150"/>
  <c r="A509" i="150"/>
  <c r="A505" i="150"/>
  <c r="A501" i="150"/>
  <c r="A497" i="150"/>
  <c r="A493" i="150"/>
  <c r="A489" i="150"/>
  <c r="A1026" i="150"/>
  <c r="A1001" i="150"/>
  <c r="A976" i="150"/>
  <c r="A951" i="150"/>
  <c r="A930" i="150"/>
  <c r="A1034" i="150"/>
  <c r="A1009" i="150"/>
  <c r="A984" i="150"/>
  <c r="A959" i="150"/>
  <c r="A938" i="150"/>
  <c r="A1037" i="150"/>
  <c r="A1012" i="150"/>
  <c r="A987" i="150"/>
  <c r="A966" i="150"/>
  <c r="A941" i="150"/>
  <c r="A916" i="150"/>
  <c r="A891" i="150"/>
  <c r="A870" i="150"/>
  <c r="A845" i="150"/>
  <c r="A820" i="150"/>
  <c r="A795" i="150"/>
  <c r="A774" i="150"/>
  <c r="A749" i="150"/>
  <c r="A724" i="150"/>
  <c r="A1041" i="150"/>
  <c r="A1016" i="150"/>
  <c r="A991" i="150"/>
  <c r="A970" i="150"/>
  <c r="A945" i="150"/>
  <c r="A920" i="150"/>
  <c r="A895" i="150"/>
  <c r="A874" i="150"/>
  <c r="A849" i="150"/>
  <c r="A824" i="150"/>
  <c r="A799" i="150"/>
  <c r="A778" i="150"/>
  <c r="A753" i="150"/>
  <c r="A728" i="150"/>
  <c r="A703" i="150"/>
  <c r="A699" i="150"/>
  <c r="A695" i="150"/>
  <c r="A691" i="150"/>
  <c r="A687" i="150"/>
  <c r="A1024" i="150"/>
  <c r="A999" i="150"/>
  <c r="A978" i="150"/>
  <c r="A953" i="150"/>
  <c r="A928" i="150"/>
  <c r="A903" i="150"/>
  <c r="A882" i="150"/>
  <c r="A857" i="150"/>
  <c r="A832" i="150"/>
  <c r="A807" i="150"/>
  <c r="A786" i="150"/>
  <c r="A761" i="150"/>
  <c r="A736" i="150"/>
  <c r="A711" i="150"/>
  <c r="A1028" i="150"/>
  <c r="A1003" i="150"/>
  <c r="A982" i="150"/>
  <c r="A957" i="150"/>
  <c r="A932" i="150"/>
  <c r="A907" i="150"/>
  <c r="A886" i="150"/>
  <c r="A861" i="150"/>
  <c r="A836" i="150"/>
  <c r="A811" i="150"/>
  <c r="A790" i="150"/>
  <c r="A765" i="150"/>
  <c r="A740" i="150"/>
  <c r="A715" i="150"/>
  <c r="A1036" i="150"/>
  <c r="A1011" i="150"/>
  <c r="A990" i="150"/>
  <c r="A965" i="150"/>
  <c r="A940" i="150"/>
  <c r="A915" i="150"/>
  <c r="A894" i="150"/>
  <c r="A869" i="150"/>
  <c r="A844" i="150"/>
  <c r="A819" i="150"/>
  <c r="A798" i="150"/>
  <c r="A1002" i="150"/>
  <c r="A988" i="150"/>
  <c r="A937" i="150"/>
  <c r="A860" i="150"/>
  <c r="A792" i="150"/>
  <c r="A779" i="150"/>
  <c r="A747" i="150"/>
  <c r="A729" i="150"/>
  <c r="A720" i="150"/>
  <c r="A707" i="150"/>
  <c r="A997" i="150"/>
  <c r="A983" i="150"/>
  <c r="A974" i="150"/>
  <c r="A887" i="150"/>
  <c r="A851" i="150"/>
  <c r="A846" i="150"/>
  <c r="A837" i="150"/>
  <c r="A810" i="150"/>
  <c r="A675" i="150"/>
  <c r="A640" i="150"/>
  <c r="A627" i="150"/>
  <c r="A592" i="150"/>
  <c r="A579" i="150"/>
  <c r="A544" i="150"/>
  <c r="A531" i="150"/>
  <c r="A496" i="150"/>
  <c r="A479" i="150"/>
  <c r="A1029" i="150"/>
  <c r="A1020" i="150"/>
  <c r="A1006" i="150"/>
  <c r="A905" i="150"/>
  <c r="A896" i="150"/>
  <c r="A878" i="150"/>
  <c r="A828" i="150"/>
  <c r="A783" i="150"/>
  <c r="A742" i="150"/>
  <c r="A688" i="150"/>
  <c r="A483" i="150"/>
  <c r="A437" i="150"/>
  <c r="A412" i="150"/>
  <c r="A387" i="150"/>
  <c r="A341" i="150"/>
  <c r="A316" i="150"/>
  <c r="A291" i="150"/>
  <c r="A245" i="150"/>
  <c r="A220" i="150"/>
  <c r="A195" i="150"/>
  <c r="A149" i="150"/>
  <c r="A124" i="150"/>
  <c r="A964" i="150"/>
  <c r="A955" i="150"/>
  <c r="A927" i="150"/>
  <c r="A909" i="150"/>
  <c r="A855" i="150"/>
  <c r="A841" i="150"/>
  <c r="A805" i="150"/>
  <c r="A796" i="150"/>
  <c r="A787" i="150"/>
  <c r="A769" i="150"/>
  <c r="A760" i="150"/>
  <c r="A1033" i="150"/>
  <c r="A936" i="150"/>
  <c r="A913" i="150"/>
  <c r="A900" i="150"/>
  <c r="A868" i="150"/>
  <c r="A746" i="150"/>
  <c r="A737" i="150"/>
  <c r="A692" i="150"/>
  <c r="A683" i="150"/>
  <c r="A648" i="150"/>
  <c r="A635" i="150"/>
  <c r="A950" i="150"/>
  <c r="A859" i="150"/>
  <c r="A850" i="150"/>
  <c r="A791" i="150"/>
  <c r="A773" i="150"/>
  <c r="A764" i="150"/>
  <c r="A719" i="150"/>
  <c r="A453" i="150"/>
  <c r="A428" i="150"/>
  <c r="A403" i="150"/>
  <c r="A357" i="150"/>
  <c r="A332" i="150"/>
  <c r="A307" i="150"/>
  <c r="A261" i="150"/>
  <c r="A996" i="150"/>
  <c r="A931" i="150"/>
  <c r="A809" i="150"/>
  <c r="A800" i="150"/>
  <c r="A782" i="150"/>
  <c r="A755" i="150"/>
  <c r="A750" i="150"/>
  <c r="A652" i="150"/>
  <c r="A639" i="150"/>
  <c r="A1042" i="150"/>
  <c r="A1014" i="150"/>
  <c r="A1005" i="150"/>
  <c r="A904" i="150"/>
  <c r="A863" i="150"/>
  <c r="A822" i="150"/>
  <c r="A1032" i="150"/>
  <c r="A1000" i="150"/>
  <c r="A986" i="150"/>
  <c r="A963" i="150"/>
  <c r="A908" i="150"/>
  <c r="A817" i="150"/>
  <c r="A804" i="150"/>
  <c r="A759" i="150"/>
  <c r="A981" i="150"/>
  <c r="A958" i="150"/>
  <c r="A912" i="150"/>
  <c r="A899" i="150"/>
  <c r="A885" i="150"/>
  <c r="A867" i="150"/>
  <c r="A858" i="150"/>
  <c r="A835" i="150"/>
  <c r="A772" i="150"/>
  <c r="A745" i="150"/>
  <c r="A718" i="150"/>
  <c r="A700" i="150"/>
  <c r="A1022" i="150"/>
  <c r="A1013" i="150"/>
  <c r="A1004" i="150"/>
  <c r="A967" i="150"/>
  <c r="A939" i="150"/>
  <c r="A830" i="150"/>
  <c r="A821" i="150"/>
  <c r="A866" i="150"/>
  <c r="A834" i="150"/>
  <c r="A816" i="150"/>
  <c r="A803" i="150"/>
  <c r="A789" i="150"/>
  <c r="A744" i="150"/>
  <c r="A735" i="150"/>
  <c r="A468" i="150"/>
  <c r="A443" i="150"/>
  <c r="A397" i="150"/>
  <c r="A372" i="150"/>
  <c r="A347" i="150"/>
  <c r="A301" i="150"/>
  <c r="A276" i="150"/>
  <c r="A251" i="150"/>
  <c r="A205" i="150"/>
  <c r="A180" i="150"/>
  <c r="A155" i="150"/>
  <c r="A989" i="150"/>
  <c r="A971" i="150"/>
  <c r="A780" i="150"/>
  <c r="A748" i="150"/>
  <c r="A739" i="150"/>
  <c r="A721" i="150"/>
  <c r="A708" i="150"/>
  <c r="A476" i="150"/>
  <c r="A1035" i="150"/>
  <c r="A888" i="150"/>
  <c r="A875" i="150"/>
  <c r="A838" i="150"/>
  <c r="A766" i="150"/>
  <c r="A676" i="150"/>
  <c r="A663" i="150"/>
  <c r="A1030" i="150"/>
  <c r="A1021" i="150"/>
  <c r="A975" i="150"/>
  <c r="A952" i="150"/>
  <c r="A906" i="150"/>
  <c r="A829" i="150"/>
  <c r="A784" i="150"/>
  <c r="A775" i="150"/>
  <c r="A484" i="150"/>
  <c r="A459" i="150"/>
  <c r="A413" i="150"/>
  <c r="A388" i="150"/>
  <c r="A363" i="150"/>
  <c r="A317" i="150"/>
  <c r="A292" i="150"/>
  <c r="A267" i="150"/>
  <c r="A221" i="150"/>
  <c r="A196" i="150"/>
  <c r="A171" i="150"/>
  <c r="A125" i="150"/>
  <c r="A1007" i="150"/>
  <c r="A961" i="150"/>
  <c r="A933" i="150"/>
  <c r="A924" i="150"/>
  <c r="A879" i="150"/>
  <c r="A757" i="150"/>
  <c r="A734" i="150"/>
  <c r="A725" i="150"/>
  <c r="A712" i="150"/>
  <c r="A680" i="150"/>
  <c r="A667" i="150"/>
  <c r="A632" i="150"/>
  <c r="A619" i="150"/>
  <c r="A584" i="150"/>
  <c r="A571" i="150"/>
  <c r="A536" i="150"/>
  <c r="A523" i="150"/>
  <c r="A488" i="150"/>
  <c r="A463" i="150"/>
  <c r="A417" i="150"/>
  <c r="A392" i="150"/>
  <c r="A367" i="150"/>
  <c r="A321" i="150"/>
  <c r="A296" i="150"/>
  <c r="A271" i="150"/>
  <c r="A225" i="150"/>
  <c r="A200" i="150"/>
  <c r="A175" i="150"/>
  <c r="A129" i="150"/>
  <c r="A979" i="150"/>
  <c r="A901" i="150"/>
  <c r="A892" i="150"/>
  <c r="A883" i="150"/>
  <c r="A738" i="150"/>
  <c r="A716" i="150"/>
  <c r="A684" i="150"/>
  <c r="A671" i="150"/>
  <c r="A636" i="150"/>
  <c r="A623" i="150"/>
  <c r="A588" i="150"/>
  <c r="A575" i="150"/>
  <c r="A540" i="150"/>
  <c r="A527" i="150"/>
  <c r="A492" i="150"/>
  <c r="A471" i="150"/>
  <c r="A425" i="150"/>
  <c r="A400" i="150"/>
  <c r="A375" i="150"/>
  <c r="A329" i="150"/>
  <c r="A304" i="150"/>
  <c r="A279" i="150"/>
  <c r="A233" i="150"/>
  <c r="A208" i="150"/>
  <c r="A183" i="150"/>
  <c r="A137" i="150"/>
  <c r="A112" i="150"/>
  <c r="A108" i="150"/>
  <c r="A104" i="150"/>
  <c r="A100" i="150"/>
  <c r="A96" i="150"/>
  <c r="A92" i="150"/>
  <c r="A88" i="150"/>
  <c r="A84" i="150"/>
  <c r="A80" i="150"/>
  <c r="A76" i="150"/>
  <c r="A72" i="150"/>
  <c r="A68" i="150"/>
  <c r="A64" i="150"/>
  <c r="A60" i="150"/>
  <c r="A56" i="150"/>
  <c r="A52" i="150"/>
  <c r="A48" i="150"/>
  <c r="A44" i="150"/>
  <c r="A40" i="150"/>
  <c r="A36" i="150"/>
  <c r="A32" i="150"/>
  <c r="A28" i="150"/>
  <c r="A24" i="150"/>
  <c r="A20" i="150"/>
  <c r="A16" i="150"/>
  <c r="A12" i="150"/>
  <c r="A8" i="150"/>
  <c r="A4" i="150"/>
  <c r="A1038" i="142"/>
  <c r="A1034" i="142"/>
  <c r="A1030" i="142"/>
  <c r="A1026" i="142"/>
  <c r="A1022" i="142"/>
  <c r="A1018" i="142"/>
  <c r="A1014" i="142"/>
  <c r="A1010" i="142"/>
  <c r="A1006" i="142"/>
  <c r="A1002" i="142"/>
  <c r="A998" i="142"/>
  <c r="A994" i="142"/>
  <c r="A1038" i="150"/>
  <c r="A1008" i="150"/>
  <c r="A893" i="150"/>
  <c r="A854" i="150"/>
  <c r="A785" i="150"/>
  <c r="A770" i="150"/>
  <c r="A607" i="150"/>
  <c r="A548" i="150"/>
  <c r="A539" i="150"/>
  <c r="A1043" i="150"/>
  <c r="A1023" i="150"/>
  <c r="A962" i="150"/>
  <c r="A918" i="150"/>
  <c r="A427" i="150"/>
  <c r="A295" i="150"/>
  <c r="A273" i="150"/>
  <c r="A168" i="150"/>
  <c r="A151" i="150"/>
  <c r="A116" i="150"/>
  <c r="A95" i="150"/>
  <c r="A70" i="150"/>
  <c r="A45" i="150"/>
  <c r="A1037" i="142"/>
  <c r="A1012" i="142"/>
  <c r="A977" i="150"/>
  <c r="A972" i="150"/>
  <c r="A814" i="150"/>
  <c r="A620" i="150"/>
  <c r="A611" i="150"/>
  <c r="A1027" i="150"/>
  <c r="A794" i="150"/>
  <c r="A615" i="150"/>
  <c r="A511" i="150"/>
  <c r="A457" i="150"/>
  <c r="A444" i="150"/>
  <c r="A431" i="150"/>
  <c r="A356" i="150"/>
  <c r="A343" i="150"/>
  <c r="A299" i="150"/>
  <c r="A268" i="150"/>
  <c r="A255" i="150"/>
  <c r="A207" i="150"/>
  <c r="A185" i="150"/>
  <c r="A159" i="150"/>
  <c r="A133" i="150"/>
  <c r="A107" i="150"/>
  <c r="A82" i="150"/>
  <c r="A57" i="150"/>
  <c r="A11" i="150"/>
  <c r="A1024" i="142"/>
  <c r="A999" i="142"/>
  <c r="A843" i="150"/>
  <c r="A833" i="150"/>
  <c r="A1017" i="150"/>
  <c r="A956" i="150"/>
  <c r="A853" i="150"/>
  <c r="A714" i="150"/>
  <c r="A624" i="150"/>
  <c r="A556" i="150"/>
  <c r="A547" i="150"/>
  <c r="A524" i="150"/>
  <c r="A515" i="150"/>
  <c r="A461" i="150"/>
  <c r="A448" i="150"/>
  <c r="A435" i="150"/>
  <c r="A360" i="150"/>
  <c r="A325" i="150"/>
  <c r="A303" i="150"/>
  <c r="A259" i="150"/>
  <c r="A224" i="150"/>
  <c r="A211" i="150"/>
  <c r="A189" i="150"/>
  <c r="A176" i="150"/>
  <c r="A163" i="150"/>
  <c r="A90" i="150"/>
  <c r="A65" i="150"/>
  <c r="A19" i="150"/>
  <c r="A1032" i="142"/>
  <c r="A1007" i="142"/>
  <c r="A917" i="150"/>
  <c r="A754" i="150"/>
  <c r="A946" i="150"/>
  <c r="A926" i="150"/>
  <c r="A862" i="150"/>
  <c r="A813" i="150"/>
  <c r="A808" i="150"/>
  <c r="A921" i="150"/>
  <c r="A980" i="150"/>
  <c r="A911" i="150"/>
  <c r="A881" i="150"/>
  <c r="A763" i="150"/>
  <c r="A995" i="150"/>
  <c r="A876" i="150"/>
  <c r="A812" i="150"/>
  <c r="A797" i="150"/>
  <c r="A600" i="150"/>
  <c r="A591" i="150"/>
  <c r="A532" i="150"/>
  <c r="A473" i="150"/>
  <c r="A416" i="150"/>
  <c r="A328" i="150"/>
  <c r="A284" i="150"/>
  <c r="A201" i="150"/>
  <c r="A192" i="150"/>
  <c r="A179" i="150"/>
  <c r="A153" i="150"/>
  <c r="A140" i="150"/>
  <c r="A127" i="150"/>
  <c r="A93" i="150"/>
  <c r="A47" i="150"/>
  <c r="A22" i="150"/>
  <c r="A1035" i="142"/>
  <c r="A1025" i="150"/>
  <c r="A925" i="150"/>
  <c r="A871" i="150"/>
  <c r="A856" i="150"/>
  <c r="A954" i="150"/>
  <c r="A910" i="150"/>
  <c r="A831" i="150"/>
  <c r="A762" i="150"/>
  <c r="A732" i="150"/>
  <c r="A604" i="150"/>
  <c r="A595" i="150"/>
  <c r="A572" i="150"/>
  <c r="A563" i="150"/>
  <c r="A477" i="150"/>
  <c r="A455" i="150"/>
  <c r="A433" i="150"/>
  <c r="A420" i="150"/>
  <c r="A411" i="150"/>
  <c r="A389" i="150"/>
  <c r="A345" i="150"/>
  <c r="A257" i="150"/>
  <c r="A244" i="150"/>
  <c r="A231" i="150"/>
  <c r="A161" i="150"/>
  <c r="A131" i="150"/>
  <c r="A105" i="150"/>
  <c r="A59" i="150"/>
  <c r="A34" i="150"/>
  <c r="A9" i="150"/>
  <c r="A1001" i="142"/>
  <c r="A949" i="150"/>
  <c r="A934" i="150"/>
  <c r="A929" i="150"/>
  <c r="A880" i="150"/>
  <c r="A659" i="150"/>
  <c r="A631" i="150"/>
  <c r="A504" i="150"/>
  <c r="A495" i="150"/>
  <c r="A424" i="150"/>
  <c r="A380" i="150"/>
  <c r="A209" i="150"/>
  <c r="A148" i="150"/>
  <c r="A135" i="150"/>
  <c r="A109" i="150"/>
  <c r="A63" i="150"/>
  <c r="A38" i="150"/>
  <c r="A13" i="150"/>
  <c r="A1005" i="142"/>
  <c r="A865" i="150"/>
  <c r="A771" i="150"/>
  <c r="A668" i="150"/>
  <c r="A599" i="150"/>
  <c r="A472" i="150"/>
  <c r="A415" i="150"/>
  <c r="A349" i="150"/>
  <c r="A327" i="150"/>
  <c r="A305" i="150"/>
  <c r="A283" i="150"/>
  <c r="A213" i="150"/>
  <c r="A191" i="150"/>
  <c r="A169" i="150"/>
  <c r="A152" i="150"/>
  <c r="A139" i="150"/>
  <c r="A71" i="150"/>
  <c r="A46" i="150"/>
  <c r="A21" i="150"/>
  <c r="A1013" i="142"/>
  <c r="A884" i="150"/>
  <c r="A840" i="150"/>
  <c r="A741" i="150"/>
  <c r="A825" i="150"/>
  <c r="A815" i="150"/>
  <c r="A535" i="150"/>
  <c r="A331" i="150"/>
  <c r="A173" i="150"/>
  <c r="A156" i="150"/>
  <c r="A143" i="150"/>
  <c r="A121" i="150"/>
  <c r="A79" i="150"/>
  <c r="A54" i="150"/>
  <c r="A29" i="150"/>
  <c r="A1021" i="142"/>
  <c r="A996" i="142"/>
  <c r="A655" i="150"/>
  <c r="A564" i="150"/>
  <c r="A465" i="150"/>
  <c r="A391" i="150"/>
  <c r="A373" i="150"/>
  <c r="A323" i="150"/>
  <c r="A300" i="150"/>
  <c r="A277" i="150"/>
  <c r="A232" i="150"/>
  <c r="A181" i="150"/>
  <c r="A120" i="150"/>
  <c r="A98" i="150"/>
  <c r="A27" i="150"/>
  <c r="A18" i="150"/>
  <c r="A733" i="150"/>
  <c r="A723" i="150"/>
  <c r="A713" i="150"/>
  <c r="A664" i="150"/>
  <c r="A583" i="150"/>
  <c r="A512" i="150"/>
  <c r="A451" i="150"/>
  <c r="A423" i="150"/>
  <c r="A364" i="150"/>
  <c r="A355" i="150"/>
  <c r="A111" i="150"/>
  <c r="A102" i="150"/>
  <c r="A89" i="150"/>
  <c r="A67" i="150"/>
  <c r="A1016" i="142"/>
  <c r="A985" i="142"/>
  <c r="A964" i="142"/>
  <c r="A939" i="142"/>
  <c r="A914" i="142"/>
  <c r="A889" i="142"/>
  <c r="A868" i="142"/>
  <c r="A843" i="142"/>
  <c r="A818" i="142"/>
  <c r="A507" i="150"/>
  <c r="A460" i="150"/>
  <c r="A404" i="150"/>
  <c r="A377" i="150"/>
  <c r="A309" i="150"/>
  <c r="A281" i="150"/>
  <c r="A204" i="150"/>
  <c r="A58" i="150"/>
  <c r="A49" i="150"/>
  <c r="A31" i="150"/>
  <c r="A1029" i="142"/>
  <c r="A1020" i="142"/>
  <c r="A989" i="142"/>
  <c r="A968" i="142"/>
  <c r="A943" i="142"/>
  <c r="A918" i="142"/>
  <c r="A893" i="142"/>
  <c r="A872" i="142"/>
  <c r="A847" i="142"/>
  <c r="A822" i="142"/>
  <c r="A797" i="142"/>
  <c r="A793" i="142"/>
  <c r="A789" i="142"/>
  <c r="A785" i="142"/>
  <c r="A781" i="142"/>
  <c r="A777" i="142"/>
  <c r="A773" i="142"/>
  <c r="A769" i="142"/>
  <c r="A765" i="142"/>
  <c r="A761" i="142"/>
  <c r="A757" i="142"/>
  <c r="A753" i="142"/>
  <c r="A749" i="142"/>
  <c r="A745" i="142"/>
  <c r="A741" i="142"/>
  <c r="A737" i="142"/>
  <c r="A733" i="142"/>
  <c r="A729" i="142"/>
  <c r="A725" i="142"/>
  <c r="A721" i="142"/>
  <c r="A717" i="142"/>
  <c r="A713" i="142"/>
  <c r="A709" i="142"/>
  <c r="A705" i="142"/>
  <c r="A616" i="150"/>
  <c r="A568" i="150"/>
  <c r="A559" i="150"/>
  <c r="A469" i="150"/>
  <c r="A395" i="150"/>
  <c r="A272" i="150"/>
  <c r="A263" i="150"/>
  <c r="A236" i="150"/>
  <c r="A587" i="150"/>
  <c r="A516" i="150"/>
  <c r="A368" i="150"/>
  <c r="A359" i="150"/>
  <c r="A313" i="150"/>
  <c r="A249" i="150"/>
  <c r="A227" i="150"/>
  <c r="A157" i="150"/>
  <c r="A62" i="150"/>
  <c r="A53" i="150"/>
  <c r="A35" i="150"/>
  <c r="A1033" i="142"/>
  <c r="A976" i="142"/>
  <c r="A951" i="142"/>
  <c r="A926" i="142"/>
  <c r="A901" i="142"/>
  <c r="A880" i="142"/>
  <c r="A855" i="142"/>
  <c r="A830" i="142"/>
  <c r="A805" i="142"/>
  <c r="A758" i="150"/>
  <c r="A717" i="150"/>
  <c r="A441" i="150"/>
  <c r="A432" i="150"/>
  <c r="A408" i="150"/>
  <c r="A399" i="150"/>
  <c r="A381" i="150"/>
  <c r="A336" i="150"/>
  <c r="A240" i="150"/>
  <c r="A199" i="150"/>
  <c r="A147" i="150"/>
  <c r="A980" i="142"/>
  <c r="A955" i="142"/>
  <c r="A930" i="142"/>
  <c r="A905" i="142"/>
  <c r="A884" i="142"/>
  <c r="A859" i="142"/>
  <c r="A834" i="142"/>
  <c r="A809" i="142"/>
  <c r="A596" i="150"/>
  <c r="A520" i="150"/>
  <c r="A464" i="150"/>
  <c r="A385" i="150"/>
  <c r="A285" i="150"/>
  <c r="A119" i="150"/>
  <c r="A97" i="150"/>
  <c r="A75" i="150"/>
  <c r="A26" i="150"/>
  <c r="A17" i="150"/>
  <c r="A997" i="142"/>
  <c r="A984" i="142"/>
  <c r="A959" i="142"/>
  <c r="A934" i="142"/>
  <c r="A909" i="142"/>
  <c r="A888" i="142"/>
  <c r="A863" i="142"/>
  <c r="A838" i="142"/>
  <c r="A813" i="142"/>
  <c r="A788" i="150"/>
  <c r="A487" i="150"/>
  <c r="A340" i="150"/>
  <c r="A308" i="150"/>
  <c r="A289" i="150"/>
  <c r="A253" i="150"/>
  <c r="A217" i="150"/>
  <c r="A128" i="150"/>
  <c r="A110" i="150"/>
  <c r="A101" i="150"/>
  <c r="A66" i="150"/>
  <c r="A1028" i="142"/>
  <c r="A644" i="150"/>
  <c r="A376" i="150"/>
  <c r="A280" i="150"/>
  <c r="A203" i="150"/>
  <c r="A123" i="150"/>
  <c r="A39" i="150"/>
  <c r="A30" i="150"/>
  <c r="A1019" i="142"/>
  <c r="A992" i="142"/>
  <c r="A967" i="142"/>
  <c r="A942" i="142"/>
  <c r="A567" i="150"/>
  <c r="A445" i="150"/>
  <c r="A436" i="150"/>
  <c r="A235" i="150"/>
  <c r="A184" i="150"/>
  <c r="A43" i="150"/>
  <c r="A3" i="150"/>
  <c r="A942" i="150"/>
  <c r="A767" i="150"/>
  <c r="A726" i="150"/>
  <c r="A672" i="150"/>
  <c r="A312" i="150"/>
  <c r="A248" i="150"/>
  <c r="A212" i="150"/>
  <c r="A165" i="150"/>
  <c r="A83" i="150"/>
  <c r="A61" i="150"/>
  <c r="A947" i="150"/>
  <c r="A491" i="150"/>
  <c r="A449" i="150"/>
  <c r="A440" i="150"/>
  <c r="A421" i="150"/>
  <c r="A407" i="150"/>
  <c r="A371" i="150"/>
  <c r="A353" i="150"/>
  <c r="A344" i="150"/>
  <c r="A335" i="150"/>
  <c r="A293" i="150"/>
  <c r="A275" i="150"/>
  <c r="A239" i="150"/>
  <c r="A132" i="150"/>
  <c r="A7" i="150"/>
  <c r="A979" i="142"/>
  <c r="A954" i="142"/>
  <c r="A929" i="142"/>
  <c r="A890" i="150"/>
  <c r="A696" i="150"/>
  <c r="A576" i="150"/>
  <c r="A543" i="150"/>
  <c r="A519" i="150"/>
  <c r="A500" i="150"/>
  <c r="A384" i="150"/>
  <c r="A252" i="150"/>
  <c r="A193" i="150"/>
  <c r="A160" i="150"/>
  <c r="A87" i="150"/>
  <c r="A74" i="150"/>
  <c r="A25" i="150"/>
  <c r="A1036" i="142"/>
  <c r="A481" i="150"/>
  <c r="A467" i="150"/>
  <c r="A393" i="150"/>
  <c r="A339" i="150"/>
  <c r="A288" i="150"/>
  <c r="A243" i="150"/>
  <c r="A216" i="150"/>
  <c r="A188" i="150"/>
  <c r="A141" i="150"/>
  <c r="A78" i="150"/>
  <c r="A1027" i="142"/>
  <c r="A987" i="142"/>
  <c r="A962" i="142"/>
  <c r="A937" i="142"/>
  <c r="A916" i="142"/>
  <c r="A891" i="142"/>
  <c r="A866" i="142"/>
  <c r="A841" i="142"/>
  <c r="A820" i="142"/>
  <c r="A643" i="150"/>
  <c r="A552" i="150"/>
  <c r="A348" i="150"/>
  <c r="A136" i="150"/>
  <c r="A113" i="150"/>
  <c r="A91" i="150"/>
  <c r="A69" i="150"/>
  <c r="A528" i="150"/>
  <c r="A320" i="150"/>
  <c r="A297" i="150"/>
  <c r="A265" i="150"/>
  <c r="A256" i="150"/>
  <c r="A145" i="150"/>
  <c r="A51" i="150"/>
  <c r="A42" i="150"/>
  <c r="A33" i="150"/>
  <c r="A1040" i="142"/>
  <c r="A1031" i="142"/>
  <c r="A1000" i="142"/>
  <c r="A970" i="142"/>
  <c r="A945" i="142"/>
  <c r="A924" i="142"/>
  <c r="A899" i="142"/>
  <c r="A874" i="142"/>
  <c r="A379" i="150"/>
  <c r="A311" i="150"/>
  <c r="A247" i="150"/>
  <c r="A229" i="150"/>
  <c r="A197" i="150"/>
  <c r="A164" i="150"/>
  <c r="A995" i="142"/>
  <c r="A974" i="142"/>
  <c r="A949" i="142"/>
  <c r="A928" i="142"/>
  <c r="A903" i="142"/>
  <c r="A878" i="142"/>
  <c r="A853" i="142"/>
  <c r="A832" i="142"/>
  <c r="A807" i="142"/>
  <c r="A647" i="150"/>
  <c r="A628" i="150"/>
  <c r="A580" i="150"/>
  <c r="A485" i="150"/>
  <c r="A439" i="150"/>
  <c r="A361" i="150"/>
  <c r="A352" i="150"/>
  <c r="A315" i="150"/>
  <c r="A117" i="150"/>
  <c r="A86" i="150"/>
  <c r="A15" i="150"/>
  <c r="A6" i="150"/>
  <c r="A1004" i="142"/>
  <c r="A978" i="142"/>
  <c r="A953" i="142"/>
  <c r="A656" i="150"/>
  <c r="A499" i="150"/>
  <c r="A401" i="150"/>
  <c r="A383" i="150"/>
  <c r="A324" i="150"/>
  <c r="A269" i="150"/>
  <c r="A99" i="150"/>
  <c r="A73" i="150"/>
  <c r="A55" i="150"/>
  <c r="A37" i="150"/>
  <c r="A982" i="142"/>
  <c r="A957" i="142"/>
  <c r="A992" i="150"/>
  <c r="A842" i="150"/>
  <c r="A480" i="150"/>
  <c r="A452" i="150"/>
  <c r="A365" i="150"/>
  <c r="A287" i="150"/>
  <c r="A260" i="150"/>
  <c r="A215" i="150"/>
  <c r="A187" i="150"/>
  <c r="A103" i="150"/>
  <c r="A77" i="150"/>
  <c r="A10" i="150"/>
  <c r="A1017" i="142"/>
  <c r="A986" i="142"/>
  <c r="A961" i="142"/>
  <c r="A940" i="142"/>
  <c r="A915" i="142"/>
  <c r="A890" i="142"/>
  <c r="A865" i="142"/>
  <c r="A844" i="142"/>
  <c r="A819" i="142"/>
  <c r="A608" i="150"/>
  <c r="A551" i="150"/>
  <c r="A508" i="150"/>
  <c r="A429" i="150"/>
  <c r="A219" i="150"/>
  <c r="A50" i="150"/>
  <c r="A1008" i="142"/>
  <c r="A990" i="142"/>
  <c r="A965" i="142"/>
  <c r="A944" i="142"/>
  <c r="A919" i="142"/>
  <c r="A709" i="150"/>
  <c r="A704" i="150"/>
  <c r="A660" i="150"/>
  <c r="A651" i="150"/>
  <c r="A560" i="150"/>
  <c r="A475" i="150"/>
  <c r="A405" i="150"/>
  <c r="A396" i="150"/>
  <c r="A319" i="150"/>
  <c r="A264" i="150"/>
  <c r="A177" i="150"/>
  <c r="A144" i="150"/>
  <c r="A81" i="150"/>
  <c r="A41" i="150"/>
  <c r="A1039" i="142"/>
  <c r="A969" i="142"/>
  <c r="A948" i="142"/>
  <c r="A555" i="150"/>
  <c r="A241" i="150"/>
  <c r="A950" i="142"/>
  <c r="A922" i="142"/>
  <c r="A908" i="142"/>
  <c r="A836" i="142"/>
  <c r="A827" i="142"/>
  <c r="A700" i="142"/>
  <c r="A675" i="142"/>
  <c r="A650" i="142"/>
  <c r="A625" i="142"/>
  <c r="A604" i="142"/>
  <c r="A579" i="142"/>
  <c r="A554" i="142"/>
  <c r="A931" i="142"/>
  <c r="A881" i="142"/>
  <c r="A858" i="142"/>
  <c r="A845" i="142"/>
  <c r="A800" i="142"/>
  <c r="A787" i="142"/>
  <c r="A774" i="142"/>
  <c r="A752" i="142"/>
  <c r="A739" i="142"/>
  <c r="A726" i="142"/>
  <c r="A704" i="142"/>
  <c r="A679" i="142"/>
  <c r="A654" i="142"/>
  <c r="A629" i="142"/>
  <c r="A608" i="142"/>
  <c r="A583" i="142"/>
  <c r="A558" i="142"/>
  <c r="A973" i="142"/>
  <c r="A917" i="142"/>
  <c r="A912" i="142"/>
  <c r="A876" i="142"/>
  <c r="A867" i="142"/>
  <c r="A840" i="142"/>
  <c r="A831" i="142"/>
  <c r="A804" i="142"/>
  <c r="A683" i="142"/>
  <c r="A658" i="142"/>
  <c r="A633" i="142"/>
  <c r="A612" i="142"/>
  <c r="A587" i="142"/>
  <c r="A562" i="142"/>
  <c r="A106" i="150"/>
  <c r="A23" i="150"/>
  <c r="A885" i="142"/>
  <c r="A849" i="142"/>
  <c r="A791" i="142"/>
  <c r="A778" i="142"/>
  <c r="A756" i="142"/>
  <c r="A743" i="142"/>
  <c r="A730" i="142"/>
  <c r="A708" i="142"/>
  <c r="A687" i="142"/>
  <c r="A662" i="142"/>
  <c r="A637" i="142"/>
  <c r="A616" i="142"/>
  <c r="A591" i="142"/>
  <c r="A566" i="142"/>
  <c r="A419" i="150"/>
  <c r="A409" i="150"/>
  <c r="A1011" i="142"/>
  <c r="A935" i="142"/>
  <c r="A894" i="142"/>
  <c r="A871" i="142"/>
  <c r="A862" i="142"/>
  <c r="A691" i="142"/>
  <c r="A666" i="142"/>
  <c r="A641" i="142"/>
  <c r="A620" i="142"/>
  <c r="A595" i="142"/>
  <c r="A570" i="142"/>
  <c r="A977" i="142"/>
  <c r="A963" i="142"/>
  <c r="A907" i="142"/>
  <c r="A898" i="142"/>
  <c r="A835" i="142"/>
  <c r="A817" i="142"/>
  <c r="A808" i="142"/>
  <c r="A795" i="142"/>
  <c r="A782" i="142"/>
  <c r="A760" i="142"/>
  <c r="A747" i="142"/>
  <c r="A734" i="142"/>
  <c r="A712" i="142"/>
  <c r="A695" i="142"/>
  <c r="A670" i="142"/>
  <c r="A645" i="142"/>
  <c r="A624" i="142"/>
  <c r="A599" i="142"/>
  <c r="A574" i="142"/>
  <c r="A549" i="142"/>
  <c r="A545" i="142"/>
  <c r="A541" i="142"/>
  <c r="A537" i="142"/>
  <c r="A533" i="142"/>
  <c r="A529" i="142"/>
  <c r="A525" i="142"/>
  <c r="A521" i="142"/>
  <c r="A517" i="142"/>
  <c r="A513" i="142"/>
  <c r="A509" i="142"/>
  <c r="A505" i="142"/>
  <c r="A501" i="142"/>
  <c r="A497" i="142"/>
  <c r="A493" i="142"/>
  <c r="A489" i="142"/>
  <c r="A485" i="142"/>
  <c r="A481" i="142"/>
  <c r="A477" i="142"/>
  <c r="A473" i="142"/>
  <c r="A469" i="142"/>
  <c r="A465" i="142"/>
  <c r="A461" i="142"/>
  <c r="A457" i="142"/>
  <c r="A453" i="142"/>
  <c r="A449" i="142"/>
  <c r="A445" i="142"/>
  <c r="A441" i="142"/>
  <c r="A437" i="142"/>
  <c r="A433" i="142"/>
  <c r="A429" i="142"/>
  <c r="A425" i="142"/>
  <c r="A421" i="142"/>
  <c r="A417" i="142"/>
  <c r="A413" i="142"/>
  <c r="A409" i="142"/>
  <c r="A405" i="142"/>
  <c r="A401" i="142"/>
  <c r="A397" i="142"/>
  <c r="A393" i="142"/>
  <c r="A389" i="142"/>
  <c r="A385" i="142"/>
  <c r="A381" i="142"/>
  <c r="A377" i="142"/>
  <c r="A373" i="142"/>
  <c r="A369" i="142"/>
  <c r="A365" i="142"/>
  <c r="A361" i="142"/>
  <c r="A357" i="142"/>
  <c r="A353" i="142"/>
  <c r="A349" i="142"/>
  <c r="A345" i="142"/>
  <c r="A341" i="142"/>
  <c r="A337" i="142"/>
  <c r="A333" i="142"/>
  <c r="A329" i="142"/>
  <c r="A325" i="142"/>
  <c r="A321" i="142"/>
  <c r="A317" i="142"/>
  <c r="A313" i="142"/>
  <c r="A309" i="142"/>
  <c r="A305" i="142"/>
  <c r="A301" i="142"/>
  <c r="A297" i="142"/>
  <c r="A293" i="142"/>
  <c r="A289" i="142"/>
  <c r="A285" i="142"/>
  <c r="A281" i="142"/>
  <c r="A277" i="142"/>
  <c r="A273" i="142"/>
  <c r="A269" i="142"/>
  <c r="A265" i="142"/>
  <c r="A261" i="142"/>
  <c r="A257" i="142"/>
  <c r="A253" i="142"/>
  <c r="A249" i="142"/>
  <c r="A245" i="142"/>
  <c r="A241" i="142"/>
  <c r="A679" i="150"/>
  <c r="A1025" i="142"/>
  <c r="A991" i="142"/>
  <c r="A921" i="142"/>
  <c r="A826" i="142"/>
  <c r="A699" i="142"/>
  <c r="A674" i="142"/>
  <c r="A649" i="142"/>
  <c r="A628" i="142"/>
  <c r="A603" i="142"/>
  <c r="A578" i="142"/>
  <c r="A553" i="142"/>
  <c r="A703" i="142"/>
  <c r="A607" i="142"/>
  <c r="A582" i="142"/>
  <c r="A369" i="150"/>
  <c r="A115" i="150"/>
  <c r="A972" i="142"/>
  <c r="A958" i="142"/>
  <c r="A875" i="142"/>
  <c r="A857" i="142"/>
  <c r="A799" i="142"/>
  <c r="A786" i="142"/>
  <c r="A764" i="142"/>
  <c r="A751" i="142"/>
  <c r="A738" i="142"/>
  <c r="A716" i="142"/>
  <c r="A678" i="142"/>
  <c r="A653" i="142"/>
  <c r="A632" i="142"/>
  <c r="A557" i="142"/>
  <c r="A1015" i="142"/>
  <c r="A925" i="142"/>
  <c r="A911" i="142"/>
  <c r="A902" i="142"/>
  <c r="A848" i="142"/>
  <c r="A839" i="142"/>
  <c r="A812" i="142"/>
  <c r="A803" i="142"/>
  <c r="A682" i="142"/>
  <c r="A657" i="142"/>
  <c r="A636" i="142"/>
  <c r="A611" i="142"/>
  <c r="A586" i="142"/>
  <c r="A561" i="142"/>
  <c r="A503" i="150"/>
  <c r="A981" i="142"/>
  <c r="A852" i="142"/>
  <c r="A821" i="142"/>
  <c r="A790" i="142"/>
  <c r="A768" i="142"/>
  <c r="A755" i="142"/>
  <c r="A742" i="142"/>
  <c r="A720" i="142"/>
  <c r="A707" i="142"/>
  <c r="A686" i="142"/>
  <c r="A661" i="142"/>
  <c r="A640" i="142"/>
  <c r="A615" i="142"/>
  <c r="A590" i="142"/>
  <c r="A565" i="142"/>
  <c r="A879" i="142"/>
  <c r="A870" i="142"/>
  <c r="A861" i="142"/>
  <c r="A816" i="142"/>
  <c r="A690" i="142"/>
  <c r="A665" i="142"/>
  <c r="A644" i="142"/>
  <c r="A619" i="142"/>
  <c r="A594" i="142"/>
  <c r="A569" i="142"/>
  <c r="A920" i="142"/>
  <c r="A906" i="142"/>
  <c r="A897" i="142"/>
  <c r="A794" i="142"/>
  <c r="A772" i="142"/>
  <c r="A759" i="142"/>
  <c r="A746" i="142"/>
  <c r="A724" i="142"/>
  <c r="A711" i="142"/>
  <c r="A694" i="142"/>
  <c r="A669" i="142"/>
  <c r="A648" i="142"/>
  <c r="A623" i="142"/>
  <c r="A598" i="142"/>
  <c r="A573" i="142"/>
  <c r="A552" i="142"/>
  <c r="A548" i="142"/>
  <c r="A544" i="142"/>
  <c r="A540" i="142"/>
  <c r="A536" i="142"/>
  <c r="A532" i="142"/>
  <c r="A528" i="142"/>
  <c r="A524" i="142"/>
  <c r="A520" i="142"/>
  <c r="A516" i="142"/>
  <c r="A603" i="150"/>
  <c r="A85" i="150"/>
  <c r="A856" i="142"/>
  <c r="A825" i="142"/>
  <c r="A698" i="142"/>
  <c r="A673" i="142"/>
  <c r="A652" i="142"/>
  <c r="A627" i="142"/>
  <c r="A602" i="142"/>
  <c r="A577" i="142"/>
  <c r="A556" i="142"/>
  <c r="A971" i="142"/>
  <c r="A952" i="142"/>
  <c r="A938" i="142"/>
  <c r="A883" i="142"/>
  <c r="A829" i="142"/>
  <c r="A811" i="142"/>
  <c r="A798" i="142"/>
  <c r="A776" i="142"/>
  <c r="A763" i="142"/>
  <c r="A750" i="142"/>
  <c r="A728" i="142"/>
  <c r="A715" i="142"/>
  <c r="A702" i="142"/>
  <c r="A677" i="142"/>
  <c r="A656" i="142"/>
  <c r="A631" i="142"/>
  <c r="A606" i="142"/>
  <c r="A581" i="142"/>
  <c r="A560" i="142"/>
  <c r="A333" i="150"/>
  <c r="A228" i="150"/>
  <c r="A223" i="150"/>
  <c r="A1009" i="142"/>
  <c r="A966" i="142"/>
  <c r="A910" i="142"/>
  <c r="A892" i="142"/>
  <c r="A802" i="142"/>
  <c r="A681" i="142"/>
  <c r="A660" i="142"/>
  <c r="A635" i="142"/>
  <c r="A610" i="142"/>
  <c r="A585" i="142"/>
  <c r="A564" i="142"/>
  <c r="A612" i="150"/>
  <c r="A94" i="150"/>
  <c r="A975" i="142"/>
  <c r="A947" i="142"/>
  <c r="A933" i="142"/>
  <c r="A887" i="142"/>
  <c r="A860" i="142"/>
  <c r="A851" i="142"/>
  <c r="A780" i="142"/>
  <c r="A767" i="142"/>
  <c r="A754" i="142"/>
  <c r="A732" i="142"/>
  <c r="A719" i="142"/>
  <c r="A706" i="142"/>
  <c r="A685" i="142"/>
  <c r="A664" i="142"/>
  <c r="A639" i="142"/>
  <c r="A447" i="150"/>
  <c r="A5" i="150"/>
  <c r="A1023" i="142"/>
  <c r="A896" i="142"/>
  <c r="A869" i="142"/>
  <c r="A842" i="142"/>
  <c r="A833" i="142"/>
  <c r="A815" i="142"/>
  <c r="A806" i="142"/>
  <c r="A689" i="142"/>
  <c r="A668" i="142"/>
  <c r="A643" i="142"/>
  <c r="A618" i="142"/>
  <c r="A593" i="142"/>
  <c r="A572" i="142"/>
  <c r="A337" i="150"/>
  <c r="A956" i="142"/>
  <c r="A864" i="142"/>
  <c r="A824" i="142"/>
  <c r="A784" i="142"/>
  <c r="A771" i="142"/>
  <c r="A758" i="142"/>
  <c r="A736" i="142"/>
  <c r="A723" i="142"/>
  <c r="A710" i="142"/>
  <c r="A693" i="142"/>
  <c r="A672" i="142"/>
  <c r="A647" i="142"/>
  <c r="A622" i="142"/>
  <c r="A597" i="142"/>
  <c r="A576" i="142"/>
  <c r="A551" i="142"/>
  <c r="A547" i="142"/>
  <c r="A543" i="142"/>
  <c r="A539" i="142"/>
  <c r="A535" i="142"/>
  <c r="A531" i="142"/>
  <c r="A527" i="142"/>
  <c r="A523" i="142"/>
  <c r="A519" i="142"/>
  <c r="A515" i="142"/>
  <c r="A511" i="142"/>
  <c r="A507" i="142"/>
  <c r="A503" i="142"/>
  <c r="A499" i="142"/>
  <c r="A495" i="142"/>
  <c r="A491" i="142"/>
  <c r="A487" i="142"/>
  <c r="A483" i="142"/>
  <c r="A479" i="142"/>
  <c r="A475" i="142"/>
  <c r="A471" i="142"/>
  <c r="A467" i="142"/>
  <c r="A463" i="142"/>
  <c r="A459" i="142"/>
  <c r="A455" i="142"/>
  <c r="A451" i="142"/>
  <c r="A923" i="142"/>
  <c r="A900" i="142"/>
  <c r="A873" i="142"/>
  <c r="A828" i="142"/>
  <c r="A697" i="142"/>
  <c r="A676" i="142"/>
  <c r="A651" i="142"/>
  <c r="A626" i="142"/>
  <c r="A601" i="142"/>
  <c r="A580" i="142"/>
  <c r="A555" i="142"/>
  <c r="A456" i="150"/>
  <c r="A237" i="150"/>
  <c r="A882" i="142"/>
  <c r="A846" i="142"/>
  <c r="A837" i="142"/>
  <c r="A810" i="142"/>
  <c r="A788" i="142"/>
  <c r="A775" i="142"/>
  <c r="A762" i="142"/>
  <c r="A740" i="142"/>
  <c r="A727" i="142"/>
  <c r="A714" i="142"/>
  <c r="A701" i="142"/>
  <c r="A680" i="142"/>
  <c r="A655" i="142"/>
  <c r="A630" i="142"/>
  <c r="A605" i="142"/>
  <c r="A584" i="142"/>
  <c r="A559" i="142"/>
  <c r="A14" i="150"/>
  <c r="A1003" i="142"/>
  <c r="A993" i="142"/>
  <c r="A960" i="142"/>
  <c r="A932" i="142"/>
  <c r="A801" i="142"/>
  <c r="A684" i="142"/>
  <c r="A659" i="142"/>
  <c r="A634" i="142"/>
  <c r="A609" i="142"/>
  <c r="A588" i="142"/>
  <c r="A563" i="142"/>
  <c r="A172" i="150"/>
  <c r="A167" i="150"/>
  <c r="A988" i="142"/>
  <c r="A946" i="142"/>
  <c r="A927" i="142"/>
  <c r="A913" i="142"/>
  <c r="A904" i="142"/>
  <c r="A886" i="142"/>
  <c r="A877" i="142"/>
  <c r="A850" i="142"/>
  <c r="A792" i="142"/>
  <c r="A779" i="142"/>
  <c r="A766" i="142"/>
  <c r="A744" i="142"/>
  <c r="A731" i="142"/>
  <c r="A718" i="142"/>
  <c r="A688" i="142"/>
  <c r="A663" i="142"/>
  <c r="A638" i="142"/>
  <c r="A613" i="142"/>
  <c r="A592" i="142"/>
  <c r="A567" i="142"/>
  <c r="A735" i="142"/>
  <c r="A358" i="142"/>
  <c r="A323" i="142"/>
  <c r="A310" i="142"/>
  <c r="A272" i="142"/>
  <c r="A247" i="142"/>
  <c r="A58" i="142"/>
  <c r="A30" i="142"/>
  <c r="A14" i="142"/>
  <c r="A246" i="142"/>
  <c r="A71" i="142"/>
  <c r="A492" i="142"/>
  <c r="A468" i="142"/>
  <c r="A435" i="142"/>
  <c r="A426" i="142"/>
  <c r="A403" i="142"/>
  <c r="A394" i="142"/>
  <c r="A371" i="142"/>
  <c r="A336" i="142"/>
  <c r="A276" i="142"/>
  <c r="A251" i="142"/>
  <c r="A70" i="142"/>
  <c r="A38" i="142"/>
  <c r="A18" i="142"/>
  <c r="A35" i="142"/>
  <c r="A526" i="142"/>
  <c r="A444" i="142"/>
  <c r="A412" i="142"/>
  <c r="A380" i="142"/>
  <c r="A362" i="142"/>
  <c r="A327" i="142"/>
  <c r="A314" i="142"/>
  <c r="A280" i="142"/>
  <c r="A255" i="142"/>
  <c r="A26" i="142"/>
  <c r="A75" i="142"/>
  <c r="A408" i="142"/>
  <c r="A243" i="142"/>
  <c r="A617" i="142"/>
  <c r="A546" i="142"/>
  <c r="A506" i="142"/>
  <c r="A482" i="142"/>
  <c r="A458" i="142"/>
  <c r="A340" i="142"/>
  <c r="A284" i="142"/>
  <c r="A259" i="142"/>
  <c r="A78" i="142"/>
  <c r="A42" i="142"/>
  <c r="A22" i="142"/>
  <c r="A6" i="142"/>
  <c r="A19" i="142"/>
  <c r="A796" i="142"/>
  <c r="A642" i="142"/>
  <c r="A571" i="142"/>
  <c r="A439" i="142"/>
  <c r="A430" i="142"/>
  <c r="A407" i="142"/>
  <c r="A398" i="142"/>
  <c r="A375" i="142"/>
  <c r="A366" i="142"/>
  <c r="A331" i="142"/>
  <c r="A318" i="142"/>
  <c r="A288" i="142"/>
  <c r="A263" i="142"/>
  <c r="A238" i="142"/>
  <c r="A234" i="142"/>
  <c r="A230" i="142"/>
  <c r="A226" i="142"/>
  <c r="A222" i="142"/>
  <c r="A218" i="142"/>
  <c r="A214" i="142"/>
  <c r="A210" i="142"/>
  <c r="A206" i="142"/>
  <c r="A202" i="142"/>
  <c r="A198" i="142"/>
  <c r="A194" i="142"/>
  <c r="A190" i="142"/>
  <c r="A186" i="142"/>
  <c r="A182" i="142"/>
  <c r="A178" i="142"/>
  <c r="A174" i="142"/>
  <c r="A170" i="142"/>
  <c r="A166" i="142"/>
  <c r="A162" i="142"/>
  <c r="A158" i="142"/>
  <c r="A154" i="142"/>
  <c r="A150" i="142"/>
  <c r="A146" i="142"/>
  <c r="A142" i="142"/>
  <c r="A138" i="142"/>
  <c r="A134" i="142"/>
  <c r="A130" i="142"/>
  <c r="A126" i="142"/>
  <c r="A122" i="142"/>
  <c r="A118" i="142"/>
  <c r="A114" i="142"/>
  <c r="A110" i="142"/>
  <c r="A106" i="142"/>
  <c r="A102" i="142"/>
  <c r="A98" i="142"/>
  <c r="A94" i="142"/>
  <c r="A90" i="142"/>
  <c r="A86" i="142"/>
  <c r="A82" i="142"/>
  <c r="A74" i="142"/>
  <c r="A66" i="142"/>
  <c r="A62" i="142"/>
  <c r="A54" i="142"/>
  <c r="A50" i="142"/>
  <c r="A46" i="142"/>
  <c r="A34" i="142"/>
  <c r="A10" i="142"/>
  <c r="A175" i="142"/>
  <c r="A770" i="142"/>
  <c r="A496" i="142"/>
  <c r="A472" i="142"/>
  <c r="A448" i="142"/>
  <c r="A416" i="142"/>
  <c r="A384" i="142"/>
  <c r="A344" i="142"/>
  <c r="A292" i="142"/>
  <c r="A267" i="142"/>
  <c r="A242" i="142"/>
  <c r="A91" i="142"/>
  <c r="A667" i="142"/>
  <c r="A596" i="142"/>
  <c r="A335" i="142"/>
  <c r="A322" i="142"/>
  <c r="A296" i="142"/>
  <c r="A271" i="142"/>
  <c r="A155" i="142"/>
  <c r="A530" i="142"/>
  <c r="A510" i="142"/>
  <c r="A486" i="142"/>
  <c r="A462" i="142"/>
  <c r="A443" i="142"/>
  <c r="A434" i="142"/>
  <c r="A411" i="142"/>
  <c r="A402" i="142"/>
  <c r="A379" i="142"/>
  <c r="A370" i="142"/>
  <c r="A348" i="142"/>
  <c r="A300" i="142"/>
  <c r="A275" i="142"/>
  <c r="A250" i="142"/>
  <c r="A163" i="142"/>
  <c r="A621" i="142"/>
  <c r="A550" i="142"/>
  <c r="A420" i="142"/>
  <c r="A388" i="142"/>
  <c r="A339" i="142"/>
  <c r="A326" i="142"/>
  <c r="A279" i="142"/>
  <c r="A254" i="142"/>
  <c r="A187" i="142"/>
  <c r="A692" i="142"/>
  <c r="A646" i="142"/>
  <c r="A575" i="142"/>
  <c r="A500" i="142"/>
  <c r="A476" i="142"/>
  <c r="A452" i="142"/>
  <c r="A352" i="142"/>
  <c r="A304" i="142"/>
  <c r="A283" i="142"/>
  <c r="A258" i="142"/>
  <c r="A191" i="142"/>
  <c r="A447" i="142"/>
  <c r="A438" i="142"/>
  <c r="A415" i="142"/>
  <c r="A406" i="142"/>
  <c r="A383" i="142"/>
  <c r="A374" i="142"/>
  <c r="A343" i="142"/>
  <c r="A330" i="142"/>
  <c r="A287" i="142"/>
  <c r="A262" i="142"/>
  <c r="A237" i="142"/>
  <c r="A233" i="142"/>
  <c r="A229" i="142"/>
  <c r="A225" i="142"/>
  <c r="A221" i="142"/>
  <c r="A217" i="142"/>
  <c r="A213" i="142"/>
  <c r="A209" i="142"/>
  <c r="A205" i="142"/>
  <c r="A201" i="142"/>
  <c r="A197" i="142"/>
  <c r="A193" i="142"/>
  <c r="A189" i="142"/>
  <c r="A185" i="142"/>
  <c r="A181" i="142"/>
  <c r="A177" i="142"/>
  <c r="A173" i="142"/>
  <c r="A169" i="142"/>
  <c r="A165" i="142"/>
  <c r="A161" i="142"/>
  <c r="A157" i="142"/>
  <c r="A153" i="142"/>
  <c r="A149" i="142"/>
  <c r="A145" i="142"/>
  <c r="A141" i="142"/>
  <c r="A137" i="142"/>
  <c r="A133" i="142"/>
  <c r="A129" i="142"/>
  <c r="A125" i="142"/>
  <c r="A121" i="142"/>
  <c r="A117" i="142"/>
  <c r="A113" i="142"/>
  <c r="A109" i="142"/>
  <c r="A105" i="142"/>
  <c r="A101" i="142"/>
  <c r="A97" i="142"/>
  <c r="A93" i="142"/>
  <c r="A89" i="142"/>
  <c r="A85" i="142"/>
  <c r="A81" i="142"/>
  <c r="A77" i="142"/>
  <c r="A73" i="142"/>
  <c r="A69" i="142"/>
  <c r="A65" i="142"/>
  <c r="A61" i="142"/>
  <c r="A57" i="142"/>
  <c r="A53" i="142"/>
  <c r="A49" i="142"/>
  <c r="A45" i="142"/>
  <c r="A41" i="142"/>
  <c r="A37" i="142"/>
  <c r="A33" i="142"/>
  <c r="A29" i="142"/>
  <c r="A25" i="142"/>
  <c r="A21" i="142"/>
  <c r="A17" i="142"/>
  <c r="A13" i="142"/>
  <c r="A9" i="142"/>
  <c r="A5" i="142"/>
  <c r="A983" i="142"/>
  <c r="A671" i="142"/>
  <c r="A600" i="142"/>
  <c r="A514" i="142"/>
  <c r="A490" i="142"/>
  <c r="A466" i="142"/>
  <c r="A424" i="142"/>
  <c r="A392" i="142"/>
  <c r="A356" i="142"/>
  <c r="A308" i="142"/>
  <c r="A291" i="142"/>
  <c r="A266" i="142"/>
  <c r="A351" i="150"/>
  <c r="A748" i="142"/>
  <c r="A534" i="142"/>
  <c r="A347" i="142"/>
  <c r="A334" i="142"/>
  <c r="A295" i="142"/>
  <c r="A270" i="142"/>
  <c r="A278" i="142"/>
  <c r="A367" i="142"/>
  <c r="A227" i="142"/>
  <c r="A203" i="142"/>
  <c r="A179" i="142"/>
  <c r="A151" i="142"/>
  <c r="A135" i="142"/>
  <c r="A131" i="142"/>
  <c r="A123" i="142"/>
  <c r="A111" i="142"/>
  <c r="A103" i="142"/>
  <c r="A83" i="142"/>
  <c r="A63" i="142"/>
  <c r="A51" i="142"/>
  <c r="A39" i="142"/>
  <c r="A11" i="142"/>
  <c r="A332" i="142"/>
  <c r="A268" i="142"/>
  <c r="A722" i="142"/>
  <c r="A504" i="142"/>
  <c r="A480" i="142"/>
  <c r="A456" i="142"/>
  <c r="A442" i="142"/>
  <c r="A419" i="142"/>
  <c r="A410" i="142"/>
  <c r="A387" i="142"/>
  <c r="A378" i="142"/>
  <c r="A360" i="142"/>
  <c r="A312" i="142"/>
  <c r="A299" i="142"/>
  <c r="A274" i="142"/>
  <c r="A211" i="142"/>
  <c r="A167" i="142"/>
  <c r="A115" i="142"/>
  <c r="A59" i="142"/>
  <c r="A31" i="142"/>
  <c r="A440" i="142"/>
  <c r="A376" i="142"/>
  <c r="A696" i="142"/>
  <c r="A428" i="142"/>
  <c r="A396" i="142"/>
  <c r="A351" i="142"/>
  <c r="A338" i="142"/>
  <c r="A303" i="142"/>
  <c r="A494" i="142"/>
  <c r="A470" i="142"/>
  <c r="A364" i="142"/>
  <c r="A316" i="142"/>
  <c r="A282" i="142"/>
  <c r="A99" i="142"/>
  <c r="A814" i="142"/>
  <c r="A783" i="142"/>
  <c r="A589" i="142"/>
  <c r="A518" i="142"/>
  <c r="A446" i="142"/>
  <c r="A423" i="142"/>
  <c r="A414" i="142"/>
  <c r="A391" i="142"/>
  <c r="A382" i="142"/>
  <c r="A355" i="142"/>
  <c r="A342" i="142"/>
  <c r="A307" i="142"/>
  <c r="A286" i="142"/>
  <c r="A240" i="142"/>
  <c r="A236" i="142"/>
  <c r="A232" i="142"/>
  <c r="A228" i="142"/>
  <c r="A224" i="142"/>
  <c r="A220" i="142"/>
  <c r="A216" i="142"/>
  <c r="A212" i="142"/>
  <c r="A208" i="142"/>
  <c r="A204" i="142"/>
  <c r="A200" i="142"/>
  <c r="A196" i="142"/>
  <c r="A192" i="142"/>
  <c r="A188" i="142"/>
  <c r="A184" i="142"/>
  <c r="A180" i="142"/>
  <c r="A176" i="142"/>
  <c r="A172" i="142"/>
  <c r="A168" i="142"/>
  <c r="A164" i="142"/>
  <c r="A160" i="142"/>
  <c r="A156" i="142"/>
  <c r="A152" i="142"/>
  <c r="A148" i="142"/>
  <c r="A144" i="142"/>
  <c r="A140" i="142"/>
  <c r="A136" i="142"/>
  <c r="A132" i="142"/>
  <c r="A128" i="142"/>
  <c r="A124" i="142"/>
  <c r="A120" i="142"/>
  <c r="A116" i="142"/>
  <c r="A112" i="142"/>
  <c r="A108" i="142"/>
  <c r="A104" i="142"/>
  <c r="A100" i="142"/>
  <c r="A96" i="142"/>
  <c r="A92" i="142"/>
  <c r="A88" i="142"/>
  <c r="A84" i="142"/>
  <c r="A80" i="142"/>
  <c r="A76" i="142"/>
  <c r="A72" i="142"/>
  <c r="A68" i="142"/>
  <c r="A64" i="142"/>
  <c r="A60" i="142"/>
  <c r="A56" i="142"/>
  <c r="A52" i="142"/>
  <c r="A48" i="142"/>
  <c r="A44" i="142"/>
  <c r="A40" i="142"/>
  <c r="A36" i="142"/>
  <c r="A32" i="142"/>
  <c r="A28" i="142"/>
  <c r="A24" i="142"/>
  <c r="A20" i="142"/>
  <c r="A16" i="142"/>
  <c r="A12" i="142"/>
  <c r="A8" i="142"/>
  <c r="A4" i="142"/>
  <c r="A319" i="142"/>
  <c r="A231" i="142"/>
  <c r="A215" i="142"/>
  <c r="A171" i="142"/>
  <c r="A127" i="142"/>
  <c r="A79" i="142"/>
  <c r="A43" i="142"/>
  <c r="A3" i="142"/>
  <c r="A614" i="142"/>
  <c r="A538" i="142"/>
  <c r="A508" i="142"/>
  <c r="A484" i="142"/>
  <c r="A460" i="142"/>
  <c r="A432" i="142"/>
  <c r="A400" i="142"/>
  <c r="A368" i="142"/>
  <c r="A320" i="142"/>
  <c r="A290" i="142"/>
  <c r="A244" i="142"/>
  <c r="A431" i="142"/>
  <c r="A139" i="142"/>
  <c r="A478" i="142"/>
  <c r="A895" i="142"/>
  <c r="A359" i="142"/>
  <c r="A346" i="142"/>
  <c r="A311" i="142"/>
  <c r="A294" i="142"/>
  <c r="A248" i="142"/>
  <c r="A183" i="142"/>
  <c r="A87" i="142"/>
  <c r="A27" i="142"/>
  <c r="A854" i="142"/>
  <c r="A568" i="142"/>
  <c r="A498" i="142"/>
  <c r="A474" i="142"/>
  <c r="A450" i="142"/>
  <c r="A427" i="142"/>
  <c r="A418" i="142"/>
  <c r="A395" i="142"/>
  <c r="A386" i="142"/>
  <c r="A324" i="142"/>
  <c r="A298" i="142"/>
  <c r="A252" i="142"/>
  <c r="A542" i="142"/>
  <c r="A422" i="142"/>
  <c r="A390" i="142"/>
  <c r="A354" i="142"/>
  <c r="A239" i="142"/>
  <c r="A199" i="142"/>
  <c r="A143" i="142"/>
  <c r="A95" i="142"/>
  <c r="A47" i="142"/>
  <c r="A7" i="142"/>
  <c r="A502" i="142"/>
  <c r="A454" i="142"/>
  <c r="A941" i="142"/>
  <c r="A936" i="142"/>
  <c r="A823" i="142"/>
  <c r="A436" i="142"/>
  <c r="A404" i="142"/>
  <c r="A372" i="142"/>
  <c r="A363" i="142"/>
  <c r="A350" i="142"/>
  <c r="A315" i="142"/>
  <c r="A302" i="142"/>
  <c r="A256" i="142"/>
  <c r="A264" i="142"/>
  <c r="A235" i="142"/>
  <c r="A219" i="142"/>
  <c r="A195" i="142"/>
  <c r="A147" i="142"/>
  <c r="A107" i="142"/>
  <c r="A55" i="142"/>
  <c r="A15" i="142"/>
  <c r="A522" i="142"/>
  <c r="A512" i="142"/>
  <c r="A488" i="142"/>
  <c r="A464" i="142"/>
  <c r="A328" i="142"/>
  <c r="A260" i="142"/>
  <c r="A399" i="142"/>
  <c r="A306" i="142"/>
  <c r="A223" i="142"/>
  <c r="A207" i="142"/>
  <c r="A159" i="142"/>
  <c r="A119" i="142"/>
  <c r="A67" i="142"/>
  <c r="A23" i="142"/>
  <c r="T4" i="151" l="1"/>
  <c r="D4" i="151" l="1"/>
  <c r="G4" i="151" s="1"/>
  <c r="K4" i="151"/>
  <c r="N4" i="151" s="1"/>
  <c r="K5" i="151"/>
  <c r="N5" i="151" s="1"/>
  <c r="D5" i="151" l="1"/>
  <c r="G5" i="151" s="1"/>
</calcChain>
</file>

<file path=xl/sharedStrings.xml><?xml version="1.0" encoding="utf-8"?>
<sst xmlns="http://schemas.openxmlformats.org/spreadsheetml/2006/main" count="32680" uniqueCount="4901">
  <si>
    <t>Date</t>
  </si>
  <si>
    <t>Total shares purchased</t>
  </si>
  <si>
    <t>Buyback amount</t>
  </si>
  <si>
    <t>Total</t>
  </si>
  <si>
    <t>Time</t>
  </si>
  <si>
    <t>Volume-weighted average price</t>
  </si>
  <si>
    <t>Buyback amount in USD*</t>
  </si>
  <si>
    <t>Volume-weighted average price in USD*</t>
  </si>
  <si>
    <t>LSE</t>
  </si>
  <si>
    <t>Euronext</t>
  </si>
  <si>
    <t>Announcement date:</t>
  </si>
  <si>
    <t>Investment firm:</t>
  </si>
  <si>
    <t>Jefferies International Limited</t>
  </si>
  <si>
    <t xml:space="preserve">ISIN Code: </t>
  </si>
  <si>
    <t>Submission Period:</t>
  </si>
  <si>
    <t>Submission Date:</t>
  </si>
  <si>
    <t>GG00BPFJTF46</t>
  </si>
  <si>
    <t>Pershing Square Holdings, Ltd.</t>
  </si>
  <si>
    <t xml:space="preserve">The trading venue for all purchases reported below is the London Stock Exchange. </t>
  </si>
  <si>
    <t>ISIN</t>
  </si>
  <si>
    <t>Volume</t>
  </si>
  <si>
    <t>Price (GBP)</t>
  </si>
  <si>
    <t>Proceeds (GBP)</t>
  </si>
  <si>
    <t>Timezone</t>
  </si>
  <si>
    <t>Trade ID</t>
  </si>
  <si>
    <t>Issuer Name</t>
  </si>
  <si>
    <t>GBP/USD fx rate*</t>
  </si>
  <si>
    <t>Price (USD)</t>
  </si>
  <si>
    <t>Proceeds (USD)</t>
  </si>
  <si>
    <t>GMT</t>
  </si>
  <si>
    <t>London Stock Exchange (USD) Purchases</t>
  </si>
  <si>
    <t>PSH.L</t>
  </si>
  <si>
    <t>PSHD.L</t>
  </si>
  <si>
    <t>Volumes</t>
  </si>
  <si>
    <t>Prices</t>
  </si>
  <si>
    <t>FX</t>
  </si>
  <si>
    <t>Weekly</t>
  </si>
  <si>
    <t>Daily Overview</t>
  </si>
  <si>
    <t>Tab</t>
  </si>
  <si>
    <t>Overview</t>
  </si>
  <si>
    <t>Trades Fidessa</t>
  </si>
  <si>
    <t>09:38:29</t>
  </si>
  <si>
    <t>00200574477TRLO0</t>
  </si>
  <si>
    <t>00200574478TRLO0</t>
  </si>
  <si>
    <t>00200574759TRLO0</t>
  </si>
  <si>
    <t>00200574760TRLO0</t>
  </si>
  <si>
    <t>00200575201TRLO0</t>
  </si>
  <si>
    <t>00200575202TRLO0</t>
  </si>
  <si>
    <t>00200576869TRLO0</t>
  </si>
  <si>
    <t>00200577454TRLO0</t>
  </si>
  <si>
    <t>00200577636TRLO0</t>
  </si>
  <si>
    <t>00200577637TRLO0</t>
  </si>
  <si>
    <t>00200577871TRLO0</t>
  </si>
  <si>
    <t>00200577970TRLO0</t>
  </si>
  <si>
    <t>00200577971TRLO0</t>
  </si>
  <si>
    <t>00200578936TRLO0</t>
  </si>
  <si>
    <t>00200581396TRLO0</t>
  </si>
  <si>
    <t>00200582256TRLO0</t>
  </si>
  <si>
    <t>00200586304TRLO0</t>
  </si>
  <si>
    <t>00200586580TRLO0</t>
  </si>
  <si>
    <t>00200587015TRLO0</t>
  </si>
  <si>
    <t>00200587016TRLO0</t>
  </si>
  <si>
    <t>00200587017TRLO0</t>
  </si>
  <si>
    <t>00200587018TRLO0</t>
  </si>
  <si>
    <t>00200587036TRLO0</t>
  </si>
  <si>
    <t>00200587037TRLO0</t>
  </si>
  <si>
    <t>00200587220TRLO0</t>
  </si>
  <si>
    <t>00200587257TRLO0</t>
  </si>
  <si>
    <t>00200587259TRLO0</t>
  </si>
  <si>
    <t>00200587266TRLO0</t>
  </si>
  <si>
    <t>00200587275TRLO0</t>
  </si>
  <si>
    <t>00200590504TRLO0</t>
  </si>
  <si>
    <t>08:02:06</t>
  </si>
  <si>
    <t>08:03:53</t>
  </si>
  <si>
    <t>08:05:36</t>
  </si>
  <si>
    <t>08:14:45</t>
  </si>
  <si>
    <t>08:18:02</t>
  </si>
  <si>
    <t>08:18:38</t>
  </si>
  <si>
    <t>08:19:00</t>
  </si>
  <si>
    <t>08:19:47</t>
  </si>
  <si>
    <t>08:27:32</t>
  </si>
  <si>
    <t>08:44:18</t>
  </si>
  <si>
    <t>08:52:35</t>
  </si>
  <si>
    <t>09:31:39</t>
  </si>
  <si>
    <t>09:33:58</t>
  </si>
  <si>
    <t>09:38:18</t>
  </si>
  <si>
    <t>09:39:40</t>
  </si>
  <si>
    <t>09:40:03</t>
  </si>
  <si>
    <t>09:40:07</t>
  </si>
  <si>
    <t>09:40:10</t>
  </si>
  <si>
    <t>10:08:10</t>
  </si>
  <si>
    <t>London Stock Exchange (GBP) Purchases</t>
  </si>
  <si>
    <t>Percentage of program completed:</t>
  </si>
  <si>
    <t>*USD amounts are calculated based on the GBP/USD exchange rate as provided by Jefferies International Limited on each respective trading date.</t>
  </si>
  <si>
    <t>I</t>
  </si>
  <si>
    <t>B</t>
  </si>
  <si>
    <t>NETSIALGOMKT</t>
  </si>
  <si>
    <t>EXPRESS</t>
  </si>
  <si>
    <t>The trading venue for all purchases reported below is the London Stock Exchange.</t>
  </si>
  <si>
    <t>Total Amounts Across All Venues</t>
  </si>
  <si>
    <t>Time Zone</t>
  </si>
  <si>
    <t>Price</t>
  </si>
  <si>
    <t>Proceeds</t>
  </si>
  <si>
    <t>Venue Code</t>
  </si>
  <si>
    <t>Transaction Reference Number</t>
  </si>
  <si>
    <t>R</t>
  </si>
  <si>
    <t>BE</t>
  </si>
  <si>
    <t>EQ</t>
  </si>
  <si>
    <t>LSE-SETS</t>
  </si>
  <si>
    <t>June 25, 2025 &amp; November 17, 2025</t>
  </si>
  <si>
    <r>
      <rPr>
        <b/>
        <vertAlign val="superscript"/>
        <sz val="11"/>
        <rFont val="Calibri"/>
        <family val="2"/>
        <scheme val="minor"/>
      </rPr>
      <t xml:space="preserve">1 </t>
    </r>
    <r>
      <rPr>
        <sz val="11"/>
        <rFont val="Calibri"/>
        <family val="2"/>
        <scheme val="minor"/>
      </rPr>
      <t>Comprised of the $200M share buyback program announced on 25 June 2025, and the $100M share buyback program announced on 17 November 2025.</t>
    </r>
  </si>
  <si>
    <r>
      <t>Pershing Square Holdings, Ltd. Share Buyback Program ($300M)</t>
    </r>
    <r>
      <rPr>
        <b/>
        <vertAlign val="superscript"/>
        <sz val="18"/>
        <rFont val="Calibri"/>
        <family val="2"/>
        <scheme val="minor"/>
      </rPr>
      <t>1</t>
    </r>
  </si>
  <si>
    <t>15:04:45</t>
  </si>
  <si>
    <t>Pershing Square Holdings, Ltd. Share Buyback Program ($300M)</t>
  </si>
  <si>
    <t>08:07:42</t>
  </si>
  <si>
    <t>08:33:54</t>
  </si>
  <si>
    <t>08:54:16</t>
  </si>
  <si>
    <t>09:03:57</t>
  </si>
  <si>
    <t>09:34:10</t>
  </si>
  <si>
    <t>14:37:41</t>
  </si>
  <si>
    <t>14:48:29</t>
  </si>
  <si>
    <t>15:16:16</t>
  </si>
  <si>
    <t>15:17:14</t>
  </si>
  <si>
    <t>15:45:53</t>
  </si>
  <si>
    <t>15:51:14</t>
  </si>
  <si>
    <t>16:25:54</t>
  </si>
  <si>
    <t>16:27:12</t>
  </si>
  <si>
    <t>08:48:03</t>
  </si>
  <si>
    <t>08:52:08</t>
  </si>
  <si>
    <t>08:54:27</t>
  </si>
  <si>
    <t>09:08:03</t>
  </si>
  <si>
    <t>13:55:13</t>
  </si>
  <si>
    <t>14:07:11</t>
  </si>
  <si>
    <t>14:45:49</t>
  </si>
  <si>
    <t>15:08:14</t>
  </si>
  <si>
    <t>15:29:24</t>
  </si>
  <si>
    <t>15:54:01</t>
  </si>
  <si>
    <t>16:11:36</t>
  </si>
  <si>
    <t>16:18:12</t>
  </si>
  <si>
    <t>16:18:14</t>
  </si>
  <si>
    <t>16:21:03</t>
  </si>
  <si>
    <t>16:27:33</t>
  </si>
  <si>
    <t>09:05:43</t>
  </si>
  <si>
    <t>09:07:33</t>
  </si>
  <si>
    <t>11:53:11</t>
  </si>
  <si>
    <t>14:14:39</t>
  </si>
  <si>
    <t>14:36:36</t>
  </si>
  <si>
    <t>14:42:44</t>
  </si>
  <si>
    <t>14:48:07</t>
  </si>
  <si>
    <t>14:53:01</t>
  </si>
  <si>
    <t>15:16:54</t>
  </si>
  <si>
    <t>15:18:08</t>
  </si>
  <si>
    <t>15:19:14</t>
  </si>
  <si>
    <t>15:44:07</t>
  </si>
  <si>
    <t>10:02:55</t>
  </si>
  <si>
    <t>11:03:00</t>
  </si>
  <si>
    <t>12:18:12</t>
  </si>
  <si>
    <t>13:19:22</t>
  </si>
  <si>
    <t>14:32:08</t>
  </si>
  <si>
    <t>15:09:31</t>
  </si>
  <si>
    <t>15:11:11</t>
  </si>
  <si>
    <t>16:25:23</t>
  </si>
  <si>
    <t>08:40:43</t>
  </si>
  <si>
    <t>08:42:57</t>
  </si>
  <si>
    <t>08:50:18</t>
  </si>
  <si>
    <t>10:23:17</t>
  </si>
  <si>
    <t>12:21:42</t>
  </si>
  <si>
    <t>08:03:33</t>
  </si>
  <si>
    <t>00506786413TRLO1</t>
  </si>
  <si>
    <t>00506786703TRLO1</t>
  </si>
  <si>
    <t>00506786704TRLO1</t>
  </si>
  <si>
    <t>00506787868TRLO1</t>
  </si>
  <si>
    <t>00506787874TRLO1</t>
  </si>
  <si>
    <t>00506787875TRLO1</t>
  </si>
  <si>
    <t>00506787876TRLO1</t>
  </si>
  <si>
    <t>00506787894TRLO1</t>
  </si>
  <si>
    <t>00506787895TRLO1</t>
  </si>
  <si>
    <t>00506788118TRLO1</t>
  </si>
  <si>
    <t>00506788813TRLO1</t>
  </si>
  <si>
    <t>00506789294TRLO1</t>
  </si>
  <si>
    <t>00506789462TRLO1</t>
  </si>
  <si>
    <t>00506789580TRLO1</t>
  </si>
  <si>
    <t>00506789700TRLO1</t>
  </si>
  <si>
    <t>00506790073TRLO1</t>
  </si>
  <si>
    <t>00506790109TRLO1</t>
  </si>
  <si>
    <t>00506790270TRLO1</t>
  </si>
  <si>
    <t>00506790722TRLO1</t>
  </si>
  <si>
    <t>00506790742TRLO1</t>
  </si>
  <si>
    <t>00506791016TRLO1</t>
  </si>
  <si>
    <t>00506791057TRLO1</t>
  </si>
  <si>
    <t>00506791218TRLO1</t>
  </si>
  <si>
    <t>00506791217TRLO1</t>
  </si>
  <si>
    <t>00506791930TRLO1</t>
  </si>
  <si>
    <t>00506791931TRLO1</t>
  </si>
  <si>
    <t>00506791956TRLO1</t>
  </si>
  <si>
    <t>00506792192TRLO1</t>
  </si>
  <si>
    <t>00506792519TRLO1</t>
  </si>
  <si>
    <t>00506792548TRLO1</t>
  </si>
  <si>
    <t>00506793532TRLO1</t>
  </si>
  <si>
    <t>00506793533TRLO1</t>
  </si>
  <si>
    <t>00506793534TRLO1</t>
  </si>
  <si>
    <t>00506793741TRLO1</t>
  </si>
  <si>
    <t>00506793742TRLO1</t>
  </si>
  <si>
    <t>00506793780TRLO1</t>
  </si>
  <si>
    <t>00506793781TRLO1</t>
  </si>
  <si>
    <t>00506793782TRLO1</t>
  </si>
  <si>
    <t>00506793783TRLO1</t>
  </si>
  <si>
    <t>00506793997TRLO1</t>
  </si>
  <si>
    <t>00506794131TRLO1</t>
  </si>
  <si>
    <t>00506794132TRLO1</t>
  </si>
  <si>
    <t>00506794445TRLO1</t>
  </si>
  <si>
    <t>00506794447TRLO1</t>
  </si>
  <si>
    <t>00506794810TRLO1</t>
  </si>
  <si>
    <t>00506794864TRLO1</t>
  </si>
  <si>
    <t>00506794865TRLO1</t>
  </si>
  <si>
    <t>00506795278TRLO1</t>
  </si>
  <si>
    <t>00506795567TRLO1</t>
  </si>
  <si>
    <t>00506795568TRLO1</t>
  </si>
  <si>
    <t>00506795678TRLO1</t>
  </si>
  <si>
    <t>00506795851TRLO1</t>
  </si>
  <si>
    <t>00506796023TRLO1</t>
  </si>
  <si>
    <t>00506796025TRLO1</t>
  </si>
  <si>
    <t>00506796026TRLO1</t>
  </si>
  <si>
    <t>00506796457TRLO1</t>
  </si>
  <si>
    <t>00506796458TRLO1</t>
  </si>
  <si>
    <t>00506797118TRLO1</t>
  </si>
  <si>
    <t>00506797416TRLO1</t>
  </si>
  <si>
    <t>00506797417TRLO1</t>
  </si>
  <si>
    <t>00506797607TRLO1</t>
  </si>
  <si>
    <t>00506797608TRLO1</t>
  </si>
  <si>
    <t>00506797609TRLO1</t>
  </si>
  <si>
    <t>00506797850TRLO1</t>
  </si>
  <si>
    <t>00506797960TRLO1</t>
  </si>
  <si>
    <t>00506799702TRLO1</t>
  </si>
  <si>
    <t>00506799703TRLO1</t>
  </si>
  <si>
    <t>00506799704TRLO1</t>
  </si>
  <si>
    <t>00506799705TRLO1</t>
  </si>
  <si>
    <t>00506799706TRLO1</t>
  </si>
  <si>
    <t>00506799714TRLO1</t>
  </si>
  <si>
    <t>00506799735TRLO1</t>
  </si>
  <si>
    <t>00506799736TRLO1</t>
  </si>
  <si>
    <t>00506800331TRLO1</t>
  </si>
  <si>
    <t>00506800472TRLO1</t>
  </si>
  <si>
    <t>00506800473TRLO1</t>
  </si>
  <si>
    <t>00506800474TRLO1</t>
  </si>
  <si>
    <t>00506801129TRLO1</t>
  </si>
  <si>
    <t>00506801130TRLO1</t>
  </si>
  <si>
    <t>00506801293TRLO1</t>
  </si>
  <si>
    <t>00506801364TRLO1</t>
  </si>
  <si>
    <t>00506801365TRLO1</t>
  </si>
  <si>
    <t>00506802457TRLO1</t>
  </si>
  <si>
    <t>00506802458TRLO1</t>
  </si>
  <si>
    <t>00506802544TRLO1</t>
  </si>
  <si>
    <t>00506802666TRLO1</t>
  </si>
  <si>
    <t>00506803529TRLO1</t>
  </si>
  <si>
    <t>00506803530TRLO1</t>
  </si>
  <si>
    <t>00506805046TRLO1</t>
  </si>
  <si>
    <t>00506805047TRLO1</t>
  </si>
  <si>
    <t>00506805048TRLO1</t>
  </si>
  <si>
    <t>00506805049TRLO1</t>
  </si>
  <si>
    <t>00506805050TRLO1</t>
  </si>
  <si>
    <t>00506805234TRLO1</t>
  </si>
  <si>
    <t>00506805658TRLO1</t>
  </si>
  <si>
    <t>00506805659TRLO1</t>
  </si>
  <si>
    <t>00506806218TRLO1</t>
  </si>
  <si>
    <t>00506806685TRLO1</t>
  </si>
  <si>
    <t>00506807071TRLO1</t>
  </si>
  <si>
    <t>00506807264TRLO1</t>
  </si>
  <si>
    <t>00506807266TRLO1</t>
  </si>
  <si>
    <t>00506807267TRLO1</t>
  </si>
  <si>
    <t>00506807589TRLO1</t>
  </si>
  <si>
    <t>00506807599TRLO1</t>
  </si>
  <si>
    <t>00506807919TRLO1</t>
  </si>
  <si>
    <t>00506807920TRLO1</t>
  </si>
  <si>
    <t>00506807921TRLO1</t>
  </si>
  <si>
    <t>00506807922TRLO1</t>
  </si>
  <si>
    <t>00506807923TRLO1</t>
  </si>
  <si>
    <t>00506807924TRLO1</t>
  </si>
  <si>
    <t>00506807970TRLO1</t>
  </si>
  <si>
    <t>00506807971TRLO1</t>
  </si>
  <si>
    <t>00506808140TRLO1</t>
  </si>
  <si>
    <t>00506808416TRLO1</t>
  </si>
  <si>
    <t>00506808586TRLO1</t>
  </si>
  <si>
    <t>00506808750TRLO1</t>
  </si>
  <si>
    <t>00506808839TRLO1</t>
  </si>
  <si>
    <t>00506808933TRLO1</t>
  </si>
  <si>
    <t>00506810055TRLO1</t>
  </si>
  <si>
    <t>00506810102TRLO1</t>
  </si>
  <si>
    <t>00506810104TRLO1</t>
  </si>
  <si>
    <t>00506810105TRLO1</t>
  </si>
  <si>
    <t>00506810103TRLO1</t>
  </si>
  <si>
    <t>00506810248TRLO1</t>
  </si>
  <si>
    <t>00506810498TRLO1</t>
  </si>
  <si>
    <t>00506810613TRLO1</t>
  </si>
  <si>
    <t>00506810645TRLO1</t>
  </si>
  <si>
    <t>00506810709TRLO1</t>
  </si>
  <si>
    <t>00506810800TRLO1</t>
  </si>
  <si>
    <t>00506810840TRLO1</t>
  </si>
  <si>
    <t>00506811008TRLO1</t>
  </si>
  <si>
    <t>00506811802TRLO1</t>
  </si>
  <si>
    <t>00506811803TRLO1</t>
  </si>
  <si>
    <t>00506811804TRLO1</t>
  </si>
  <si>
    <t>00506811805TRLO1</t>
  </si>
  <si>
    <t>00506811833TRLO1</t>
  </si>
  <si>
    <t>00506812000TRLO1</t>
  </si>
  <si>
    <t>00506812762TRLO1</t>
  </si>
  <si>
    <t>00506812780TRLO1</t>
  </si>
  <si>
    <t>00506812821TRLO1</t>
  </si>
  <si>
    <t>00506812826TRLO1</t>
  </si>
  <si>
    <t>00506813352TRLO1</t>
  </si>
  <si>
    <t>00506813359TRLO1</t>
  </si>
  <si>
    <t>00506813700TRLO1</t>
  </si>
  <si>
    <t>00506813826TRLO1</t>
  </si>
  <si>
    <t>00506813909TRLO1</t>
  </si>
  <si>
    <t>00506814656TRLO1</t>
  </si>
  <si>
    <t>00506815343TRLO1</t>
  </si>
  <si>
    <t>00506815344TRLO1</t>
  </si>
  <si>
    <t>00506815349TRLO1</t>
  </si>
  <si>
    <t>00506815524TRLO1</t>
  </si>
  <si>
    <t>00506815727TRLO1</t>
  </si>
  <si>
    <t>00506816376TRLO1</t>
  </si>
  <si>
    <t>00506816377TRLO1</t>
  </si>
  <si>
    <t>00506816378TRLO1</t>
  </si>
  <si>
    <t>00506816379TRLO1</t>
  </si>
  <si>
    <t>00506816380TRLO1</t>
  </si>
  <si>
    <t>00506816381TRLO1</t>
  </si>
  <si>
    <t>00506816382TRLO1</t>
  </si>
  <si>
    <t>00506816383TRLO1</t>
  </si>
  <si>
    <t>00506816384TRLO1</t>
  </si>
  <si>
    <t>00506816385TRLO1</t>
  </si>
  <si>
    <t>00506816386TRLO1</t>
  </si>
  <si>
    <t>00506816387TRLO1</t>
  </si>
  <si>
    <t>00506816388TRLO1</t>
  </si>
  <si>
    <t>00506816552TRLO1</t>
  </si>
  <si>
    <t>00506816567TRLO1</t>
  </si>
  <si>
    <t>00506816699TRLO1</t>
  </si>
  <si>
    <t>00506816700TRLO1</t>
  </si>
  <si>
    <t>00506816714TRLO1</t>
  </si>
  <si>
    <t>00506816734TRLO1</t>
  </si>
  <si>
    <t>00506816735TRLO1</t>
  </si>
  <si>
    <t>00506816828TRLO1</t>
  </si>
  <si>
    <t>00506816937TRLO1</t>
  </si>
  <si>
    <t>00506816973TRLO1</t>
  </si>
  <si>
    <t>00506817132TRLO1</t>
  </si>
  <si>
    <t>00506817176TRLO1</t>
  </si>
  <si>
    <t>00506817301TRLO1</t>
  </si>
  <si>
    <t>00506817437TRLO1</t>
  </si>
  <si>
    <t>00506817667TRLO1</t>
  </si>
  <si>
    <t>00506817669TRLO1</t>
  </si>
  <si>
    <t>00506817670TRLO1</t>
  </si>
  <si>
    <t>00506817824TRLO1</t>
  </si>
  <si>
    <t>00506817830TRLO1</t>
  </si>
  <si>
    <t>00506817831TRLO1</t>
  </si>
  <si>
    <t>00506817832TRLO1</t>
  </si>
  <si>
    <t>00506817833TRLO1</t>
  </si>
  <si>
    <t>00506817834TRLO1</t>
  </si>
  <si>
    <t>00506817853TRLO1</t>
  </si>
  <si>
    <t>00506817894TRLO1</t>
  </si>
  <si>
    <t>00506817974TRLO1</t>
  </si>
  <si>
    <t>00506818157TRLO1</t>
  </si>
  <si>
    <t>00506818176TRLO1</t>
  </si>
  <si>
    <t>00506818326TRLO1</t>
  </si>
  <si>
    <t>00506818335TRLO1</t>
  </si>
  <si>
    <t>00506818415TRLO1</t>
  </si>
  <si>
    <t>00506818416TRLO1</t>
  </si>
  <si>
    <t>00506818568TRLO1</t>
  </si>
  <si>
    <t>00506818656TRLO1</t>
  </si>
  <si>
    <t>00506818771TRLO1</t>
  </si>
  <si>
    <t>00506818784TRLO1</t>
  </si>
  <si>
    <t>00506819002TRLO1</t>
  </si>
  <si>
    <t>00506819050TRLO1</t>
  </si>
  <si>
    <t>00506819178TRLO1</t>
  </si>
  <si>
    <t>00506819332TRLO1</t>
  </si>
  <si>
    <t>00506819342TRLO1</t>
  </si>
  <si>
    <t>00506819679TRLO1</t>
  </si>
  <si>
    <t>00506820037TRLO1</t>
  </si>
  <si>
    <t>00506820038TRLO1</t>
  </si>
  <si>
    <t>00506820456TRLO1</t>
  </si>
  <si>
    <t>00506820724TRLO1</t>
  </si>
  <si>
    <t>00506820809TRLO1</t>
  </si>
  <si>
    <t>00506821023TRLO1</t>
  </si>
  <si>
    <t>00506821209TRLO1</t>
  </si>
  <si>
    <t>00506821213TRLO1</t>
  </si>
  <si>
    <t>00506821294TRLO1</t>
  </si>
  <si>
    <t>00506821385TRLO1</t>
  </si>
  <si>
    <t>00506821387TRLO1</t>
  </si>
  <si>
    <t>00506821388TRLO1</t>
  </si>
  <si>
    <t>00506821393TRLO1</t>
  </si>
  <si>
    <t>00506822535TRLO1</t>
  </si>
  <si>
    <t>00506822536TRLO1</t>
  </si>
  <si>
    <t>00506822546TRLO1</t>
  </si>
  <si>
    <t>00506822547TRLO1</t>
  </si>
  <si>
    <t>00506822548TRLO1</t>
  </si>
  <si>
    <t>00506822549TRLO1</t>
  </si>
  <si>
    <t>00506822550TRLO1</t>
  </si>
  <si>
    <t>00506822766TRLO1</t>
  </si>
  <si>
    <t>00506822773TRLO1</t>
  </si>
  <si>
    <t>00506822774TRLO1</t>
  </si>
  <si>
    <t>00506822775TRLO1</t>
  </si>
  <si>
    <t>00506822783TRLO1</t>
  </si>
  <si>
    <t>00506822968TRLO1</t>
  </si>
  <si>
    <t>00506823058TRLO1</t>
  </si>
  <si>
    <t>00506823057TRLO1</t>
  </si>
  <si>
    <t>00506823064TRLO1</t>
  </si>
  <si>
    <t>00506823348TRLO1</t>
  </si>
  <si>
    <t>00506823350TRLO1</t>
  </si>
  <si>
    <t>00506823351TRLO1</t>
  </si>
  <si>
    <t>00506823352TRLO1</t>
  </si>
  <si>
    <t>00506823353TRLO1</t>
  </si>
  <si>
    <t>00506823358TRLO1</t>
  </si>
  <si>
    <t>00506823359TRLO1</t>
  </si>
  <si>
    <t>00506823399TRLO1</t>
  </si>
  <si>
    <t>00506823400TRLO1</t>
  </si>
  <si>
    <t>00506823763TRLO1</t>
  </si>
  <si>
    <t>00506823764TRLO1</t>
  </si>
  <si>
    <t>00506823774TRLO1</t>
  </si>
  <si>
    <t>00506823775TRLO1</t>
  </si>
  <si>
    <t>00506823778TRLO1</t>
  </si>
  <si>
    <t>00506824082TRLO1</t>
  </si>
  <si>
    <t>00506824083TRLO1</t>
  </si>
  <si>
    <t>00506824086TRLO1</t>
  </si>
  <si>
    <t>00506824087TRLO1</t>
  </si>
  <si>
    <t>00506824088TRLO1</t>
  </si>
  <si>
    <t>00506824089TRLO1</t>
  </si>
  <si>
    <t>00506824375TRLO1</t>
  </si>
  <si>
    <t>00506824648TRLO1</t>
  </si>
  <si>
    <t>00506824650TRLO1</t>
  </si>
  <si>
    <t>00506824888TRLO1</t>
  </si>
  <si>
    <t>00506824890TRLO1</t>
  </si>
  <si>
    <t>00506824891TRLO1</t>
  </si>
  <si>
    <t>00506824892TRLO1</t>
  </si>
  <si>
    <t>00506824893TRLO1</t>
  </si>
  <si>
    <t>00506824894TRLO1</t>
  </si>
  <si>
    <t>00506824902TRLO1</t>
  </si>
  <si>
    <t>00506825035TRLO1</t>
  </si>
  <si>
    <t>00506825036TRLO1</t>
  </si>
  <si>
    <t>00506825037TRLO1</t>
  </si>
  <si>
    <t>00506825038TRLO1</t>
  </si>
  <si>
    <t>00506825039TRLO1</t>
  </si>
  <si>
    <t>00506826742TRLO1</t>
  </si>
  <si>
    <t>00506826753TRLO1</t>
  </si>
  <si>
    <t>00506826957TRLO1</t>
  </si>
  <si>
    <t>00506827492TRLO1</t>
  </si>
  <si>
    <t>00506827758TRLO1</t>
  </si>
  <si>
    <t>00506827759TRLO1</t>
  </si>
  <si>
    <t>00506828154TRLO1</t>
  </si>
  <si>
    <t>00506828223TRLO1</t>
  </si>
  <si>
    <t>00506828694TRLO1</t>
  </si>
  <si>
    <t>00506829021TRLO1</t>
  </si>
  <si>
    <t>00506829022TRLO1</t>
  </si>
  <si>
    <t>00506829192TRLO1</t>
  </si>
  <si>
    <t>00506829271TRLO1</t>
  </si>
  <si>
    <t>00506829480TRLO1</t>
  </si>
  <si>
    <t>00506829632TRLO1</t>
  </si>
  <si>
    <t>00506829719TRLO1</t>
  </si>
  <si>
    <t>00506829797TRLO1</t>
  </si>
  <si>
    <t>00506830508TRLO1</t>
  </si>
  <si>
    <t>00506830509TRLO1</t>
  </si>
  <si>
    <t>00506830621TRLO1</t>
  </si>
  <si>
    <t>00506830736TRLO1</t>
  </si>
  <si>
    <t>00506831526TRLO1</t>
  </si>
  <si>
    <t>00506831991TRLO1</t>
  </si>
  <si>
    <t>00506831992TRLO1</t>
  </si>
  <si>
    <t>00506831993TRLO1</t>
  </si>
  <si>
    <t>00506831994TRLO1</t>
  </si>
  <si>
    <t>00506831995TRLO1</t>
  </si>
  <si>
    <t>00506832230TRLO1</t>
  </si>
  <si>
    <t>00506832231TRLO1</t>
  </si>
  <si>
    <t>00506832232TRLO1</t>
  </si>
  <si>
    <t>00506832901TRLO1</t>
  </si>
  <si>
    <t>00506833099TRLO1</t>
  </si>
  <si>
    <t>00506833108TRLO1</t>
  </si>
  <si>
    <t>00506833253TRLO1</t>
  </si>
  <si>
    <t>00506833254TRLO1</t>
  </si>
  <si>
    <t>00506833255TRLO1</t>
  </si>
  <si>
    <t>00506833527TRLO1</t>
  </si>
  <si>
    <t>00506833528TRLO1</t>
  </si>
  <si>
    <t>00506833529TRLO1</t>
  </si>
  <si>
    <t>00506833695TRLO1</t>
  </si>
  <si>
    <t>00506833731TRLO1</t>
  </si>
  <si>
    <t>00506833994TRLO1</t>
  </si>
  <si>
    <t>00506834565TRLO1</t>
  </si>
  <si>
    <t>00506834566TRLO1</t>
  </si>
  <si>
    <t>00506834697TRLO1</t>
  </si>
  <si>
    <t>00506834905TRLO1</t>
  </si>
  <si>
    <t>00506834911TRLO1</t>
  </si>
  <si>
    <t>00506835094TRLO1</t>
  </si>
  <si>
    <t>00506835133TRLO1</t>
  </si>
  <si>
    <t>00506835352TRLO1</t>
  </si>
  <si>
    <t>00506835353TRLO1</t>
  </si>
  <si>
    <t>00506835662TRLO1</t>
  </si>
  <si>
    <t>00506835664TRLO1</t>
  </si>
  <si>
    <t>00506835854TRLO1</t>
  </si>
  <si>
    <t>00506835886TRLO1</t>
  </si>
  <si>
    <t>00506836113TRLO1</t>
  </si>
  <si>
    <t>00506836130TRLO1</t>
  </si>
  <si>
    <t>00506837719TRLO1</t>
  </si>
  <si>
    <t>00506837720TRLO1</t>
  </si>
  <si>
    <t>00506837721TRLO1</t>
  </si>
  <si>
    <t>00506837722TRLO1</t>
  </si>
  <si>
    <t>00506837723TRLO1</t>
  </si>
  <si>
    <t>00506837724TRLO1</t>
  </si>
  <si>
    <t>00506837725TRLO1</t>
  </si>
  <si>
    <t>00506837726TRLO1</t>
  </si>
  <si>
    <t>00506837727TRLO1</t>
  </si>
  <si>
    <t>00506837730TRLO1</t>
  </si>
  <si>
    <t>00506837729TRLO1</t>
  </si>
  <si>
    <t>00506838003TRLO1</t>
  </si>
  <si>
    <t>00506838630TRLO1</t>
  </si>
  <si>
    <t>00506838689TRLO1</t>
  </si>
  <si>
    <t>00506838947TRLO1</t>
  </si>
  <si>
    <t>00506839003TRLO1</t>
  </si>
  <si>
    <t>00506839118TRLO1</t>
  </si>
  <si>
    <t>00506839237TRLO1</t>
  </si>
  <si>
    <t>00506839598TRLO1</t>
  </si>
  <si>
    <t>00506840085TRLO1</t>
  </si>
  <si>
    <t>00506840132TRLO1</t>
  </si>
  <si>
    <t>00506840133TRLO1</t>
  </si>
  <si>
    <t>00506840134TRLO1</t>
  </si>
  <si>
    <t>00506840135TRLO1</t>
  </si>
  <si>
    <t>00506840136TRLO1</t>
  </si>
  <si>
    <t>00506840441TRLO1</t>
  </si>
  <si>
    <t>00506840840TRLO1</t>
  </si>
  <si>
    <t>00506840973TRLO1</t>
  </si>
  <si>
    <t>00506841816TRLO1</t>
  </si>
  <si>
    <t>00506841817TRLO1</t>
  </si>
  <si>
    <t>00506841818TRLO1</t>
  </si>
  <si>
    <t>00506841819TRLO1</t>
  </si>
  <si>
    <t>00506841820TRLO1</t>
  </si>
  <si>
    <t>00506841821TRLO1</t>
  </si>
  <si>
    <t>00506841822TRLO1</t>
  </si>
  <si>
    <t>00506841823TRLO1</t>
  </si>
  <si>
    <t>00506841824TRLO1</t>
  </si>
  <si>
    <t>00506841825TRLO1</t>
  </si>
  <si>
    <t>00506841826TRLO1</t>
  </si>
  <si>
    <t>00506841827TRLO1</t>
  </si>
  <si>
    <t>00506841828TRLO1</t>
  </si>
  <si>
    <t>00506841829TRLO1</t>
  </si>
  <si>
    <t>00506841843TRLO1</t>
  </si>
  <si>
    <t>00506841844TRLO1</t>
  </si>
  <si>
    <t>00506842384TRLO1</t>
  </si>
  <si>
    <t>00506842924TRLO1</t>
  </si>
  <si>
    <t>00506842925TRLO1</t>
  </si>
  <si>
    <t>00506842926TRLO1</t>
  </si>
  <si>
    <t>00506842927TRLO1</t>
  </si>
  <si>
    <t>00506842928TRLO1</t>
  </si>
  <si>
    <t>00506842963TRLO1</t>
  </si>
  <si>
    <t>00506842964TRLO1</t>
  </si>
  <si>
    <t>00506842965TRLO1</t>
  </si>
  <si>
    <t>00506843603TRLO1</t>
  </si>
  <si>
    <t>00506843604TRLO1</t>
  </si>
  <si>
    <t>00506844183TRLO1</t>
  </si>
  <si>
    <t>00506844527TRLO1</t>
  </si>
  <si>
    <t>00506844528TRLO1</t>
  </si>
  <si>
    <t>00506844529TRLO1</t>
  </si>
  <si>
    <t>00506844530TRLO1</t>
  </si>
  <si>
    <t>00506844531TRLO1</t>
  </si>
  <si>
    <t>00506844532TRLO1</t>
  </si>
  <si>
    <t>00506844533TRLO1</t>
  </si>
  <si>
    <t>00506844534TRLO1</t>
  </si>
  <si>
    <t>00506845182TRLO1</t>
  </si>
  <si>
    <t>00506845760TRLO1</t>
  </si>
  <si>
    <t>00506845761TRLO1</t>
  </si>
  <si>
    <t>00506845762TRLO1</t>
  </si>
  <si>
    <t>00506845763TRLO1</t>
  </si>
  <si>
    <t>00506845804TRLO1</t>
  </si>
  <si>
    <t>00506845855TRLO1</t>
  </si>
  <si>
    <t>00506845856TRLO1</t>
  </si>
  <si>
    <t>00506845977TRLO1</t>
  </si>
  <si>
    <t>00506845978TRLO1</t>
  </si>
  <si>
    <t>00506846050TRLO1</t>
  </si>
  <si>
    <t>00506846744TRLO1</t>
  </si>
  <si>
    <t>00506846993TRLO1</t>
  </si>
  <si>
    <t>00506846994TRLO1</t>
  </si>
  <si>
    <t>00506847150TRLO1</t>
  </si>
  <si>
    <t>00506847553TRLO1</t>
  </si>
  <si>
    <t>00506847554TRLO1</t>
  </si>
  <si>
    <t>00506847555TRLO1</t>
  </si>
  <si>
    <t>00506847556TRLO1</t>
  </si>
  <si>
    <t>00506847557TRLO1</t>
  </si>
  <si>
    <t>00506847558TRLO1</t>
  </si>
  <si>
    <t>00506848046TRLO1</t>
  </si>
  <si>
    <t>00506848047TRLO1</t>
  </si>
  <si>
    <t>00506848134TRLO1</t>
  </si>
  <si>
    <t>00506848213TRLO1</t>
  </si>
  <si>
    <t>00506848782TRLO1</t>
  </si>
  <si>
    <t>00506848783TRLO1</t>
  </si>
  <si>
    <t>00506848784TRLO1</t>
  </si>
  <si>
    <t>00506848785TRLO1</t>
  </si>
  <si>
    <t>00506848789TRLO1</t>
  </si>
  <si>
    <t>00506848847TRLO1</t>
  </si>
  <si>
    <t>00506848858TRLO1</t>
  </si>
  <si>
    <t>00506849036TRLO1</t>
  </si>
  <si>
    <t>00506849037TRLO1</t>
  </si>
  <si>
    <t>00506849038TRLO1</t>
  </si>
  <si>
    <t>00506849652TRLO1</t>
  </si>
  <si>
    <t>00506849653TRLO1</t>
  </si>
  <si>
    <t>00506849663TRLO1</t>
  </si>
  <si>
    <t>00506849843TRLO1</t>
  </si>
  <si>
    <t>00506849975TRLO1</t>
  </si>
  <si>
    <t>00506850301TRLO1</t>
  </si>
  <si>
    <t>00506850302TRLO1</t>
  </si>
  <si>
    <t>00506850326TRLO1</t>
  </si>
  <si>
    <t>00506850645TRLO1</t>
  </si>
  <si>
    <t>00506850732TRLO1</t>
  </si>
  <si>
    <t>00506851043TRLO1</t>
  </si>
  <si>
    <t>00506851162TRLO1</t>
  </si>
  <si>
    <t>00506851330TRLO1</t>
  </si>
  <si>
    <t>00506851573TRLO1</t>
  </si>
  <si>
    <t>00506851817TRLO1</t>
  </si>
  <si>
    <t>00506851877TRLO1</t>
  </si>
  <si>
    <t>00506851878TRLO1</t>
  </si>
  <si>
    <t>00506852155TRLO1</t>
  </si>
  <si>
    <t>00506852590TRLO1</t>
  </si>
  <si>
    <t>00506852782TRLO1</t>
  </si>
  <si>
    <t>00506852911TRLO1</t>
  </si>
  <si>
    <t>00506852954TRLO1</t>
  </si>
  <si>
    <t>00506852956TRLO1</t>
  </si>
  <si>
    <t>00506853817TRLO1</t>
  </si>
  <si>
    <t>00506854057TRLO1</t>
  </si>
  <si>
    <t>00506854088TRLO1</t>
  </si>
  <si>
    <t>00506854089TRLO1</t>
  </si>
  <si>
    <t>00506854137TRLO1</t>
  </si>
  <si>
    <t>00506854138TRLO1</t>
  </si>
  <si>
    <t>00506854163TRLO1</t>
  </si>
  <si>
    <t>00506854574TRLO1</t>
  </si>
  <si>
    <t>00506854586TRLO1</t>
  </si>
  <si>
    <t>00506854758TRLO1</t>
  </si>
  <si>
    <t>00506855062TRLO1</t>
  </si>
  <si>
    <t>00506855121TRLO1</t>
  </si>
  <si>
    <t>00506857192TRLO1</t>
  </si>
  <si>
    <t>00506857193TRLO1</t>
  </si>
  <si>
    <t>00506857194TRLO1</t>
  </si>
  <si>
    <t>00506857332TRLO1</t>
  </si>
  <si>
    <t>00506857333TRLO1</t>
  </si>
  <si>
    <t>00506857334TRLO1</t>
  </si>
  <si>
    <t>00506857447TRLO1</t>
  </si>
  <si>
    <t>00506857448TRLO1</t>
  </si>
  <si>
    <t>00506857449TRLO1</t>
  </si>
  <si>
    <t>00506857450TRLO1</t>
  </si>
  <si>
    <t>00506858286TRLO1</t>
  </si>
  <si>
    <t>00506858287TRLO1</t>
  </si>
  <si>
    <t>00506858288TRLO1</t>
  </si>
  <si>
    <t>00506858289TRLO1</t>
  </si>
  <si>
    <t>00506858290TRLO1</t>
  </si>
  <si>
    <t>00506858291TRLO1</t>
  </si>
  <si>
    <t>00506858292TRLO1</t>
  </si>
  <si>
    <t>00506858293TRLO1</t>
  </si>
  <si>
    <t>00506858294TRLO1</t>
  </si>
  <si>
    <t>00506858295TRLO1</t>
  </si>
  <si>
    <t>00506858296TRLO1</t>
  </si>
  <si>
    <t>00506858404TRLO1</t>
  </si>
  <si>
    <t>00506858405TRLO1</t>
  </si>
  <si>
    <t>00506858406TRLO1</t>
  </si>
  <si>
    <t>00506858451TRLO1</t>
  </si>
  <si>
    <t>00506858930TRLO1</t>
  </si>
  <si>
    <t>00506859449TRLO1</t>
  </si>
  <si>
    <t>00506859940TRLO1</t>
  </si>
  <si>
    <t>00506859941TRLO1</t>
  </si>
  <si>
    <t>00506861282TRLO1</t>
  </si>
  <si>
    <t>00506861283TRLO1</t>
  </si>
  <si>
    <t>00506861406TRLO1</t>
  </si>
  <si>
    <t>00506862052TRLO1</t>
  </si>
  <si>
    <t>00506862053TRLO1</t>
  </si>
  <si>
    <t>00506862054TRLO1</t>
  </si>
  <si>
    <t>00506862322TRLO1</t>
  </si>
  <si>
    <t>00506862315TRLO1</t>
  </si>
  <si>
    <t>00506862316TRLO1</t>
  </si>
  <si>
    <t>00506862317TRLO1</t>
  </si>
  <si>
    <t>00506862318TRLO1</t>
  </si>
  <si>
    <t>00506862319TRLO1</t>
  </si>
  <si>
    <t>00506862320TRLO1</t>
  </si>
  <si>
    <t>00506862321TRLO1</t>
  </si>
  <si>
    <t>00506862323TRLO1</t>
  </si>
  <si>
    <t>00506862324TRLO1</t>
  </si>
  <si>
    <t>00506862325TRLO1</t>
  </si>
  <si>
    <t>00506862946TRLO1</t>
  </si>
  <si>
    <t>00506863011TRLO1</t>
  </si>
  <si>
    <t>00506863045TRLO1</t>
  </si>
  <si>
    <t>00506863086TRLO1</t>
  </si>
  <si>
    <t>00506863311TRLO1</t>
  </si>
  <si>
    <t>00506863527TRLO1</t>
  </si>
  <si>
    <t>00506864340TRLO1</t>
  </si>
  <si>
    <t>00506864341TRLO1</t>
  </si>
  <si>
    <t>00506864342TRLO1</t>
  </si>
  <si>
    <t>00506864343TRLO1</t>
  </si>
  <si>
    <t>00506864344TRLO1</t>
  </si>
  <si>
    <t>00506865026TRLO1</t>
  </si>
  <si>
    <t>00506865027TRLO1</t>
  </si>
  <si>
    <t>00506865028TRLO1</t>
  </si>
  <si>
    <t>00506865029TRLO1</t>
  </si>
  <si>
    <t>00506865317TRLO1</t>
  </si>
  <si>
    <t>00506865459TRLO1</t>
  </si>
  <si>
    <t>00506865460TRLO1</t>
  </si>
  <si>
    <t>00506865518TRLO1</t>
  </si>
  <si>
    <t>00506865519TRLO1</t>
  </si>
  <si>
    <t>00506865557TRLO1</t>
  </si>
  <si>
    <t>00506865844TRLO1</t>
  </si>
  <si>
    <t>00506865845TRLO1</t>
  </si>
  <si>
    <t>00506865846TRLO1</t>
  </si>
  <si>
    <t>00506866305TRLO1</t>
  </si>
  <si>
    <t>00506866398TRLO1</t>
  </si>
  <si>
    <t>00506866399TRLO1</t>
  </si>
  <si>
    <t>00506866433TRLO1</t>
  </si>
  <si>
    <t>00506866625TRLO1</t>
  </si>
  <si>
    <t>00506866622TRLO1</t>
  </si>
  <si>
    <t>00506866623TRLO1</t>
  </si>
  <si>
    <t>00506866624TRLO1</t>
  </si>
  <si>
    <t>00506866993TRLO1</t>
  </si>
  <si>
    <t>00506867236TRLO1</t>
  </si>
  <si>
    <t>00506867576TRLO1</t>
  </si>
  <si>
    <t>00506867642TRLO1</t>
  </si>
  <si>
    <t>00506867643TRLO1</t>
  </si>
  <si>
    <t>00506868113TRLO1</t>
  </si>
  <si>
    <t>00506868305TRLO1</t>
  </si>
  <si>
    <t>00506868307TRLO1</t>
  </si>
  <si>
    <t>00506868308TRLO1</t>
  </si>
  <si>
    <t>00506868342TRLO1</t>
  </si>
  <si>
    <t>00506868356TRLO1</t>
  </si>
  <si>
    <t>00506869110TRLO1</t>
  </si>
  <si>
    <t>00506869111TRLO1</t>
  </si>
  <si>
    <t>00506869180TRLO1</t>
  </si>
  <si>
    <t>00506869181TRLO1</t>
  </si>
  <si>
    <t>00506870125TRLO1</t>
  </si>
  <si>
    <t>00506870126TRLO1</t>
  </si>
  <si>
    <t>00506870127TRLO1</t>
  </si>
  <si>
    <t>00506870128TRLO1</t>
  </si>
  <si>
    <t>00506870129TRLO1</t>
  </si>
  <si>
    <t>00506870130TRLO1</t>
  </si>
  <si>
    <t>00506870131TRLO1</t>
  </si>
  <si>
    <t>00506870360TRLO1</t>
  </si>
  <si>
    <t>00506870361TRLO1</t>
  </si>
  <si>
    <t>00506870362TRLO1</t>
  </si>
  <si>
    <t>00506870837TRLO1</t>
  </si>
  <si>
    <t>00506870838TRLO1</t>
  </si>
  <si>
    <t>00506870865TRLO1</t>
  </si>
  <si>
    <t>00506870883TRLO1</t>
  </si>
  <si>
    <t>00506870908TRLO1</t>
  </si>
  <si>
    <t>00506871494TRLO1</t>
  </si>
  <si>
    <t>00506872725TRLO1</t>
  </si>
  <si>
    <t>00506873179TRLO1</t>
  </si>
  <si>
    <t>00506873180TRLO1</t>
  </si>
  <si>
    <t>00506873181TRLO1</t>
  </si>
  <si>
    <t>00506873552TRLO1</t>
  </si>
  <si>
    <t>00506873553TRLO1</t>
  </si>
  <si>
    <t>00506873554TRLO1</t>
  </si>
  <si>
    <t>00506873558TRLO1</t>
  </si>
  <si>
    <t>00506873638TRLO1</t>
  </si>
  <si>
    <t>00506873651TRLO1</t>
  </si>
  <si>
    <t>00506873652TRLO1</t>
  </si>
  <si>
    <t>00506873653TRLO1</t>
  </si>
  <si>
    <t>00506873654TRLO1</t>
  </si>
  <si>
    <t>00506874551TRLO1</t>
  </si>
  <si>
    <t>00506874552TRLO1</t>
  </si>
  <si>
    <t>00506874803TRLO1</t>
  </si>
  <si>
    <t>00506874804TRLO1</t>
  </si>
  <si>
    <t>00506874805TRLO1</t>
  </si>
  <si>
    <t>00506874806TRLO1</t>
  </si>
  <si>
    <t>00506875696TRLO1</t>
  </si>
  <si>
    <t>00506875697TRLO1</t>
  </si>
  <si>
    <t>00506875711TRLO1</t>
  </si>
  <si>
    <t>00506875712TRLO1</t>
  </si>
  <si>
    <t>00506875917TRLO1</t>
  </si>
  <si>
    <t>00506876772TRLO1</t>
  </si>
  <si>
    <t>00506876773TRLO1</t>
  </si>
  <si>
    <t>00506876971TRLO1</t>
  </si>
  <si>
    <t>00506876991TRLO1</t>
  </si>
  <si>
    <t>00506876992TRLO1</t>
  </si>
  <si>
    <t>00506876993TRLO1</t>
  </si>
  <si>
    <t>00506876994TRLO1</t>
  </si>
  <si>
    <t>00506877120TRLO1</t>
  </si>
  <si>
    <t>00506877536TRLO1</t>
  </si>
  <si>
    <t>00506877608TRLO1</t>
  </si>
  <si>
    <t>00506877624TRLO1</t>
  </si>
  <si>
    <t>00506877625TRLO1</t>
  </si>
  <si>
    <t>00506877693TRLO1</t>
  </si>
  <si>
    <t>00506877787TRLO1</t>
  </si>
  <si>
    <t>08:01:41</t>
  </si>
  <si>
    <t>08:03:27</t>
  </si>
  <si>
    <t>08:12:47</t>
  </si>
  <si>
    <t>08:12:54</t>
  </si>
  <si>
    <t>08:13:19</t>
  </si>
  <si>
    <t>08:14:53</t>
  </si>
  <si>
    <t>08:20:20</t>
  </si>
  <si>
    <t>08:25:03</t>
  </si>
  <si>
    <t>08:27:41</t>
  </si>
  <si>
    <t>08:29:20</t>
  </si>
  <si>
    <t>08:30:13</t>
  </si>
  <si>
    <t>08:33:40</t>
  </si>
  <si>
    <t>08:34:15</t>
  </si>
  <si>
    <t>08:35:10</t>
  </si>
  <si>
    <t>08:39:17</t>
  </si>
  <si>
    <t>08:39:35</t>
  </si>
  <si>
    <t>08:42:02</t>
  </si>
  <si>
    <t>08:42:32</t>
  </si>
  <si>
    <t>08:44:20</t>
  </si>
  <si>
    <t>08:53:18</t>
  </si>
  <si>
    <t>08:53:36</t>
  </si>
  <si>
    <t>08:57:21</t>
  </si>
  <si>
    <t>08:59:29</t>
  </si>
  <si>
    <t>08:59:32</t>
  </si>
  <si>
    <t>09:09:55</t>
  </si>
  <si>
    <t>09:10:26</t>
  </si>
  <si>
    <t>09:13:18</t>
  </si>
  <si>
    <t>09:15:05</t>
  </si>
  <si>
    <t>09:17:49</t>
  </si>
  <si>
    <t>09:17:52</t>
  </si>
  <si>
    <t>09:20:47</t>
  </si>
  <si>
    <t>09:21:10</t>
  </si>
  <si>
    <t>09:24:55</t>
  </si>
  <si>
    <t>09:27:33</t>
  </si>
  <si>
    <t>09:28:55</t>
  </si>
  <si>
    <t>09:31:12</t>
  </si>
  <si>
    <t>09:32:27</t>
  </si>
  <si>
    <t>09:36:52</t>
  </si>
  <si>
    <t>09:43:42</t>
  </si>
  <si>
    <t>09:46:03</t>
  </si>
  <si>
    <t>09:47:16</t>
  </si>
  <si>
    <t>09:49:26</t>
  </si>
  <si>
    <t>09:50:05</t>
  </si>
  <si>
    <t>10:07:35</t>
  </si>
  <si>
    <t>10:07:41</t>
  </si>
  <si>
    <t>10:07:49</t>
  </si>
  <si>
    <t>10:12:49</t>
  </si>
  <si>
    <t>10:14:08</t>
  </si>
  <si>
    <t>10:20:22</t>
  </si>
  <si>
    <t>10:22:17</t>
  </si>
  <si>
    <t>10:36:45</t>
  </si>
  <si>
    <t>10:38:01</t>
  </si>
  <si>
    <t>10:39:31</t>
  </si>
  <si>
    <t>10:48:21</t>
  </si>
  <si>
    <t>10:48:22</t>
  </si>
  <si>
    <t>11:02:39</t>
  </si>
  <si>
    <t>11:04:56</t>
  </si>
  <si>
    <t>11:10:32</t>
  </si>
  <si>
    <t>11:15:46</t>
  </si>
  <si>
    <t>11:19:41</t>
  </si>
  <si>
    <t>11:25:40</t>
  </si>
  <si>
    <t>11:28:18</t>
  </si>
  <si>
    <t>11:32:11</t>
  </si>
  <si>
    <t>11:32:24</t>
  </si>
  <si>
    <t>11:35:03</t>
  </si>
  <si>
    <t>11:35:37</t>
  </si>
  <si>
    <t>11:37:26</t>
  </si>
  <si>
    <t>11:40:12</t>
  </si>
  <si>
    <t>11:41:56</t>
  </si>
  <si>
    <t>11:43:44</t>
  </si>
  <si>
    <t>11:44:42</t>
  </si>
  <si>
    <t>11:46:16</t>
  </si>
  <si>
    <t>12:01:31</t>
  </si>
  <si>
    <t>12:02:01</t>
  </si>
  <si>
    <t>12:02:38</t>
  </si>
  <si>
    <t>12:04:45</t>
  </si>
  <si>
    <t>12:05:49</t>
  </si>
  <si>
    <t>12:06:11</t>
  </si>
  <si>
    <t>12:06:56</t>
  </si>
  <si>
    <t>12:08:15</t>
  </si>
  <si>
    <t>12:08:48</t>
  </si>
  <si>
    <t>12:10:20</t>
  </si>
  <si>
    <t>12:17:55</t>
  </si>
  <si>
    <t>12:20:31</t>
  </si>
  <si>
    <t>12:27:50</t>
  </si>
  <si>
    <t>12:28:18</t>
  </si>
  <si>
    <t>12:28:59</t>
  </si>
  <si>
    <t>12:29:02</t>
  </si>
  <si>
    <t>12:35:15</t>
  </si>
  <si>
    <t>12:35:18</t>
  </si>
  <si>
    <t>12:39:04</t>
  </si>
  <si>
    <t>12:39:55</t>
  </si>
  <si>
    <t>12:40:46</t>
  </si>
  <si>
    <t>12:50:15</t>
  </si>
  <si>
    <t>12:57:55</t>
  </si>
  <si>
    <t>12:57:57</t>
  </si>
  <si>
    <t>12:59:51</t>
  </si>
  <si>
    <t>13:02:42</t>
  </si>
  <si>
    <t>13:08:44</t>
  </si>
  <si>
    <t>13:10:41</t>
  </si>
  <si>
    <t>13:10:53</t>
  </si>
  <si>
    <t>13:12:27</t>
  </si>
  <si>
    <t>13:12:36</t>
  </si>
  <si>
    <t>13:12:53</t>
  </si>
  <si>
    <t>13:13:42</t>
  </si>
  <si>
    <t>13:14:49</t>
  </si>
  <si>
    <t>13:15:15</t>
  </si>
  <si>
    <t>13:16:57</t>
  </si>
  <si>
    <t>13:17:38</t>
  </si>
  <si>
    <t>13:18:25</t>
  </si>
  <si>
    <t>13:21:41</t>
  </si>
  <si>
    <t>13:23:06</t>
  </si>
  <si>
    <t>13:23:11</t>
  </si>
  <si>
    <t>13:23:21</t>
  </si>
  <si>
    <t>13:23:37</t>
  </si>
  <si>
    <t>13:24:16</t>
  </si>
  <si>
    <t>13:26:06</t>
  </si>
  <si>
    <t>13:26:22</t>
  </si>
  <si>
    <t>13:28:06</t>
  </si>
  <si>
    <t>13:28:13</t>
  </si>
  <si>
    <t>13:28:41</t>
  </si>
  <si>
    <t>13:30:16</t>
  </si>
  <si>
    <t>13:31:22</t>
  </si>
  <si>
    <t>13:32:24</t>
  </si>
  <si>
    <t>13:32:31</t>
  </si>
  <si>
    <t>13:34:13</t>
  </si>
  <si>
    <t>13:34:47</t>
  </si>
  <si>
    <t>13:35:30</t>
  </si>
  <si>
    <t>13:36:50</t>
  </si>
  <si>
    <t>13:36:58</t>
  </si>
  <si>
    <t>13:39:18</t>
  </si>
  <si>
    <t>13:43:12</t>
  </si>
  <si>
    <t>13:46:43</t>
  </si>
  <si>
    <t>13:49:41</t>
  </si>
  <si>
    <t>13:50:36</t>
  </si>
  <si>
    <t>13:52:59</t>
  </si>
  <si>
    <t>13:55:10</t>
  </si>
  <si>
    <t>13:55:54</t>
  </si>
  <si>
    <t>13:57:09</t>
  </si>
  <si>
    <t>13:57:13</t>
  </si>
  <si>
    <t>14:08:59</t>
  </si>
  <si>
    <t>14:09:04</t>
  </si>
  <si>
    <t>14:11:07</t>
  </si>
  <si>
    <t>14:11:10</t>
  </si>
  <si>
    <t>14:11:13</t>
  </si>
  <si>
    <t>14:13:10</t>
  </si>
  <si>
    <t>14:13:28</t>
  </si>
  <si>
    <t>14:13:31</t>
  </si>
  <si>
    <t>14:15:28</t>
  </si>
  <si>
    <t>14:15:31</t>
  </si>
  <si>
    <t>14:15:49</t>
  </si>
  <si>
    <t>14:18:53</t>
  </si>
  <si>
    <t>14:18:56</t>
  </si>
  <si>
    <t>14:19:00</t>
  </si>
  <si>
    <t>14:21:28</t>
  </si>
  <si>
    <t>14:21:29</t>
  </si>
  <si>
    <t>14:23:54</t>
  </si>
  <si>
    <t>14:26:27</t>
  </si>
  <si>
    <t>14:28:16</t>
  </si>
  <si>
    <t>14:28:18</t>
  </si>
  <si>
    <t>14:28:23</t>
  </si>
  <si>
    <t>14:29:34</t>
  </si>
  <si>
    <t>14:30:30</t>
  </si>
  <si>
    <t>14:30:31</t>
  </si>
  <si>
    <t>14:30:51</t>
  </si>
  <si>
    <t>14:31:46</t>
  </si>
  <si>
    <t>14:32:22</t>
  </si>
  <si>
    <t>14:33:03</t>
  </si>
  <si>
    <t>14:33:09</t>
  </si>
  <si>
    <t>14:33:43</t>
  </si>
  <si>
    <t>14:34:17</t>
  </si>
  <si>
    <t>14:34:38</t>
  </si>
  <si>
    <t>14:34:48</t>
  </si>
  <si>
    <t>14:35:10</t>
  </si>
  <si>
    <t>14:35:24</t>
  </si>
  <si>
    <t>14:35:36</t>
  </si>
  <si>
    <t>14:35:44</t>
  </si>
  <si>
    <t>14:37:13</t>
  </si>
  <si>
    <t>14:37:26</t>
  </si>
  <si>
    <t>14:37:44</t>
  </si>
  <si>
    <t>14:39:20</t>
  </si>
  <si>
    <t>14:40:09</t>
  </si>
  <si>
    <t>14:40:37</t>
  </si>
  <si>
    <t>14:42:12</t>
  </si>
  <si>
    <t>14:42:27</t>
  </si>
  <si>
    <t>14:42:29</t>
  </si>
  <si>
    <t>14:42:50</t>
  </si>
  <si>
    <t>14:43:43</t>
  </si>
  <si>
    <t>14:44:10</t>
  </si>
  <si>
    <t>14:44:12</t>
  </si>
  <si>
    <t>14:44:51</t>
  </si>
  <si>
    <t>14:45:53</t>
  </si>
  <si>
    <t>14:46:06</t>
  </si>
  <si>
    <t>14:46:27</t>
  </si>
  <si>
    <t>14:46:28</t>
  </si>
  <si>
    <t>14:46:42</t>
  </si>
  <si>
    <t>14:46:49</t>
  </si>
  <si>
    <t>14:47:13</t>
  </si>
  <si>
    <t>14:47:54</t>
  </si>
  <si>
    <t>14:48:24</t>
  </si>
  <si>
    <t>14:49:03</t>
  </si>
  <si>
    <t>14:49:06</t>
  </si>
  <si>
    <t>14:51:03</t>
  </si>
  <si>
    <t>14:51:30</t>
  </si>
  <si>
    <t>14:53:05</t>
  </si>
  <si>
    <t>14:53:26</t>
  </si>
  <si>
    <t>14:53:35</t>
  </si>
  <si>
    <t>14:53:48</t>
  </si>
  <si>
    <t>14:54:04</t>
  </si>
  <si>
    <t>14:54:57</t>
  </si>
  <si>
    <t>14:56:05</t>
  </si>
  <si>
    <t>14:56:14</t>
  </si>
  <si>
    <t>14:57:01</t>
  </si>
  <si>
    <t>14:57:51</t>
  </si>
  <si>
    <t>14:58:09</t>
  </si>
  <si>
    <t>15:00:06</t>
  </si>
  <si>
    <t>15:00:08</t>
  </si>
  <si>
    <t>15:01:21</t>
  </si>
  <si>
    <t>15:02:25</t>
  </si>
  <si>
    <t>15:02:29</t>
  </si>
  <si>
    <t>15:03:28</t>
  </si>
  <si>
    <t>15:04:30</t>
  </si>
  <si>
    <t>15:05:08</t>
  </si>
  <si>
    <t>15:06:27</t>
  </si>
  <si>
    <t>15:07:41</t>
  </si>
  <si>
    <t>15:07:47</t>
  </si>
  <si>
    <t>15:07:53</t>
  </si>
  <si>
    <t>15:08:07</t>
  </si>
  <si>
    <t>15:10:00</t>
  </si>
  <si>
    <t>15:10:16</t>
  </si>
  <si>
    <t>15:11:06</t>
  </si>
  <si>
    <t>15:12:31</t>
  </si>
  <si>
    <t>15:12:46</t>
  </si>
  <si>
    <t>15:12:55</t>
  </si>
  <si>
    <t>15:14:32</t>
  </si>
  <si>
    <t>15:14:33</t>
  </si>
  <si>
    <t>15:14:51</t>
  </si>
  <si>
    <t>15:14:52</t>
  </si>
  <si>
    <t>15:15:03</t>
  </si>
  <si>
    <t>15:16:44</t>
  </si>
  <si>
    <t>15:16:46</t>
  </si>
  <si>
    <t>15:17:05</t>
  </si>
  <si>
    <t>15:17:13</t>
  </si>
  <si>
    <t>15:17:50</t>
  </si>
  <si>
    <t>15:17:53</t>
  </si>
  <si>
    <t>15:18:57</t>
  </si>
  <si>
    <t>15:19:16</t>
  </si>
  <si>
    <t>15:19:51</t>
  </si>
  <si>
    <t>15:20:07</t>
  </si>
  <si>
    <t>15:20:32</t>
  </si>
  <si>
    <t>15:21:14</t>
  </si>
  <si>
    <t>15:21:56</t>
  </si>
  <si>
    <t>15:22:04</t>
  </si>
  <si>
    <t>15:22:33</t>
  </si>
  <si>
    <t>15:23:21</t>
  </si>
  <si>
    <t>15:24:04</t>
  </si>
  <si>
    <t>15:24:30</t>
  </si>
  <si>
    <t>15:24:40</t>
  </si>
  <si>
    <t>15:26:38</t>
  </si>
  <si>
    <t>15:27:20</t>
  </si>
  <si>
    <t>15:27:25</t>
  </si>
  <si>
    <t>15:27:32</t>
  </si>
  <si>
    <t>15:27:39</t>
  </si>
  <si>
    <t>15:28:46</t>
  </si>
  <si>
    <t>15:28:49</t>
  </si>
  <si>
    <t>15:30:22</t>
  </si>
  <si>
    <t>15:30:25</t>
  </si>
  <si>
    <t>15:35:27</t>
  </si>
  <si>
    <t>15:35:53</t>
  </si>
  <si>
    <t>15:36:16</t>
  </si>
  <si>
    <t>15:38:30</t>
  </si>
  <si>
    <t>15:38:38</t>
  </si>
  <si>
    <t>15:38:45</t>
  </si>
  <si>
    <t>15:40:00</t>
  </si>
  <si>
    <t>15:40:55</t>
  </si>
  <si>
    <t>15:42:13</t>
  </si>
  <si>
    <t>15:45:02</t>
  </si>
  <si>
    <t>15:45:19</t>
  </si>
  <si>
    <t>15:47:03</t>
  </si>
  <si>
    <t>15:47:43</t>
  </si>
  <si>
    <t>15:49:48</t>
  </si>
  <si>
    <t>15:50:01</t>
  </si>
  <si>
    <t>15:50:06</t>
  </si>
  <si>
    <t>15:50:16</t>
  </si>
  <si>
    <t>15:51:53</t>
  </si>
  <si>
    <t>15:54:41</t>
  </si>
  <si>
    <t>15:56:29</t>
  </si>
  <si>
    <t>15:57:04</t>
  </si>
  <si>
    <t>15:57:34</t>
  </si>
  <si>
    <t>15:57:38</t>
  </si>
  <si>
    <t>15:57:48</t>
  </si>
  <si>
    <t>15:58:37</t>
  </si>
  <si>
    <t>15:59:58</t>
  </si>
  <si>
    <t>16:00:07</t>
  </si>
  <si>
    <t>16:00:13</t>
  </si>
  <si>
    <t>16:00:34</t>
  </si>
  <si>
    <t>16:01:41</t>
  </si>
  <si>
    <t>16:02:26</t>
  </si>
  <si>
    <t>16:03:08</t>
  </si>
  <si>
    <t>16:03:23</t>
  </si>
  <si>
    <t>16:04:52</t>
  </si>
  <si>
    <t>16:05:24</t>
  </si>
  <si>
    <t>16:05:30</t>
  </si>
  <si>
    <t>16:05:31</t>
  </si>
  <si>
    <t>16:07:36</t>
  </si>
  <si>
    <t>16:07:41</t>
  </si>
  <si>
    <t>16:10:01</t>
  </si>
  <si>
    <t>16:10:40</t>
  </si>
  <si>
    <t>16:12:03</t>
  </si>
  <si>
    <t>16:12:06</t>
  </si>
  <si>
    <t>16:12:11</t>
  </si>
  <si>
    <t>16:12:15</t>
  </si>
  <si>
    <t>16:13:52</t>
  </si>
  <si>
    <t>16:16:44</t>
  </si>
  <si>
    <t>16:17:27</t>
  </si>
  <si>
    <t>16:18:19</t>
  </si>
  <si>
    <t>16:18:22</t>
  </si>
  <si>
    <t>16:18:24</t>
  </si>
  <si>
    <t>16:20:31</t>
  </si>
  <si>
    <t>16:21:06</t>
  </si>
  <si>
    <t>16:22:53</t>
  </si>
  <si>
    <t>16:22:55</t>
  </si>
  <si>
    <t>16:23:24</t>
  </si>
  <si>
    <t>16:25:39</t>
  </si>
  <si>
    <t>16:25:57</t>
  </si>
  <si>
    <t>16:27:01</t>
  </si>
  <si>
    <t>16:27:11</t>
  </si>
  <si>
    <t>16:27:22</t>
  </si>
  <si>
    <t>16:27:39</t>
  </si>
  <si>
    <t>00506786712TRLO1</t>
  </si>
  <si>
    <t>00506787196TRLO1</t>
  </si>
  <si>
    <t>00506787546TRLO1</t>
  </si>
  <si>
    <t>00506788068TRLO1</t>
  </si>
  <si>
    <t>00506788536TRLO1</t>
  </si>
  <si>
    <t>00506789800TRLO1</t>
  </si>
  <si>
    <t>00506790110TRLO1</t>
  </si>
  <si>
    <t>00506790111TRLO1</t>
  </si>
  <si>
    <t>00506790112TRLO1</t>
  </si>
  <si>
    <t>00506790946TRLO1</t>
  </si>
  <si>
    <t>00506791211TRLO1</t>
  </si>
  <si>
    <t>00506795048TRLO1</t>
  </si>
  <si>
    <t>00506795049TRLO1</t>
  </si>
  <si>
    <t>00506795050TRLO1</t>
  </si>
  <si>
    <t>00506795051TRLO1</t>
  </si>
  <si>
    <t>00506795052TRLO1</t>
  </si>
  <si>
    <t>00506796158TRLO1</t>
  </si>
  <si>
    <t>00506796785TRLO1</t>
  </si>
  <si>
    <t>00506797843TRLO1</t>
  </si>
  <si>
    <t>00506798453TRLO1</t>
  </si>
  <si>
    <t>00506799754TRLO1</t>
  </si>
  <si>
    <t>00506805051TRLO1</t>
  </si>
  <si>
    <t>00506805052TRLO1</t>
  </si>
  <si>
    <t>00506805053TRLO1</t>
  </si>
  <si>
    <t>00506805775TRLO1</t>
  </si>
  <si>
    <t>00506808222TRLO1</t>
  </si>
  <si>
    <t>00506808223TRLO1</t>
  </si>
  <si>
    <t>00506808224TRLO1</t>
  </si>
  <si>
    <t>00506809093TRLO1</t>
  </si>
  <si>
    <t>00506810106TRLO1</t>
  </si>
  <si>
    <t>00506810107TRLO1</t>
  </si>
  <si>
    <t>00506810824TRLO1</t>
  </si>
  <si>
    <t>00506811632TRLO1</t>
  </si>
  <si>
    <t>00506811633TRLO1</t>
  </si>
  <si>
    <t>00506812293TRLO1</t>
  </si>
  <si>
    <t>00506813086TRLO1</t>
  </si>
  <si>
    <t>00506813328TRLO1</t>
  </si>
  <si>
    <t>00506813329TRLO1</t>
  </si>
  <si>
    <t>00506813330TRLO1</t>
  </si>
  <si>
    <t>00506813331TRLO1</t>
  </si>
  <si>
    <t>00506814007TRLO1</t>
  </si>
  <si>
    <t>00506814646TRLO1</t>
  </si>
  <si>
    <t>00506815103TRLO1</t>
  </si>
  <si>
    <t>00506819229TRLO1</t>
  </si>
  <si>
    <t>00506819230TRLO1</t>
  </si>
  <si>
    <t>00506819231TRLO1</t>
  </si>
  <si>
    <t>00506819232TRLO1</t>
  </si>
  <si>
    <t>00506819233TRLO1</t>
  </si>
  <si>
    <t>00506819234TRLO1</t>
  </si>
  <si>
    <t>00506819235TRLO1</t>
  </si>
  <si>
    <t>00506819236TRLO1</t>
  </si>
  <si>
    <t>00506819237TRLO1</t>
  </si>
  <si>
    <t>00506819238TRLO1</t>
  </si>
  <si>
    <t>00506819239TRLO1</t>
  </si>
  <si>
    <t>00506819240TRLO1</t>
  </si>
  <si>
    <t>00506819241TRLO1</t>
  </si>
  <si>
    <t>00506819242TRLO1</t>
  </si>
  <si>
    <t>00506819243TRLO1</t>
  </si>
  <si>
    <t>00506819244TRLO1</t>
  </si>
  <si>
    <t>00506819245TRLO1</t>
  </si>
  <si>
    <t>00506819246TRLO1</t>
  </si>
  <si>
    <t>00506821136TRLO1</t>
  </si>
  <si>
    <t>00506821137TRLO1</t>
  </si>
  <si>
    <t>00506821138TRLO1</t>
  </si>
  <si>
    <t>00506821139TRLO1</t>
  </si>
  <si>
    <t>00506821140TRLO1</t>
  </si>
  <si>
    <t>00506821141TRLO1</t>
  </si>
  <si>
    <t>00506821142TRLO1</t>
  </si>
  <si>
    <t>00506821143TRLO1</t>
  </si>
  <si>
    <t>00506821144TRLO1</t>
  </si>
  <si>
    <t>00506821145TRLO1</t>
  </si>
  <si>
    <t>00506821146TRLO1</t>
  </si>
  <si>
    <t>00506821147TRLO1</t>
  </si>
  <si>
    <t>00506826743TRLO1</t>
  </si>
  <si>
    <t>00506826744TRLO1</t>
  </si>
  <si>
    <t>00506827766TRLO1</t>
  </si>
  <si>
    <t>00506827767TRLO1</t>
  </si>
  <si>
    <t>00506827768TRLO1</t>
  </si>
  <si>
    <t>00506827769TRLO1</t>
  </si>
  <si>
    <t>00506827943TRLO1</t>
  </si>
  <si>
    <t>00506829078TRLO1</t>
  </si>
  <si>
    <t>00506829458TRLO1</t>
  </si>
  <si>
    <t>00506830219TRLO1</t>
  </si>
  <si>
    <t>00506830825TRLO1</t>
  </si>
  <si>
    <t>00506832068TRLO1</t>
  </si>
  <si>
    <t>00506832286TRLO1</t>
  </si>
  <si>
    <t>00506833228TRLO1</t>
  </si>
  <si>
    <t>00506833555TRLO1</t>
  </si>
  <si>
    <t>00506833949TRLO1</t>
  </si>
  <si>
    <t>00506834432TRLO1</t>
  </si>
  <si>
    <t>00506835740TRLO1</t>
  </si>
  <si>
    <t>00506835962TRLO1</t>
  </si>
  <si>
    <t>00506839119TRLO1</t>
  </si>
  <si>
    <t>00506839120TRLO1</t>
  </si>
  <si>
    <t>00506839121TRLO1</t>
  </si>
  <si>
    <t>00506839993TRLO1</t>
  </si>
  <si>
    <t>00506840137TRLO1</t>
  </si>
  <si>
    <t>00506840138TRLO1</t>
  </si>
  <si>
    <t>00506840139TRLO1</t>
  </si>
  <si>
    <t>00506840140TRLO1</t>
  </si>
  <si>
    <t>00506840976TRLO1</t>
  </si>
  <si>
    <t>00506841031TRLO1</t>
  </si>
  <si>
    <t>00506841973TRLO1</t>
  </si>
  <si>
    <t>00506842783TRLO1</t>
  </si>
  <si>
    <t>00506842784TRLO1</t>
  </si>
  <si>
    <t>00506842929TRLO1</t>
  </si>
  <si>
    <t>00506845872TRLO1</t>
  </si>
  <si>
    <t>00506845873TRLO1</t>
  </si>
  <si>
    <t>00506845881TRLO1</t>
  </si>
  <si>
    <t>00506845882TRLO1</t>
  </si>
  <si>
    <t>00506845883TRLO1</t>
  </si>
  <si>
    <t>00506845926TRLO1</t>
  </si>
  <si>
    <t>00506845927TRLO1</t>
  </si>
  <si>
    <t>00506845928TRLO1</t>
  </si>
  <si>
    <t>00506845929TRLO1</t>
  </si>
  <si>
    <t>00506845939TRLO1</t>
  </si>
  <si>
    <t>00506847559TRLO1</t>
  </si>
  <si>
    <t>00506847560TRLO1</t>
  </si>
  <si>
    <t>00506847585TRLO1</t>
  </si>
  <si>
    <t>00506847808TRLO1</t>
  </si>
  <si>
    <t>00506847809TRLO1</t>
  </si>
  <si>
    <t>00506848049TRLO1</t>
  </si>
  <si>
    <t>00506848325TRLO1</t>
  </si>
  <si>
    <t>00506848362TRLO1</t>
  </si>
  <si>
    <t>00506848410TRLO1</t>
  </si>
  <si>
    <t>00506849245TRLO1</t>
  </si>
  <si>
    <t>00506849461TRLO1</t>
  </si>
  <si>
    <t>00506849472TRLO1</t>
  </si>
  <si>
    <t>00506849494TRLO1</t>
  </si>
  <si>
    <t>00506850305TRLO1</t>
  </si>
  <si>
    <t>00506850752TRLO1</t>
  </si>
  <si>
    <t>00506851058TRLO1</t>
  </si>
  <si>
    <t>00506851168TRLO1</t>
  </si>
  <si>
    <t>00506851413TRLO1</t>
  </si>
  <si>
    <t>00506851827TRLO1</t>
  </si>
  <si>
    <t>00506851879TRLO1</t>
  </si>
  <si>
    <t>00506852115TRLO1</t>
  </si>
  <si>
    <t>00506852653TRLO1</t>
  </si>
  <si>
    <t>00506852654TRLO1</t>
  </si>
  <si>
    <t>00506852753TRLO1</t>
  </si>
  <si>
    <t>00506852820TRLO1</t>
  </si>
  <si>
    <t>00506852949TRLO1</t>
  </si>
  <si>
    <t>00506853509TRLO1</t>
  </si>
  <si>
    <t>00506854146TRLO1</t>
  </si>
  <si>
    <t>00506854147TRLO1</t>
  </si>
  <si>
    <t>00506854148TRLO1</t>
  </si>
  <si>
    <t>00506854232TRLO1</t>
  </si>
  <si>
    <t>00506855133TRLO1</t>
  </si>
  <si>
    <t>00506857451TRLO1</t>
  </si>
  <si>
    <t>00506857452TRLO1</t>
  </si>
  <si>
    <t>00506858144TRLO1</t>
  </si>
  <si>
    <t>00506862294TRLO1</t>
  </si>
  <si>
    <t>00506862295TRLO1</t>
  </si>
  <si>
    <t>00506862296TRLO1</t>
  </si>
  <si>
    <t>00506862297TRLO1</t>
  </si>
  <si>
    <t>00506862298TRLO1</t>
  </si>
  <si>
    <t>00506862299TRLO1</t>
  </si>
  <si>
    <t>00506862300TRLO1</t>
  </si>
  <si>
    <t>00506862301TRLO1</t>
  </si>
  <si>
    <t>00506862302TRLO1</t>
  </si>
  <si>
    <t>00506862303TRLO1</t>
  </si>
  <si>
    <t>00506862304TRLO1</t>
  </si>
  <si>
    <t>00506862305TRLO1</t>
  </si>
  <si>
    <t>00506862306TRLO1</t>
  </si>
  <si>
    <t>00506862307TRLO1</t>
  </si>
  <si>
    <t>00506862308TRLO1</t>
  </si>
  <si>
    <t>00506862309TRLO1</t>
  </si>
  <si>
    <t>00506862310TRLO1</t>
  </si>
  <si>
    <t>00506862311TRLO1</t>
  </si>
  <si>
    <t>00506862312TRLO1</t>
  </si>
  <si>
    <t>00506862313TRLO1</t>
  </si>
  <si>
    <t>00506862314TRLO1</t>
  </si>
  <si>
    <t>00506863145TRLO1</t>
  </si>
  <si>
    <t>00506863528TRLO1</t>
  </si>
  <si>
    <t>00506863582TRLO1</t>
  </si>
  <si>
    <t>00506863583TRLO1</t>
  </si>
  <si>
    <t>00506863584TRLO1</t>
  </si>
  <si>
    <t>00506863586TRLO1</t>
  </si>
  <si>
    <t>00506863587TRLO1</t>
  </si>
  <si>
    <t>00506864165TRLO1</t>
  </si>
  <si>
    <t>00506864166TRLO1</t>
  </si>
  <si>
    <t>00506865495TRLO1</t>
  </si>
  <si>
    <t>00506865847TRLO1</t>
  </si>
  <si>
    <t>00506865848TRLO1</t>
  </si>
  <si>
    <t>00506865849TRLO1</t>
  </si>
  <si>
    <t>00506865850TRLO1</t>
  </si>
  <si>
    <t>00506865851TRLO1</t>
  </si>
  <si>
    <t>00506865852TRLO1</t>
  </si>
  <si>
    <t>00506865853TRLO1</t>
  </si>
  <si>
    <t>00506865854TRLO1</t>
  </si>
  <si>
    <t>00506866627TRLO1</t>
  </si>
  <si>
    <t>00506866659TRLO1</t>
  </si>
  <si>
    <t>00506866742TRLO1</t>
  </si>
  <si>
    <t>00506866743TRLO1</t>
  </si>
  <si>
    <t>00506867237TRLO1</t>
  </si>
  <si>
    <t>00506867238TRLO1</t>
  </si>
  <si>
    <t>00506867415TRLO1</t>
  </si>
  <si>
    <t>00506867451TRLO1</t>
  </si>
  <si>
    <t>00506868077TRLO1</t>
  </si>
  <si>
    <t>00506868239TRLO1</t>
  </si>
  <si>
    <t>00506868240TRLO1</t>
  </si>
  <si>
    <t>00506868241TRLO1</t>
  </si>
  <si>
    <t>00506868309TRLO1</t>
  </si>
  <si>
    <t>00506868994TRLO1</t>
  </si>
  <si>
    <t>00506869392TRLO1</t>
  </si>
  <si>
    <t>00506869393TRLO1</t>
  </si>
  <si>
    <t>00506869394TRLO1</t>
  </si>
  <si>
    <t>00506869396TRLO1</t>
  </si>
  <si>
    <t>00506870237TRLO1</t>
  </si>
  <si>
    <t>00506870238TRLO1</t>
  </si>
  <si>
    <t>00506870239TRLO1</t>
  </si>
  <si>
    <t>00506870240TRLO1</t>
  </si>
  <si>
    <t>00506870357TRLO1</t>
  </si>
  <si>
    <t>00506870358TRLO1</t>
  </si>
  <si>
    <t>00506870359TRLO1</t>
  </si>
  <si>
    <t>00506870839TRLO1</t>
  </si>
  <si>
    <t>00506871124TRLO1</t>
  </si>
  <si>
    <t>00506871127TRLO1</t>
  </si>
  <si>
    <t>00506872051TRLO1</t>
  </si>
  <si>
    <t>00506872726TRLO1</t>
  </si>
  <si>
    <t>00506872727TRLO1</t>
  </si>
  <si>
    <t>00506873496TRLO1</t>
  </si>
  <si>
    <t>00506873555TRLO1</t>
  </si>
  <si>
    <t>00506873559TRLO1</t>
  </si>
  <si>
    <t>00506873560TRLO1</t>
  </si>
  <si>
    <t>00506873699TRLO1</t>
  </si>
  <si>
    <t>00506873700TRLO1</t>
  </si>
  <si>
    <t>00506873701TRLO1</t>
  </si>
  <si>
    <t>00506873702TRLO1</t>
  </si>
  <si>
    <t>00506873703TRLO1</t>
  </si>
  <si>
    <t>00506874779TRLO1</t>
  </si>
  <si>
    <t>00506874802TRLO1</t>
  </si>
  <si>
    <t>00506874863TRLO1</t>
  </si>
  <si>
    <t>00506875821TRLO1</t>
  </si>
  <si>
    <t>00506876906TRLO1</t>
  </si>
  <si>
    <t>JEFF</t>
  </si>
  <si>
    <t>00506883538TRLO1</t>
  </si>
  <si>
    <t>P</t>
  </si>
  <si>
    <t>HE</t>
  </si>
  <si>
    <t>08:06:34</t>
  </si>
  <si>
    <t>08:09:51</t>
  </si>
  <si>
    <t>08:14:37</t>
  </si>
  <si>
    <t>08:18:28</t>
  </si>
  <si>
    <t>08:31:34</t>
  </si>
  <si>
    <t>08:40:53</t>
  </si>
  <si>
    <t>08:44:13</t>
  </si>
  <si>
    <t>09:23:14</t>
  </si>
  <si>
    <t>09:33:49</t>
  </si>
  <si>
    <t>09:40:26</t>
  </si>
  <si>
    <t>09:49:18</t>
  </si>
  <si>
    <t>09:56:35</t>
  </si>
  <si>
    <t>10:07:57</t>
  </si>
  <si>
    <t>11:11:30</t>
  </si>
  <si>
    <t>11:38:17</t>
  </si>
  <si>
    <t>11:48:16</t>
  </si>
  <si>
    <t>12:08:38</t>
  </si>
  <si>
    <t>12:16:10</t>
  </si>
  <si>
    <t>12:22:46</t>
  </si>
  <si>
    <t>12:32:22</t>
  </si>
  <si>
    <t>12:35:09</t>
  </si>
  <si>
    <t>12:41:36</t>
  </si>
  <si>
    <t>12:49:58</t>
  </si>
  <si>
    <t>12:55:24</t>
  </si>
  <si>
    <t>13:36:02</t>
  </si>
  <si>
    <t>13:54:31</t>
  </si>
  <si>
    <t>14:32:23</t>
  </si>
  <si>
    <t>14:32:41</t>
  </si>
  <si>
    <t>14:34:28</t>
  </si>
  <si>
    <t>14:35:07</t>
  </si>
  <si>
    <t>14:36:43</t>
  </si>
  <si>
    <t>14:38:00</t>
  </si>
  <si>
    <t>14:40:19</t>
  </si>
  <si>
    <t>14:40:43</t>
  </si>
  <si>
    <t>14:43:48</t>
  </si>
  <si>
    <t>14:44:46</t>
  </si>
  <si>
    <t>14:45:45</t>
  </si>
  <si>
    <t>14:48:14</t>
  </si>
  <si>
    <t>14:48:42</t>
  </si>
  <si>
    <t>14:55:56</t>
  </si>
  <si>
    <t>14:58:10</t>
  </si>
  <si>
    <t>14:58:15</t>
  </si>
  <si>
    <t>15:00:30</t>
  </si>
  <si>
    <t>15:02:05</t>
  </si>
  <si>
    <t>15:07:55</t>
  </si>
  <si>
    <t>15:07:56</t>
  </si>
  <si>
    <t>15:08:00</t>
  </si>
  <si>
    <t>15:08:01</t>
  </si>
  <si>
    <t>15:11:44</t>
  </si>
  <si>
    <t>15:12:32</t>
  </si>
  <si>
    <t>15:13:18</t>
  </si>
  <si>
    <t>15:13:27</t>
  </si>
  <si>
    <t>15:13:36</t>
  </si>
  <si>
    <t>15:15:36</t>
  </si>
  <si>
    <t>15:16:08</t>
  </si>
  <si>
    <t>15:16:12</t>
  </si>
  <si>
    <t>15:17:51</t>
  </si>
  <si>
    <t>15:19:19</t>
  </si>
  <si>
    <t>15:19:54</t>
  </si>
  <si>
    <t>15:20:10</t>
  </si>
  <si>
    <t>15:20:49</t>
  </si>
  <si>
    <t>15:21:57</t>
  </si>
  <si>
    <t>15:22:25</t>
  </si>
  <si>
    <t>15:23:36</t>
  </si>
  <si>
    <t>15:24:00</t>
  </si>
  <si>
    <t>15:24:11</t>
  </si>
  <si>
    <t>15:24:37</t>
  </si>
  <si>
    <t>15:25:52</t>
  </si>
  <si>
    <t>15:27:36</t>
  </si>
  <si>
    <t>15:27:57</t>
  </si>
  <si>
    <t>15:30:28</t>
  </si>
  <si>
    <t>15:38:19</t>
  </si>
  <si>
    <t>15:50:30</t>
  </si>
  <si>
    <t>15:52:01</t>
  </si>
  <si>
    <t>15:57:37</t>
  </si>
  <si>
    <t>16:00:35</t>
  </si>
  <si>
    <t>16:00:41</t>
  </si>
  <si>
    <t>16:00:59</t>
  </si>
  <si>
    <t>16:02:43</t>
  </si>
  <si>
    <t>16:02:49</t>
  </si>
  <si>
    <t>16:04:45</t>
  </si>
  <si>
    <t>16:05:09</t>
  </si>
  <si>
    <t>16:07:12</t>
  </si>
  <si>
    <t>16:08:11</t>
  </si>
  <si>
    <t>16:10:22</t>
  </si>
  <si>
    <t>16:12:49</t>
  </si>
  <si>
    <t>16:12:50</t>
  </si>
  <si>
    <t>16:15:03</t>
  </si>
  <si>
    <t>16:18:32</t>
  </si>
  <si>
    <t>16:21:14</t>
  </si>
  <si>
    <t>16:23:13</t>
  </si>
  <si>
    <t>16:25:28</t>
  </si>
  <si>
    <t>16:38:40</t>
  </si>
  <si>
    <t>00506937383TRLO1</t>
  </si>
  <si>
    <t>00506937382TRLO1</t>
  </si>
  <si>
    <t>00506937390TRLO1</t>
  </si>
  <si>
    <t>00506938046TRLO1</t>
  </si>
  <si>
    <t>00506938056TRLO1</t>
  </si>
  <si>
    <t>00506938126TRLO1</t>
  </si>
  <si>
    <t>00506939009TRLO1</t>
  </si>
  <si>
    <t>00506939679TRLO1</t>
  </si>
  <si>
    <t>00506940832TRLO1</t>
  </si>
  <si>
    <t>00506941751TRLO1</t>
  </si>
  <si>
    <t>00506941750TRLO1</t>
  </si>
  <si>
    <t>00506941939TRLO1</t>
  </si>
  <si>
    <t>00506942403TRLO1</t>
  </si>
  <si>
    <t>00506942402TRLO1</t>
  </si>
  <si>
    <t>00506943317TRLO1</t>
  </si>
  <si>
    <t>00506943696TRLO1</t>
  </si>
  <si>
    <t>00506943945TRLO1</t>
  </si>
  <si>
    <t>00506944035TRLO1</t>
  </si>
  <si>
    <t>00506945865TRLO1</t>
  </si>
  <si>
    <t>00506945899TRLO1</t>
  </si>
  <si>
    <t>00506945898TRLO1</t>
  </si>
  <si>
    <t>00506945896TRLO1</t>
  </si>
  <si>
    <t>00506947004TRLO1</t>
  </si>
  <si>
    <t>00506949079TRLO1</t>
  </si>
  <si>
    <t>00506950069TRLO1</t>
  </si>
  <si>
    <t>00506950068TRLO1</t>
  </si>
  <si>
    <t>00506950067TRLO1</t>
  </si>
  <si>
    <t>00506950848TRLO1</t>
  </si>
  <si>
    <t>00506950882TRLO1</t>
  </si>
  <si>
    <t>00506951546TRLO1</t>
  </si>
  <si>
    <t>00506952211TRLO1</t>
  </si>
  <si>
    <t>00506952329TRLO1</t>
  </si>
  <si>
    <t>00506952395TRLO1</t>
  </si>
  <si>
    <t>00506953105TRLO1</t>
  </si>
  <si>
    <t>00506953880TRLO1</t>
  </si>
  <si>
    <t>00506955261TRLO1</t>
  </si>
  <si>
    <t>00506955262TRLO1</t>
  </si>
  <si>
    <t>00506958362TRLO1</t>
  </si>
  <si>
    <t>00506958372TRLO1</t>
  </si>
  <si>
    <t>00506960367TRLO1</t>
  </si>
  <si>
    <t>00506960375TRLO1</t>
  </si>
  <si>
    <t>00506960448TRLO1</t>
  </si>
  <si>
    <t>00506960449TRLO1</t>
  </si>
  <si>
    <t>00506960826TRLO1</t>
  </si>
  <si>
    <t>00506961558TRLO1</t>
  </si>
  <si>
    <t>00506961557TRLO1</t>
  </si>
  <si>
    <t>00506963302TRLO1</t>
  </si>
  <si>
    <t>00506963301TRLO1</t>
  </si>
  <si>
    <t>00506964068TRLO1</t>
  </si>
  <si>
    <t>00506964109TRLO1</t>
  </si>
  <si>
    <t>00506964854TRLO1</t>
  </si>
  <si>
    <t>00506966837TRLO1</t>
  </si>
  <si>
    <t>00506967165TRLO1</t>
  </si>
  <si>
    <t>00506967166TRLO1</t>
  </si>
  <si>
    <t>00506973591TRLO1</t>
  </si>
  <si>
    <t>00506973590TRLO1</t>
  </si>
  <si>
    <t>00506973589TRLO1</t>
  </si>
  <si>
    <t>00506973587TRLO1</t>
  </si>
  <si>
    <t>00506973586TRLO1</t>
  </si>
  <si>
    <t>00506973691TRLO1</t>
  </si>
  <si>
    <t>00506973690TRLO1</t>
  </si>
  <si>
    <t>00506975082TRLO1</t>
  </si>
  <si>
    <t>00506975135TRLO1</t>
  </si>
  <si>
    <t>00506976334TRLO1</t>
  </si>
  <si>
    <t>00506976409TRLO1</t>
  </si>
  <si>
    <t>00506976408TRLO1</t>
  </si>
  <si>
    <t>00506977510TRLO1</t>
  </si>
  <si>
    <t>00506977533TRLO1</t>
  </si>
  <si>
    <t>00506979168TRLO1</t>
  </si>
  <si>
    <t>00506979171TRLO1</t>
  </si>
  <si>
    <t>00506979170TRLO1</t>
  </si>
  <si>
    <t>00506979825TRLO1</t>
  </si>
  <si>
    <t>00506981930TRLO1</t>
  </si>
  <si>
    <t>00506981929TRLO1</t>
  </si>
  <si>
    <t>00506982691TRLO1</t>
  </si>
  <si>
    <t>00506983743TRLO1</t>
  </si>
  <si>
    <t>00506985413TRLO1</t>
  </si>
  <si>
    <t>00506985917TRLO1</t>
  </si>
  <si>
    <t>00506986612TRLO1</t>
  </si>
  <si>
    <t>00506987064TRLO1</t>
  </si>
  <si>
    <t>00506988537TRLO1</t>
  </si>
  <si>
    <t>00506988539TRLO1</t>
  </si>
  <si>
    <t>00506988540TRLO1</t>
  </si>
  <si>
    <t>00506988609TRLO1</t>
  </si>
  <si>
    <t>00506991869TRLO1</t>
  </si>
  <si>
    <t>00506991930TRLO1</t>
  </si>
  <si>
    <t>00506991931TRLO1</t>
  </si>
  <si>
    <t>00506992302TRLO1</t>
  </si>
  <si>
    <t>00506992303TRLO1</t>
  </si>
  <si>
    <t>00506992301TRLO1</t>
  </si>
  <si>
    <t>00506992378TRLO1</t>
  </si>
  <si>
    <t>00506992380TRLO1</t>
  </si>
  <si>
    <t>00506992379TRLO1</t>
  </si>
  <si>
    <t>00506992509TRLO1</t>
  </si>
  <si>
    <t>00506992646TRLO1</t>
  </si>
  <si>
    <t>00506992711TRLO1</t>
  </si>
  <si>
    <t>00506993991TRLO1</t>
  </si>
  <si>
    <t>00506994234TRLO1</t>
  </si>
  <si>
    <t>00506994241TRLO1</t>
  </si>
  <si>
    <t>00506994686TRLO1</t>
  </si>
  <si>
    <t>00506995973TRLO1</t>
  </si>
  <si>
    <t>00506995978TRLO1</t>
  </si>
  <si>
    <t>00506995977TRLO1</t>
  </si>
  <si>
    <t>00506997475TRLO1</t>
  </si>
  <si>
    <t>00506997474TRLO1</t>
  </si>
  <si>
    <t>00506997492TRLO1</t>
  </si>
  <si>
    <t>00506997491TRLO1</t>
  </si>
  <si>
    <t>00506997681TRLO1</t>
  </si>
  <si>
    <t>00506997680TRLO1</t>
  </si>
  <si>
    <t>00506998207TRLO1</t>
  </si>
  <si>
    <t>00506999105TRLO1</t>
  </si>
  <si>
    <t>00506999898TRLO1</t>
  </si>
  <si>
    <t>00506999897TRLO1</t>
  </si>
  <si>
    <t>00506999896TRLO1</t>
  </si>
  <si>
    <t>00507000196TRLO1</t>
  </si>
  <si>
    <t>00507000872TRLO1</t>
  </si>
  <si>
    <t>00507000946TRLO1</t>
  </si>
  <si>
    <t>00507001153TRLO1</t>
  </si>
  <si>
    <t>00507001874TRLO1</t>
  </si>
  <si>
    <t>00507001873TRLO1</t>
  </si>
  <si>
    <t>00507002950TRLO1</t>
  </si>
  <si>
    <t>00507003008TRLO1</t>
  </si>
  <si>
    <t>00507003128TRLO1</t>
  </si>
  <si>
    <t>00507005707TRLO1</t>
  </si>
  <si>
    <t>00507005706TRLO1</t>
  </si>
  <si>
    <t>00507005708TRLO1</t>
  </si>
  <si>
    <t>00507007606TRLO1</t>
  </si>
  <si>
    <t>00507008687TRLO1</t>
  </si>
  <si>
    <t>00507009075TRLO1</t>
  </si>
  <si>
    <t>00507010973TRLO1</t>
  </si>
  <si>
    <t>00507013999TRLO1</t>
  </si>
  <si>
    <t>00507013998TRLO1</t>
  </si>
  <si>
    <t>00507013997TRLO1</t>
  </si>
  <si>
    <t>00507013996TRLO1</t>
  </si>
  <si>
    <t>00507016001TRLO1</t>
  </si>
  <si>
    <t>00507016333TRLO1</t>
  </si>
  <si>
    <t>00507016438TRLO1</t>
  </si>
  <si>
    <t>00507017096TRLO1</t>
  </si>
  <si>
    <t>00507017095TRLO1</t>
  </si>
  <si>
    <t>00507017094TRLO1</t>
  </si>
  <si>
    <t>00507017093TRLO1</t>
  </si>
  <si>
    <t>00507025883TRLO1</t>
  </si>
  <si>
    <t>00507026773TRLO1</t>
  </si>
  <si>
    <t>00507026782TRLO1</t>
  </si>
  <si>
    <t>00507026781TRLO1</t>
  </si>
  <si>
    <t>00507026780TRLO1</t>
  </si>
  <si>
    <t>00507026776TRLO1</t>
  </si>
  <si>
    <t>00507026775TRLO1</t>
  </si>
  <si>
    <t>00507026772TRLO1</t>
  </si>
  <si>
    <t>00507026788TRLO1</t>
  </si>
  <si>
    <t>00507027008TRLO1</t>
  </si>
  <si>
    <t>00507027032TRLO1</t>
  </si>
  <si>
    <t>00507028683TRLO1</t>
  </si>
  <si>
    <t>00507028685TRLO1</t>
  </si>
  <si>
    <t>00507028684TRLO1</t>
  </si>
  <si>
    <t>00507029388TRLO1</t>
  </si>
  <si>
    <t>00507029482TRLO1</t>
  </si>
  <si>
    <t>00507029483TRLO1</t>
  </si>
  <si>
    <t>00507029779TRLO1</t>
  </si>
  <si>
    <t>00507031733TRLO1</t>
  </si>
  <si>
    <t>00507033432TRLO1</t>
  </si>
  <si>
    <t>00507035389TRLO1</t>
  </si>
  <si>
    <t>00507035388TRLO1</t>
  </si>
  <si>
    <t>00507035387TRLO1</t>
  </si>
  <si>
    <t>00507035796TRLO1</t>
  </si>
  <si>
    <t>00507036767TRLO1</t>
  </si>
  <si>
    <t>00507037637TRLO1</t>
  </si>
  <si>
    <t>00507037836TRLO1</t>
  </si>
  <si>
    <t>00507039226TRLO1</t>
  </si>
  <si>
    <t>00507039225TRLO1</t>
  </si>
  <si>
    <t>00507039224TRLO1</t>
  </si>
  <si>
    <t>00507040241TRLO1</t>
  </si>
  <si>
    <t>00507040242TRLO1</t>
  </si>
  <si>
    <t>00507040393TRLO1</t>
  </si>
  <si>
    <t>00507040392TRLO1</t>
  </si>
  <si>
    <t>00507040391TRLO1</t>
  </si>
  <si>
    <t>00507040389TRLO1</t>
  </si>
  <si>
    <t>00507040705TRLO1</t>
  </si>
  <si>
    <t>00507041534TRLO1</t>
  </si>
  <si>
    <t>00507041557TRLO1</t>
  </si>
  <si>
    <t>00507041595TRLO1</t>
  </si>
  <si>
    <t>00507042239TRLO1</t>
  </si>
  <si>
    <t>00507042916TRLO1</t>
  </si>
  <si>
    <t>00507042926TRLO1</t>
  </si>
  <si>
    <t>00507042927TRLO1</t>
  </si>
  <si>
    <t>00507043089TRLO1</t>
  </si>
  <si>
    <t>00507046319TRLO1</t>
  </si>
  <si>
    <t>00507048836TRLO1</t>
  </si>
  <si>
    <t>00507048901TRLO1</t>
  </si>
  <si>
    <t>00507049050TRLO1</t>
  </si>
  <si>
    <t>00507049049TRLO1</t>
  </si>
  <si>
    <t>00507049048TRLO1</t>
  </si>
  <si>
    <t>00507049051TRLO1</t>
  </si>
  <si>
    <t>00507057382TRLO1</t>
  </si>
  <si>
    <t>00507057381TRLO1</t>
  </si>
  <si>
    <t>00507057380TRLO1</t>
  </si>
  <si>
    <t>00507057383TRLO1</t>
  </si>
  <si>
    <t>00507057637TRLO1</t>
  </si>
  <si>
    <t>00507059873TRLO1</t>
  </si>
  <si>
    <t>00507059872TRLO1</t>
  </si>
  <si>
    <t>00507060962TRLO1</t>
  </si>
  <si>
    <t>00507061020TRLO1</t>
  </si>
  <si>
    <t>00507062656TRLO1</t>
  </si>
  <si>
    <t>00507062911TRLO1</t>
  </si>
  <si>
    <t>00507067572TRLO1</t>
  </si>
  <si>
    <t>00507067571TRLO1</t>
  </si>
  <si>
    <t>00507067570TRLO1</t>
  </si>
  <si>
    <t>00507067569TRLO1</t>
  </si>
  <si>
    <t>00507067568TRLO1</t>
  </si>
  <si>
    <t>00507067566TRLO1</t>
  </si>
  <si>
    <t>00507067564TRLO1</t>
  </si>
  <si>
    <t>00507067567TRLO1</t>
  </si>
  <si>
    <t>00507067565TRLO1</t>
  </si>
  <si>
    <t>00507068853TRLO1</t>
  </si>
  <si>
    <t>00507071541TRLO1</t>
  </si>
  <si>
    <t>00507071544TRLO1</t>
  </si>
  <si>
    <t>00507071555TRLO1</t>
  </si>
  <si>
    <t>00507071750TRLO1</t>
  </si>
  <si>
    <t>00507072136TRLO1</t>
  </si>
  <si>
    <t>00507073045TRLO1</t>
  </si>
  <si>
    <t>00507073899TRLO1</t>
  </si>
  <si>
    <t>00507074119TRLO1</t>
  </si>
  <si>
    <t>00507074120TRLO1</t>
  </si>
  <si>
    <t>00507074430TRLO1</t>
  </si>
  <si>
    <t>00507076288TRLO1</t>
  </si>
  <si>
    <t>00507076287TRLO1</t>
  </si>
  <si>
    <t>00507076330TRLO1</t>
  </si>
  <si>
    <t>00507076329TRLO1</t>
  </si>
  <si>
    <t>00507077624TRLO1</t>
  </si>
  <si>
    <t>00507077623TRLO1</t>
  </si>
  <si>
    <t>00507080296TRLO1</t>
  </si>
  <si>
    <t>LSEXCLR</t>
  </si>
  <si>
    <t>Paul.Frankel</t>
  </si>
  <si>
    <t>00507080306TRLO1</t>
  </si>
  <si>
    <t>00507080307TRLO1</t>
  </si>
  <si>
    <t>00507080308TRLO1</t>
  </si>
  <si>
    <t>00507083306TRLO1</t>
  </si>
  <si>
    <t>00507083305TRLO1</t>
  </si>
  <si>
    <t>00507083303TRLO1</t>
  </si>
  <si>
    <t>00507083302TRLO1</t>
  </si>
  <si>
    <t>00507083307TRLO1</t>
  </si>
  <si>
    <t>00507084100TRLO1</t>
  </si>
  <si>
    <t>00507085095TRLO1</t>
  </si>
  <si>
    <t>00507085308TRLO1</t>
  </si>
  <si>
    <t>00507085374TRLO1</t>
  </si>
  <si>
    <t>00507086259TRLO1</t>
  </si>
  <si>
    <t>00507089976TRLO1</t>
  </si>
  <si>
    <t>00507090325TRLO1</t>
  </si>
  <si>
    <t>00507090344TRLO1</t>
  </si>
  <si>
    <t>00507091434TRLO1</t>
  </si>
  <si>
    <t>00507091435TRLO1</t>
  </si>
  <si>
    <t>00507093407TRLO1</t>
  </si>
  <si>
    <t>00507093406TRLO1</t>
  </si>
  <si>
    <t>00507093405TRLO1</t>
  </si>
  <si>
    <t>00507096263TRLO1</t>
  </si>
  <si>
    <t>00507097572TRLO1</t>
  </si>
  <si>
    <t>00507099352TRLO1</t>
  </si>
  <si>
    <t>00507099351TRLO1</t>
  </si>
  <si>
    <t>00507099350TRLO1</t>
  </si>
  <si>
    <t>00507099349TRLO1</t>
  </si>
  <si>
    <t>00507105685TRLO1</t>
  </si>
  <si>
    <t>00507105684TRLO1</t>
  </si>
  <si>
    <t>00507107586TRLO1</t>
  </si>
  <si>
    <t>00507107585TRLO1</t>
  </si>
  <si>
    <t>00507107584TRLO1</t>
  </si>
  <si>
    <t>00507107629TRLO1</t>
  </si>
  <si>
    <t>00507107628TRLO1</t>
  </si>
  <si>
    <t>00507107627TRLO1</t>
  </si>
  <si>
    <t>00507107626TRLO1</t>
  </si>
  <si>
    <t>00507107625TRLO1</t>
  </si>
  <si>
    <t>00507108346TRLO1</t>
  </si>
  <si>
    <t>00507110273TRLO1</t>
  </si>
  <si>
    <t>00507110555TRLO1</t>
  </si>
  <si>
    <t>00507110714TRLO1</t>
  </si>
  <si>
    <t>00507113140TRLO1</t>
  </si>
  <si>
    <t>00507113139TRLO1</t>
  </si>
  <si>
    <t>00507113138TRLO1</t>
  </si>
  <si>
    <t>00507114368TRLO1</t>
  </si>
  <si>
    <t>00507114367TRLO1</t>
  </si>
  <si>
    <t>00507115828TRLO1</t>
  </si>
  <si>
    <t>00507115830TRLO1</t>
  </si>
  <si>
    <t>00507115829TRLO1</t>
  </si>
  <si>
    <t>00507118670TRLO1</t>
  </si>
  <si>
    <t>00507118669TRLO1</t>
  </si>
  <si>
    <t>00507118667TRLO1</t>
  </si>
  <si>
    <t>00507118721TRLO1</t>
  </si>
  <si>
    <t>00507120508TRLO1</t>
  </si>
  <si>
    <t>00507121019TRLO1</t>
  </si>
  <si>
    <t>00507121108TRLO1</t>
  </si>
  <si>
    <t>00507122239TRLO1</t>
  </si>
  <si>
    <t>00507122737TRLO1</t>
  </si>
  <si>
    <t>00507122736TRLO1</t>
  </si>
  <si>
    <t>00507122735TRLO1</t>
  </si>
  <si>
    <t>00507124661TRLO1</t>
  </si>
  <si>
    <t>00507125264TRLO1</t>
  </si>
  <si>
    <t>00507125442TRLO1</t>
  </si>
  <si>
    <t>A</t>
  </si>
  <si>
    <t>00507127103TRLO1</t>
  </si>
  <si>
    <t>00507130435TRLO1</t>
  </si>
  <si>
    <t>00507130436TRLO1</t>
  </si>
  <si>
    <t>00507134770TRLO1</t>
  </si>
  <si>
    <t>00507136072TRLO1</t>
  </si>
  <si>
    <t>00507136261TRLO1</t>
  </si>
  <si>
    <t>00507140548TRLO1</t>
  </si>
  <si>
    <t>00507142032TRLO1</t>
  </si>
  <si>
    <t>00507142031TRLO1</t>
  </si>
  <si>
    <t>00507143428TRLO1</t>
  </si>
  <si>
    <t>00507143427TRLO1</t>
  </si>
  <si>
    <t>00507143478TRLO1</t>
  </si>
  <si>
    <t>00507145854TRLO1</t>
  </si>
  <si>
    <t>00507145859TRLO1</t>
  </si>
  <si>
    <t>00507146418TRLO1</t>
  </si>
  <si>
    <t>00507146565TRLO1</t>
  </si>
  <si>
    <t>00507146724TRLO1</t>
  </si>
  <si>
    <t>00507146723TRLO1</t>
  </si>
  <si>
    <t>00507146722TRLO1</t>
  </si>
  <si>
    <t>00507146720TRLO1</t>
  </si>
  <si>
    <t>00507150784TRLO1</t>
  </si>
  <si>
    <t>00507150783TRLO1</t>
  </si>
  <si>
    <t>00507150782TRLO1</t>
  </si>
  <si>
    <t>00507150781TRLO1</t>
  </si>
  <si>
    <t>00507152576TRLO1</t>
  </si>
  <si>
    <t>00507152575TRLO1</t>
  </si>
  <si>
    <t>00507152574TRLO1</t>
  </si>
  <si>
    <t>00507154833TRLO1</t>
  </si>
  <si>
    <t>00507156375TRLO1</t>
  </si>
  <si>
    <t>00507156377TRLO1</t>
  </si>
  <si>
    <t>00507156376TRLO1</t>
  </si>
  <si>
    <t>00507156939TRLO1</t>
  </si>
  <si>
    <t>00507159239TRLO1</t>
  </si>
  <si>
    <t>00507159238TRLO1</t>
  </si>
  <si>
    <t>00507160622TRLO1</t>
  </si>
  <si>
    <t>00507161690TRLO1</t>
  </si>
  <si>
    <t>00507161689TRLO1</t>
  </si>
  <si>
    <t>00507161688TRLO1</t>
  </si>
  <si>
    <t>00507163940TRLO1</t>
  </si>
  <si>
    <t>00507163939TRLO1</t>
  </si>
  <si>
    <t>00507163941TRLO1</t>
  </si>
  <si>
    <t>00507163938TRLO1</t>
  </si>
  <si>
    <t>00507165483TRLO1</t>
  </si>
  <si>
    <t>00507165980TRLO1</t>
  </si>
  <si>
    <t>00507165981TRLO1</t>
  </si>
  <si>
    <t>00507166382TRLO1</t>
  </si>
  <si>
    <t>00507167682TRLO1</t>
  </si>
  <si>
    <t>00507167757TRLO1</t>
  </si>
  <si>
    <t>00507168369TRLO1</t>
  </si>
  <si>
    <t>00507171596TRLO1</t>
  </si>
  <si>
    <t>00507171706TRLO1</t>
  </si>
  <si>
    <t>00507171705TRLO1</t>
  </si>
  <si>
    <t>00507172117TRLO1</t>
  </si>
  <si>
    <t>00507174480TRLO1</t>
  </si>
  <si>
    <t>00507174479TRLO1</t>
  </si>
  <si>
    <t>00507174478TRLO1</t>
  </si>
  <si>
    <t>00507175231TRLO1</t>
  </si>
  <si>
    <t>00507175278TRLO1</t>
  </si>
  <si>
    <t>00507176794TRLO1</t>
  </si>
  <si>
    <t>00507176985TRLO1</t>
  </si>
  <si>
    <t>00507178936TRLO1</t>
  </si>
  <si>
    <t>00507178935TRLO1</t>
  </si>
  <si>
    <t>00507178934TRLO1</t>
  </si>
  <si>
    <t>00507178933TRLO1</t>
  </si>
  <si>
    <t>00507178932TRLO1</t>
  </si>
  <si>
    <t>00507180288TRLO1</t>
  </si>
  <si>
    <t>00507180328TRLO1</t>
  </si>
  <si>
    <t>00507180694TRLO1</t>
  </si>
  <si>
    <t>00507181492TRLO1</t>
  </si>
  <si>
    <t>00507181491TRLO1</t>
  </si>
  <si>
    <t>00507181490TRLO1</t>
  </si>
  <si>
    <t>00507182354TRLO1</t>
  </si>
  <si>
    <t>00507182369TRLO1</t>
  </si>
  <si>
    <t>00507182617TRLO1</t>
  </si>
  <si>
    <t>00507182739TRLO1</t>
  </si>
  <si>
    <t>00507182741TRLO1</t>
  </si>
  <si>
    <t>00507184424TRLO1</t>
  </si>
  <si>
    <t>00507184423TRLO1</t>
  </si>
  <si>
    <t>00507184425TRLO1</t>
  </si>
  <si>
    <t>00507186332TRLO1</t>
  </si>
  <si>
    <t>00507186331TRLO1</t>
  </si>
  <si>
    <t>00507186330TRLO1</t>
  </si>
  <si>
    <t>00507186334TRLO1</t>
  </si>
  <si>
    <t>00507186333TRLO1</t>
  </si>
  <si>
    <t>00507188278TRLO1</t>
  </si>
  <si>
    <t>00507188277TRLO1</t>
  </si>
  <si>
    <t>00507188276TRLO1</t>
  </si>
  <si>
    <t>00507188275TRLO1</t>
  </si>
  <si>
    <t>00507188282TRLO1</t>
  </si>
  <si>
    <t>00507190052TRLO1</t>
  </si>
  <si>
    <t>00507190561TRLO1</t>
  </si>
  <si>
    <t>08:05:46</t>
  </si>
  <si>
    <t>08:05:47</t>
  </si>
  <si>
    <t>08:07:41</t>
  </si>
  <si>
    <t>08:07:56</t>
  </si>
  <si>
    <t>08:10:06</t>
  </si>
  <si>
    <t>08:11:49</t>
  </si>
  <si>
    <t>08:16:46</t>
  </si>
  <si>
    <t>08:17:19</t>
  </si>
  <si>
    <t>08:18:33</t>
  </si>
  <si>
    <t>08:21:11</t>
  </si>
  <si>
    <t>08:22:25</t>
  </si>
  <si>
    <t>08:23:09</t>
  </si>
  <si>
    <t>08:23:21</t>
  </si>
  <si>
    <t>08:28:25</t>
  </si>
  <si>
    <t>08:28:28</t>
  </si>
  <si>
    <t>08:31:16</t>
  </si>
  <si>
    <t>08:37:44</t>
  </si>
  <si>
    <t>08:43:05</t>
  </si>
  <si>
    <t>08:45:10</t>
  </si>
  <si>
    <t>08:47:17</t>
  </si>
  <si>
    <t>08:47:48</t>
  </si>
  <si>
    <t>08:50:15</t>
  </si>
  <si>
    <t>08:52:36</t>
  </si>
  <si>
    <t>08:56:56</t>
  </si>
  <si>
    <t>09:05:39</t>
  </si>
  <si>
    <t>09:05:42</t>
  </si>
  <si>
    <t>09:11:46</t>
  </si>
  <si>
    <t>09:11:47</t>
  </si>
  <si>
    <t>09:12:07</t>
  </si>
  <si>
    <t>09:13:41</t>
  </si>
  <si>
    <t>09:16:28</t>
  </si>
  <si>
    <t>09:22:06</t>
  </si>
  <si>
    <t>09:24:43</t>
  </si>
  <si>
    <t>09:24:54</t>
  </si>
  <si>
    <t>09:27:20</t>
  </si>
  <si>
    <t>09:34:45</t>
  </si>
  <si>
    <t>09:36:07</t>
  </si>
  <si>
    <t>09:56:48</t>
  </si>
  <si>
    <t>09:57:06</t>
  </si>
  <si>
    <t>10:01:01</t>
  </si>
  <si>
    <t>10:01:07</t>
  </si>
  <si>
    <t>10:05:19</t>
  </si>
  <si>
    <t>10:05:39</t>
  </si>
  <si>
    <t>10:09:51</t>
  </si>
  <si>
    <t>10:09:56</t>
  </si>
  <si>
    <t>10:15:18</t>
  </si>
  <si>
    <t>10:17:31</t>
  </si>
  <si>
    <t>10:25:50</t>
  </si>
  <si>
    <t>10:28:00</t>
  </si>
  <si>
    <t>10:30:55</t>
  </si>
  <si>
    <t>10:36:57</t>
  </si>
  <si>
    <t>10:38:44</t>
  </si>
  <si>
    <t>10:41:14</t>
  </si>
  <si>
    <t>10:43:12</t>
  </si>
  <si>
    <t>10:49:25</t>
  </si>
  <si>
    <t>10:49:40</t>
  </si>
  <si>
    <t>11:01:32</t>
  </si>
  <si>
    <t>11:01:47</t>
  </si>
  <si>
    <t>11:03:15</t>
  </si>
  <si>
    <t>11:03:22</t>
  </si>
  <si>
    <t>11:03:42</t>
  </si>
  <si>
    <t>11:04:12</t>
  </si>
  <si>
    <t>11:04:34</t>
  </si>
  <si>
    <t>11:09:37</t>
  </si>
  <si>
    <t>11:10:42</t>
  </si>
  <si>
    <t>11:10:44</t>
  </si>
  <si>
    <t>11:12:35</t>
  </si>
  <si>
    <t>11:17:04</t>
  </si>
  <si>
    <t>11:17:05</t>
  </si>
  <si>
    <t>11:23:10</t>
  </si>
  <si>
    <t>11:23:14</t>
  </si>
  <si>
    <t>11:24:09</t>
  </si>
  <si>
    <t>11:26:03</t>
  </si>
  <si>
    <t>11:29:35</t>
  </si>
  <si>
    <t>11:33:02</t>
  </si>
  <si>
    <t>11:34:25</t>
  </si>
  <si>
    <t>11:37:20</t>
  </si>
  <si>
    <t>11:37:39</t>
  </si>
  <si>
    <t>11:38:49</t>
  </si>
  <si>
    <t>11:41:47</t>
  </si>
  <si>
    <t>11:46:21</t>
  </si>
  <si>
    <t>11:46:40</t>
  </si>
  <si>
    <t>11:47:17</t>
  </si>
  <si>
    <t>11:56:54</t>
  </si>
  <si>
    <t>12:02:55</t>
  </si>
  <si>
    <t>12:07:06</t>
  </si>
  <si>
    <t>12:08:55</t>
  </si>
  <si>
    <t>12:16:25</t>
  </si>
  <si>
    <t>12:30:46</t>
  </si>
  <si>
    <t>12:39:13</t>
  </si>
  <si>
    <t>12:40:51</t>
  </si>
  <si>
    <t>12:41:06</t>
  </si>
  <si>
    <t>12:44:27</t>
  </si>
  <si>
    <t>13:18:18</t>
  </si>
  <si>
    <t>13:21:10</t>
  </si>
  <si>
    <t>13:21:11</t>
  </si>
  <si>
    <t>13:22:06</t>
  </si>
  <si>
    <t>13:22:12</t>
  </si>
  <si>
    <t>13:28:20</t>
  </si>
  <si>
    <t>13:30:01</t>
  </si>
  <si>
    <t>13:30:20</t>
  </si>
  <si>
    <t>13:31:03</t>
  </si>
  <si>
    <t>13:37:31</t>
  </si>
  <si>
    <t>13:42:48</t>
  </si>
  <si>
    <t>13:48:08</t>
  </si>
  <si>
    <t>13:48:49</t>
  </si>
  <si>
    <t>13:52:02</t>
  </si>
  <si>
    <t>13:55:02</t>
  </si>
  <si>
    <t>13:55:42</t>
  </si>
  <si>
    <t>14:00:00</t>
  </si>
  <si>
    <t>14:02:53</t>
  </si>
  <si>
    <t>14:03:21</t>
  </si>
  <si>
    <t>14:04:22</t>
  </si>
  <si>
    <t>14:06:48</t>
  </si>
  <si>
    <t>14:06:53</t>
  </si>
  <si>
    <t>14:07:01</t>
  </si>
  <si>
    <t>14:09:06</t>
  </si>
  <si>
    <t>14:11:09</t>
  </si>
  <si>
    <t>14:11:30</t>
  </si>
  <si>
    <t>14:20:39</t>
  </si>
  <si>
    <t>14:28:07</t>
  </si>
  <si>
    <t>14:28:17</t>
  </si>
  <si>
    <t>14:28:41</t>
  </si>
  <si>
    <t>14:33:46</t>
  </si>
  <si>
    <t>14:34:00</t>
  </si>
  <si>
    <t>14:35:41</t>
  </si>
  <si>
    <t>14:36:18</t>
  </si>
  <si>
    <t>14:36:21</t>
  </si>
  <si>
    <t>14:37:55</t>
  </si>
  <si>
    <t>14:38:05</t>
  </si>
  <si>
    <t>14:41:54</t>
  </si>
  <si>
    <t>14:43:04</t>
  </si>
  <si>
    <t>14:45:29</t>
  </si>
  <si>
    <t>14:45:30</t>
  </si>
  <si>
    <t>14:45:43</t>
  </si>
  <si>
    <t>14:46:02</t>
  </si>
  <si>
    <t>14:46:53</t>
  </si>
  <si>
    <t>14:47:36</t>
  </si>
  <si>
    <t>14:47:48</t>
  </si>
  <si>
    <t>14:49:51</t>
  </si>
  <si>
    <t>14:49:53</t>
  </si>
  <si>
    <t>14:53:36</t>
  </si>
  <si>
    <t>14:56:09</t>
  </si>
  <si>
    <t>14:56:42</t>
  </si>
  <si>
    <t>14:57:16</t>
  </si>
  <si>
    <t>14:57:23</t>
  </si>
  <si>
    <t>14:57:25</t>
  </si>
  <si>
    <t>14:58:07</t>
  </si>
  <si>
    <t>15:00:29</t>
  </si>
  <si>
    <t>15:00:48</t>
  </si>
  <si>
    <t>15:01:39</t>
  </si>
  <si>
    <t>15:03:11</t>
  </si>
  <si>
    <t>15:05:20</t>
  </si>
  <si>
    <t>15:06:15</t>
  </si>
  <si>
    <t>15:07:46</t>
  </si>
  <si>
    <t>15:14:39</t>
  </si>
  <si>
    <t>15:14:40</t>
  </si>
  <si>
    <t>15:15:11</t>
  </si>
  <si>
    <t>15:16:57</t>
  </si>
  <si>
    <t>15:17:16</t>
  </si>
  <si>
    <t>15:17:22</t>
  </si>
  <si>
    <t>15:19:09</t>
  </si>
  <si>
    <t>15:19:59</t>
  </si>
  <si>
    <t>15:21:02</t>
  </si>
  <si>
    <t>15:23:16</t>
  </si>
  <si>
    <t>15:23:18</t>
  </si>
  <si>
    <t>15:24:50</t>
  </si>
  <si>
    <t>15:25:15</t>
  </si>
  <si>
    <t>15:25:19</t>
  </si>
  <si>
    <t>15:26:08</t>
  </si>
  <si>
    <t>15:26:29</t>
  </si>
  <si>
    <t>15:28:00</t>
  </si>
  <si>
    <t>15:28:27</t>
  </si>
  <si>
    <t>15:28:36</t>
  </si>
  <si>
    <t>15:29:56</t>
  </si>
  <si>
    <t>15:32:46</t>
  </si>
  <si>
    <t>15:36:29</t>
  </si>
  <si>
    <t>15:37:38</t>
  </si>
  <si>
    <t>15:37:46</t>
  </si>
  <si>
    <t>15:41:48</t>
  </si>
  <si>
    <t>15:43:24</t>
  </si>
  <si>
    <t>15:44:47</t>
  </si>
  <si>
    <t>15:44:50</t>
  </si>
  <si>
    <t>15:47:13</t>
  </si>
  <si>
    <t>15:47:46</t>
  </si>
  <si>
    <t>15:47:54</t>
  </si>
  <si>
    <t>15:48:04</t>
  </si>
  <si>
    <t>15:51:50</t>
  </si>
  <si>
    <t>15:53:31</t>
  </si>
  <si>
    <t>15:55:32</t>
  </si>
  <si>
    <t>15:56:59</t>
  </si>
  <si>
    <t>15:57:35</t>
  </si>
  <si>
    <t>15:59:38</t>
  </si>
  <si>
    <t>16:00:46</t>
  </si>
  <si>
    <t>16:01:49</t>
  </si>
  <si>
    <t>16:03:43</t>
  </si>
  <si>
    <t>16:05:12</t>
  </si>
  <si>
    <t>16:05:45</t>
  </si>
  <si>
    <t>16:06:05</t>
  </si>
  <si>
    <t>16:07:28</t>
  </si>
  <si>
    <t>16:07:33</t>
  </si>
  <si>
    <t>16:08:12</t>
  </si>
  <si>
    <t>16:11:28</t>
  </si>
  <si>
    <t>16:12:02</t>
  </si>
  <si>
    <t>16:14:13</t>
  </si>
  <si>
    <t>16:15:05</t>
  </si>
  <si>
    <t>16:16:31</t>
  </si>
  <si>
    <t>16:16:43</t>
  </si>
  <si>
    <t>16:19:33</t>
  </si>
  <si>
    <t>16:19:36</t>
  </si>
  <si>
    <t>16:19:57</t>
  </si>
  <si>
    <t>16:20:45</t>
  </si>
  <si>
    <t>16:21:30</t>
  </si>
  <si>
    <t>16:21:31</t>
  </si>
  <si>
    <t>16:21:47</t>
  </si>
  <si>
    <t>16:21:54</t>
  </si>
  <si>
    <t>16:23:36</t>
  </si>
  <si>
    <t>16:25:21</t>
  </si>
  <si>
    <t>16:27:04</t>
  </si>
  <si>
    <t>16:28:51</t>
  </si>
  <si>
    <t>16:29:26</t>
  </si>
  <si>
    <t>00506939391TRLO1</t>
  </si>
  <si>
    <t>00506940425TRLO1</t>
  </si>
  <si>
    <t>00506945897TRLO1</t>
  </si>
  <si>
    <t>00506946790TRLO1</t>
  </si>
  <si>
    <t>00506946791TRLO1</t>
  </si>
  <si>
    <t>00506946792TRLO1</t>
  </si>
  <si>
    <t>00506947741TRLO1</t>
  </si>
  <si>
    <t>00506949282TRLO1</t>
  </si>
  <si>
    <t>00506949284TRLO1</t>
  </si>
  <si>
    <t>00506950072TRLO1</t>
  </si>
  <si>
    <t>00506952222TRLO1</t>
  </si>
  <si>
    <t>00506953152TRLO1</t>
  </si>
  <si>
    <t>00506955259TRLO1</t>
  </si>
  <si>
    <t>00506955264TRLO1</t>
  </si>
  <si>
    <t>00506965128TRLO1</t>
  </si>
  <si>
    <t>00506965129TRLO1</t>
  </si>
  <si>
    <t>00506973588TRLO1</t>
  </si>
  <si>
    <t>00506973595TRLO1</t>
  </si>
  <si>
    <t>00506973596TRLO1</t>
  </si>
  <si>
    <t>00506975000TRLO1</t>
  </si>
  <si>
    <t>00506975001TRLO1</t>
  </si>
  <si>
    <t>00506977111TRLO1</t>
  </si>
  <si>
    <t>00506977594TRLO1</t>
  </si>
  <si>
    <t>00506980021TRLO1</t>
  </si>
  <si>
    <t>00506982838TRLO1</t>
  </si>
  <si>
    <t>00506983204TRLO1</t>
  </si>
  <si>
    <t>00506985050TRLO1</t>
  </si>
  <si>
    <t>00506985226TRLO1</t>
  </si>
  <si>
    <t>00506987188TRLO1</t>
  </si>
  <si>
    <t>00506988098TRLO1</t>
  </si>
  <si>
    <t>00506988099TRLO1</t>
  </si>
  <si>
    <t>00506988331TRLO1</t>
  </si>
  <si>
    <t>00506988555TRLO1</t>
  </si>
  <si>
    <t>00506989173TRLO1</t>
  </si>
  <si>
    <t>00506990668TRLO1</t>
  </si>
  <si>
    <t>00506991071TRLO1</t>
  </si>
  <si>
    <t>00506991929TRLO1</t>
  </si>
  <si>
    <t>00506991932TRLO1</t>
  </si>
  <si>
    <t>00506991933TRLO1</t>
  </si>
  <si>
    <t>00506992397TRLO1</t>
  </si>
  <si>
    <t>00506992416TRLO1</t>
  </si>
  <si>
    <t>00506992510TRLO1</t>
  </si>
  <si>
    <t>00506992697TRLO1</t>
  </si>
  <si>
    <t>00506992911TRLO1</t>
  </si>
  <si>
    <t>00506993422TRLO1</t>
  </si>
  <si>
    <t>00506993568TRLO1</t>
  </si>
  <si>
    <t>00506993684TRLO1</t>
  </si>
  <si>
    <t>00506994480TRLO1</t>
  </si>
  <si>
    <t>00506994498TRLO1</t>
  </si>
  <si>
    <t>00506994589TRLO1</t>
  </si>
  <si>
    <t>00506995029TRLO1</t>
  </si>
  <si>
    <t>00506995644TRLO1</t>
  </si>
  <si>
    <t>00506995648TRLO1</t>
  </si>
  <si>
    <t>00506995856TRLO1</t>
  </si>
  <si>
    <t>00506996650TRLO1</t>
  </si>
  <si>
    <t>00506996834TRLO1</t>
  </si>
  <si>
    <t>00506997583TRLO1</t>
  </si>
  <si>
    <t>00506997645TRLO1</t>
  </si>
  <si>
    <t>00506997761TRLO1</t>
  </si>
  <si>
    <t>00506998039TRLO1</t>
  </si>
  <si>
    <t>00506998259TRLO1</t>
  </si>
  <si>
    <t>00506998604TRLO1</t>
  </si>
  <si>
    <t>00506998857TRLO1</t>
  </si>
  <si>
    <t>00506999875TRLO1</t>
  </si>
  <si>
    <t>00506999876TRLO1</t>
  </si>
  <si>
    <t>00507000486TRLO1</t>
  </si>
  <si>
    <t>00507001652TRLO1</t>
  </si>
  <si>
    <t>00507002157TRLO1</t>
  </si>
  <si>
    <t>00507002457TRLO1</t>
  </si>
  <si>
    <t>00507002489TRLO1</t>
  </si>
  <si>
    <t>00507002635TRLO1</t>
  </si>
  <si>
    <t>00507003315TRLO1</t>
  </si>
  <si>
    <t>00507004491TRLO1</t>
  </si>
  <si>
    <t>00507004846TRLO1</t>
  </si>
  <si>
    <t>00507005502TRLO1</t>
  </si>
  <si>
    <t>00507006947TRLO1</t>
  </si>
  <si>
    <t>00507007798TRLO1</t>
  </si>
  <si>
    <t>00507008785TRLO1</t>
  </si>
  <si>
    <t>00507009061TRLO1</t>
  </si>
  <si>
    <t>00507009704TRLO1</t>
  </si>
  <si>
    <t>00507010314TRLO1</t>
  </si>
  <si>
    <t>00507011028TRLO1</t>
  </si>
  <si>
    <t>00507011420TRLO1</t>
  </si>
  <si>
    <t>00507012738TRLO1</t>
  </si>
  <si>
    <t>00507012830TRLO1</t>
  </si>
  <si>
    <t>00507012831TRLO1</t>
  </si>
  <si>
    <t>00507012900TRLO1</t>
  </si>
  <si>
    <t>00507013665TRLO1</t>
  </si>
  <si>
    <t>00507014684TRLO1</t>
  </si>
  <si>
    <t>00507014775TRLO1</t>
  </si>
  <si>
    <t>00507016907TRLO1</t>
  </si>
  <si>
    <t>00507017028TRLO1</t>
  </si>
  <si>
    <t>00507019337TRLO1</t>
  </si>
  <si>
    <t>00507019674TRLO1</t>
  </si>
  <si>
    <t>00507021031TRLO1</t>
  </si>
  <si>
    <t>00507021415TRLO1</t>
  </si>
  <si>
    <t>00507021937TRLO1</t>
  </si>
  <si>
    <t>00507022104TRLO1</t>
  </si>
  <si>
    <t>00507022461TRLO1</t>
  </si>
  <si>
    <t>00507022711TRLO1</t>
  </si>
  <si>
    <t>00507022712TRLO1</t>
  </si>
  <si>
    <t>00507022713TRLO1</t>
  </si>
  <si>
    <t>00507022714TRLO1</t>
  </si>
  <si>
    <t>00507022724TRLO1</t>
  </si>
  <si>
    <t>00507023109TRLO1</t>
  </si>
  <si>
    <t>00507023493TRLO1</t>
  </si>
  <si>
    <t>00507023777TRLO1</t>
  </si>
  <si>
    <t>00507024187TRLO1</t>
  </si>
  <si>
    <t>00507024458TRLO1</t>
  </si>
  <si>
    <t>00507024991TRLO1</t>
  </si>
  <si>
    <t>00507026774TRLO1</t>
  </si>
  <si>
    <t>00507026777TRLO1</t>
  </si>
  <si>
    <t>00507026778TRLO1</t>
  </si>
  <si>
    <t>00507026779TRLO1</t>
  </si>
  <si>
    <t>00507027421TRLO1</t>
  </si>
  <si>
    <t>00507027500TRLO1</t>
  </si>
  <si>
    <t>00507049052TRLO1</t>
  </si>
  <si>
    <t>00507049053TRLO1</t>
  </si>
  <si>
    <t>00507057384TRLO1</t>
  </si>
  <si>
    <t>00507057385TRLO1</t>
  </si>
  <si>
    <t>00507057386TRLO1</t>
  </si>
  <si>
    <t>00507057387TRLO1</t>
  </si>
  <si>
    <t>00507057432TRLO1</t>
  </si>
  <si>
    <t>00507057433TRLO1</t>
  </si>
  <si>
    <t>00507057434TRLO1</t>
  </si>
  <si>
    <t>00507060723TRLO1</t>
  </si>
  <si>
    <t>00507061014TRLO1</t>
  </si>
  <si>
    <t>00507061245TRLO1</t>
  </si>
  <si>
    <t>00507061538TRLO1</t>
  </si>
  <si>
    <t>00507063614TRLO1</t>
  </si>
  <si>
    <t>00507067586TRLO1</t>
  </si>
  <si>
    <t>00507067587TRLO1</t>
  </si>
  <si>
    <t>00507070248TRLO1</t>
  </si>
  <si>
    <t>00507071450TRLO1</t>
  </si>
  <si>
    <t>00507071655TRLO1</t>
  </si>
  <si>
    <t>00507071683TRLO1</t>
  </si>
  <si>
    <t>00507073787TRLO1</t>
  </si>
  <si>
    <t>00507074118TRLO1</t>
  </si>
  <si>
    <t>00507075970TRLO1</t>
  </si>
  <si>
    <t>00507076038TRLO1</t>
  </si>
  <si>
    <t>00507076089TRLO1</t>
  </si>
  <si>
    <t>00507078030TRLO1</t>
  </si>
  <si>
    <t>00507079051TRLO1</t>
  </si>
  <si>
    <t>00507079373TRLO1</t>
  </si>
  <si>
    <t>00507079936TRLO1</t>
  </si>
  <si>
    <t>00507080327TRLO1</t>
  </si>
  <si>
    <t>00507080328TRLO1</t>
  </si>
  <si>
    <t>00507080329TRLO1</t>
  </si>
  <si>
    <t>00507080500TRLO1</t>
  </si>
  <si>
    <t>00507082931TRLO1</t>
  </si>
  <si>
    <t>00507086279TRLO1</t>
  </si>
  <si>
    <t>00507086301TRLO1</t>
  </si>
  <si>
    <t>00507086353TRLO1</t>
  </si>
  <si>
    <t>00507086918TRLO1</t>
  </si>
  <si>
    <t>00507086952TRLO1</t>
  </si>
  <si>
    <t>00507090296TRLO1</t>
  </si>
  <si>
    <t>00507090685TRLO1</t>
  </si>
  <si>
    <t>00507091213TRLO1</t>
  </si>
  <si>
    <t>00507098156TRLO1</t>
  </si>
  <si>
    <t>00507098469TRLO1</t>
  </si>
  <si>
    <t>00507098470TRLO1</t>
  </si>
  <si>
    <t>00507098517TRLO1</t>
  </si>
  <si>
    <t>00507099353TRLO1</t>
  </si>
  <si>
    <t>00507106793TRLO1</t>
  </si>
  <si>
    <t>00507107583TRLO1</t>
  </si>
  <si>
    <t>00507108037TRLO1</t>
  </si>
  <si>
    <t>00507108038TRLO1</t>
  </si>
  <si>
    <t>00507108040TRLO1</t>
  </si>
  <si>
    <t>00507108041TRLO1</t>
  </si>
  <si>
    <t>00507110230TRLO1</t>
  </si>
  <si>
    <t>00507110634TRLO1</t>
  </si>
  <si>
    <t>00507114768TRLO1</t>
  </si>
  <si>
    <t>00507114771TRLO1</t>
  </si>
  <si>
    <t>00507115112TRLO1</t>
  </si>
  <si>
    <t>00507115647TRLO1</t>
  </si>
  <si>
    <t>00507118671TRLO1</t>
  </si>
  <si>
    <t>00507118672TRLO1</t>
  </si>
  <si>
    <t>00507118673TRLO1</t>
  </si>
  <si>
    <t>00507120107TRLO1</t>
  </si>
  <si>
    <t>00507121013TRLO1</t>
  </si>
  <si>
    <t>00507121793TRLO1</t>
  </si>
  <si>
    <t>00507124703TRLO1</t>
  </si>
  <si>
    <t>00507127579TRLO1</t>
  </si>
  <si>
    <t>00507128091TRLO1</t>
  </si>
  <si>
    <t>00507128092TRLO1</t>
  </si>
  <si>
    <t>00507130343TRLO1</t>
  </si>
  <si>
    <t>00507131607TRLO1</t>
  </si>
  <si>
    <t>00507132129TRLO1</t>
  </si>
  <si>
    <t>00507132131TRLO1</t>
  </si>
  <si>
    <t>00507135424TRLO1</t>
  </si>
  <si>
    <t>00507135773TRLO1</t>
  </si>
  <si>
    <t>00507139718TRLO1</t>
  </si>
  <si>
    <t>00507142023TRLO1</t>
  </si>
  <si>
    <t>00507143426TRLO1</t>
  </si>
  <si>
    <t>00507163942TRLO1</t>
  </si>
  <si>
    <t>00507166638TRLO1</t>
  </si>
  <si>
    <t>00507166639TRLO1</t>
  </si>
  <si>
    <t>00507166640TRLO1</t>
  </si>
  <si>
    <t>00507171708TRLO1</t>
  </si>
  <si>
    <t>00507171709TRLO1</t>
  </si>
  <si>
    <t>00507171710TRLO1</t>
  </si>
  <si>
    <t>00507171711TRLO1</t>
  </si>
  <si>
    <t>00507171712TRLO1</t>
  </si>
  <si>
    <t>00507171713TRLO1</t>
  </si>
  <si>
    <t>00507171717TRLO1</t>
  </si>
  <si>
    <t>00507171718TRLO1</t>
  </si>
  <si>
    <t>00507171719TRLO1</t>
  </si>
  <si>
    <t>00507171720TRLO1</t>
  </si>
  <si>
    <t>00507171721TRLO1</t>
  </si>
  <si>
    <t>00507178929TRLO1</t>
  </si>
  <si>
    <t>00507178930TRLO1</t>
  </si>
  <si>
    <t>00507178931TRLO1</t>
  </si>
  <si>
    <t>00507178937TRLO1</t>
  </si>
  <si>
    <t>00507178938TRLO1</t>
  </si>
  <si>
    <t>00507178939TRLO1</t>
  </si>
  <si>
    <t>00507182370TRLO1</t>
  </si>
  <si>
    <t>00507188279TRLO1</t>
  </si>
  <si>
    <t>00507188280TRLO1</t>
  </si>
  <si>
    <t>00507188281TRLO1</t>
  </si>
  <si>
    <t>00507188283TRLO1</t>
  </si>
  <si>
    <t>00507188284TRLO1</t>
  </si>
  <si>
    <t>00507188285TRLO1</t>
  </si>
  <si>
    <t>08:11:05</t>
  </si>
  <si>
    <t>08:13:51</t>
  </si>
  <si>
    <t>08:30:38</t>
  </si>
  <si>
    <t>08:33:33</t>
  </si>
  <si>
    <t>08:38:29</t>
  </si>
  <si>
    <t>08:40:45</t>
  </si>
  <si>
    <t>08:47:20</t>
  </si>
  <si>
    <t>08:56:57</t>
  </si>
  <si>
    <t>09:28:20</t>
  </si>
  <si>
    <t>10:00:50</t>
  </si>
  <si>
    <t>10:08:03</t>
  </si>
  <si>
    <t>10:10:06</t>
  </si>
  <si>
    <t>10:18:22</t>
  </si>
  <si>
    <t>10:28:30</t>
  </si>
  <si>
    <t>10:29:44</t>
  </si>
  <si>
    <t>10:35:50</t>
  </si>
  <si>
    <t>10:36:19</t>
  </si>
  <si>
    <t>10:43:46</t>
  </si>
  <si>
    <t>10:47:41</t>
  </si>
  <si>
    <t>10:48:42</t>
  </si>
  <si>
    <t>10:49:28</t>
  </si>
  <si>
    <t>10:51:08</t>
  </si>
  <si>
    <t>10:56:56</t>
  </si>
  <si>
    <t>10:58:31</t>
  </si>
  <si>
    <t>11:03:25</t>
  </si>
  <si>
    <t>11:03:27</t>
  </si>
  <si>
    <t>11:04:28</t>
  </si>
  <si>
    <t>11:05:37</t>
  </si>
  <si>
    <t>11:07:38</t>
  </si>
  <si>
    <t>11:08:15</t>
  </si>
  <si>
    <t>11:08:38</t>
  </si>
  <si>
    <t>11:11:42</t>
  </si>
  <si>
    <t>11:11:47</t>
  </si>
  <si>
    <t>11:12:07</t>
  </si>
  <si>
    <t>11:13:51</t>
  </si>
  <si>
    <t>11:16:00</t>
  </si>
  <si>
    <t>11:16:01</t>
  </si>
  <si>
    <t>11:16:44</t>
  </si>
  <si>
    <t>11:19:50</t>
  </si>
  <si>
    <t>11:20:17</t>
  </si>
  <si>
    <t>11:23:42</t>
  </si>
  <si>
    <t>11:24:00</t>
  </si>
  <si>
    <t>11:24:29</t>
  </si>
  <si>
    <t>11:25:23</t>
  </si>
  <si>
    <t>11:26:17</t>
  </si>
  <si>
    <t>11:27:32</t>
  </si>
  <si>
    <t>11:28:42</t>
  </si>
  <si>
    <t>11:32:56</t>
  </si>
  <si>
    <t>11:32:57</t>
  </si>
  <si>
    <t>11:35:43</t>
  </si>
  <si>
    <t>11:40:39</t>
  </si>
  <si>
    <t>11:42:59</t>
  </si>
  <si>
    <t>11:44:03</t>
  </si>
  <si>
    <t>11:44:15</t>
  </si>
  <si>
    <t>11:45:10</t>
  </si>
  <si>
    <t>11:48:17</t>
  </si>
  <si>
    <t>11:52:33</t>
  </si>
  <si>
    <t>11:54:05</t>
  </si>
  <si>
    <t>11:56:03</t>
  </si>
  <si>
    <t>12:00:46</t>
  </si>
  <si>
    <t>12:03:38</t>
  </si>
  <si>
    <t>12:07:39</t>
  </si>
  <si>
    <t>12:08:50</t>
  </si>
  <si>
    <t>12:10:57</t>
  </si>
  <si>
    <t>12:13:13</t>
  </si>
  <si>
    <t>12:16:45</t>
  </si>
  <si>
    <t>12:18:19</t>
  </si>
  <si>
    <t>12:24:52</t>
  </si>
  <si>
    <t>12:25:21</t>
  </si>
  <si>
    <t>12:25:35</t>
  </si>
  <si>
    <t>12:28:56</t>
  </si>
  <si>
    <t>12:33:36</t>
  </si>
  <si>
    <t>12:33:53</t>
  </si>
  <si>
    <t>12:43:35</t>
  </si>
  <si>
    <t>12:44:15</t>
  </si>
  <si>
    <t>12:53:23</t>
  </si>
  <si>
    <t>12:54:52</t>
  </si>
  <si>
    <t>13:00:47</t>
  </si>
  <si>
    <t>13:01:28</t>
  </si>
  <si>
    <t>13:03:20</t>
  </si>
  <si>
    <t>13:04:13</t>
  </si>
  <si>
    <t>13:05:48</t>
  </si>
  <si>
    <t>13:06:46</t>
  </si>
  <si>
    <t>13:06:50</t>
  </si>
  <si>
    <t>13:08:22</t>
  </si>
  <si>
    <t>13:09:33</t>
  </si>
  <si>
    <t>13:10:51</t>
  </si>
  <si>
    <t>13:12:17</t>
  </si>
  <si>
    <t>13:13:21</t>
  </si>
  <si>
    <t>13:15:07</t>
  </si>
  <si>
    <t>13:23:35</t>
  </si>
  <si>
    <t>13:23:51</t>
  </si>
  <si>
    <t>14:33:50</t>
  </si>
  <si>
    <t>14:36:08</t>
  </si>
  <si>
    <t>14:36:20</t>
  </si>
  <si>
    <t>14:36:51</t>
  </si>
  <si>
    <t>14:38:36</t>
  </si>
  <si>
    <t>14:44:19</t>
  </si>
  <si>
    <t>14:45:24</t>
  </si>
  <si>
    <t>14:45:35</t>
  </si>
  <si>
    <t>14:45:37</t>
  </si>
  <si>
    <t>14:47:31</t>
  </si>
  <si>
    <t>14:49:37</t>
  </si>
  <si>
    <t>14:49:41</t>
  </si>
  <si>
    <t>14:49:44</t>
  </si>
  <si>
    <t>14:51:24</t>
  </si>
  <si>
    <t>14:52:23</t>
  </si>
  <si>
    <t>14:52:43</t>
  </si>
  <si>
    <t>14:53:17</t>
  </si>
  <si>
    <t>14:55:51</t>
  </si>
  <si>
    <t>14:58:08</t>
  </si>
  <si>
    <t>14:58:12</t>
  </si>
  <si>
    <t>14:58:35</t>
  </si>
  <si>
    <t>14:58:37</t>
  </si>
  <si>
    <t>15:00:46</t>
  </si>
  <si>
    <t>15:01:02</t>
  </si>
  <si>
    <t>15:01:28</t>
  </si>
  <si>
    <t>15:06:47</t>
  </si>
  <si>
    <t>15:07:01</t>
  </si>
  <si>
    <t>15:07:02</t>
  </si>
  <si>
    <t>15:14:07</t>
  </si>
  <si>
    <t>15:14:59</t>
  </si>
  <si>
    <t>15:17:18</t>
  </si>
  <si>
    <t>15:20:16</t>
  </si>
  <si>
    <t>15:20:56</t>
  </si>
  <si>
    <t>15:24:24</t>
  </si>
  <si>
    <t>15:25:49</t>
  </si>
  <si>
    <t>15:28:01</t>
  </si>
  <si>
    <t>15:30:16</t>
  </si>
  <si>
    <t>15:30:39</t>
  </si>
  <si>
    <t>15:32:42</t>
  </si>
  <si>
    <t>15:33:49</t>
  </si>
  <si>
    <t>15:34:13</t>
  </si>
  <si>
    <t>15:37:07</t>
  </si>
  <si>
    <t>15:37:21</t>
  </si>
  <si>
    <t>15:41:06</t>
  </si>
  <si>
    <t>16:06:21</t>
  </si>
  <si>
    <t>00507376564TRLO1</t>
  </si>
  <si>
    <t>00507377267TRLO1</t>
  </si>
  <si>
    <t>00507377643TRLO1</t>
  </si>
  <si>
    <t>00507377650TRLO1</t>
  </si>
  <si>
    <t>00507377846TRLO1</t>
  </si>
  <si>
    <t>00507378017TRLO1</t>
  </si>
  <si>
    <t>00507378567TRLO1</t>
  </si>
  <si>
    <t>00507379510TRLO1</t>
  </si>
  <si>
    <t>00507380294TRLO1</t>
  </si>
  <si>
    <t>00507380386TRLO1</t>
  </si>
  <si>
    <t>00507380443TRLO1</t>
  </si>
  <si>
    <t>00507380441TRLO1</t>
  </si>
  <si>
    <t>00507380447TRLO1</t>
  </si>
  <si>
    <t>00507380446TRLO1</t>
  </si>
  <si>
    <t>00507381114TRLO1</t>
  </si>
  <si>
    <t>00507382600TRLO1</t>
  </si>
  <si>
    <t>00507382648TRLO1</t>
  </si>
  <si>
    <t>00507382982TRLO1</t>
  </si>
  <si>
    <t>00507383065TRLO1</t>
  </si>
  <si>
    <t>00507383513TRLO1</t>
  </si>
  <si>
    <t>00507384017TRLO1</t>
  </si>
  <si>
    <t>00507385727TRLO1</t>
  </si>
  <si>
    <t>00507385728TRLO1</t>
  </si>
  <si>
    <t>00507385729TRLO1</t>
  </si>
  <si>
    <t>00507386031TRLO1</t>
  </si>
  <si>
    <t>00507386082TRLO1</t>
  </si>
  <si>
    <t>00507387255TRLO1</t>
  </si>
  <si>
    <t>00507388022TRLO1</t>
  </si>
  <si>
    <t>00507389168TRLO1</t>
  </si>
  <si>
    <t>00507389167TRLO1</t>
  </si>
  <si>
    <t>00507390291TRLO1</t>
  </si>
  <si>
    <t>00507390296TRLO1</t>
  </si>
  <si>
    <t>00507390295TRLO1</t>
  </si>
  <si>
    <t>00507390299TRLO1</t>
  </si>
  <si>
    <t>00507390315TRLO1</t>
  </si>
  <si>
    <t>00507393066TRLO1</t>
  </si>
  <si>
    <t>00507395062TRLO1</t>
  </si>
  <si>
    <t>00507397018TRLO1</t>
  </si>
  <si>
    <t>00507397017TRLO1</t>
  </si>
  <si>
    <t>00507397014TRLO1</t>
  </si>
  <si>
    <t>00507397013TRLO1</t>
  </si>
  <si>
    <t>00507397016TRLO1</t>
  </si>
  <si>
    <t>00507397012TRLO1</t>
  </si>
  <si>
    <t>00507397015TRLO1</t>
  </si>
  <si>
    <t>00507397021TRLO1</t>
  </si>
  <si>
    <t>00507397020TRLO1</t>
  </si>
  <si>
    <t>00507397019TRLO1</t>
  </si>
  <si>
    <t>00507397716TRLO1</t>
  </si>
  <si>
    <t>00507398710TRLO1</t>
  </si>
  <si>
    <t>00507398722TRLO1</t>
  </si>
  <si>
    <t>00507401315TRLO1</t>
  </si>
  <si>
    <t>00507401473TRLO1</t>
  </si>
  <si>
    <t>00507402412TRLO1</t>
  </si>
  <si>
    <t>00507402413TRLO1</t>
  </si>
  <si>
    <t>00507402632TRLO1</t>
  </si>
  <si>
    <t>00507402690TRLO1</t>
  </si>
  <si>
    <t>00507402689TRLO1</t>
  </si>
  <si>
    <t>00507402691TRLO1</t>
  </si>
  <si>
    <t>00507403859TRLO1</t>
  </si>
  <si>
    <t>00507405235TRLO1</t>
  </si>
  <si>
    <t>00507407038TRLO1</t>
  </si>
  <si>
    <t>00507407275TRLO1</t>
  </si>
  <si>
    <t>00507407464TRLO1</t>
  </si>
  <si>
    <t>00507407465TRLO1</t>
  </si>
  <si>
    <t>00507407970TRLO1</t>
  </si>
  <si>
    <t>00507408128TRLO1</t>
  </si>
  <si>
    <t>00507408686TRLO1</t>
  </si>
  <si>
    <t>00507409315TRLO1</t>
  </si>
  <si>
    <t>00507410718TRLO1</t>
  </si>
  <si>
    <t>00507410717TRLO1</t>
  </si>
  <si>
    <t>00507410843TRLO1</t>
  </si>
  <si>
    <t>00507411415TRLO1</t>
  </si>
  <si>
    <t>00507414381TRLO1</t>
  </si>
  <si>
    <t>00507414379TRLO1</t>
  </si>
  <si>
    <t>00507414419TRLO1</t>
  </si>
  <si>
    <t>00507414551TRLO1</t>
  </si>
  <si>
    <t>00507415146TRLO1</t>
  </si>
  <si>
    <t>00507419597TRLO1</t>
  </si>
  <si>
    <t>00507419596TRLO1</t>
  </si>
  <si>
    <t>00507419595TRLO1</t>
  </si>
  <si>
    <t>00507419600TRLO1</t>
  </si>
  <si>
    <t>00507419601TRLO1</t>
  </si>
  <si>
    <t>00507419618TRLO1</t>
  </si>
  <si>
    <t>00507419619TRLO1</t>
  </si>
  <si>
    <t>00507420108TRLO1</t>
  </si>
  <si>
    <t>00507421873TRLO1</t>
  </si>
  <si>
    <t>00507421872TRLO1</t>
  </si>
  <si>
    <t>00507421871TRLO1</t>
  </si>
  <si>
    <t>00507421870TRLO1</t>
  </si>
  <si>
    <t>00507422349TRLO1</t>
  </si>
  <si>
    <t>00507429031TRLO1</t>
  </si>
  <si>
    <t>00507429036TRLO1</t>
  </si>
  <si>
    <t>00507429038TRLO1</t>
  </si>
  <si>
    <t>00507429037TRLO1</t>
  </si>
  <si>
    <t>00507431706TRLO1</t>
  </si>
  <si>
    <t>00507432337TRLO1</t>
  </si>
  <si>
    <t>00507432387TRLO1</t>
  </si>
  <si>
    <t>00507432385TRLO1</t>
  </si>
  <si>
    <t>00507432393TRLO1</t>
  </si>
  <si>
    <t>00507432392TRLO1</t>
  </si>
  <si>
    <t>00507432655TRLO1</t>
  </si>
  <si>
    <t>00507432777TRLO1</t>
  </si>
  <si>
    <t>00507433297TRLO1</t>
  </si>
  <si>
    <t>00507433298TRLO1</t>
  </si>
  <si>
    <t>00507434680TRLO1</t>
  </si>
  <si>
    <t>00507436218TRLO1</t>
  </si>
  <si>
    <t>00507436661TRLO1</t>
  </si>
  <si>
    <t>00507437394TRLO1</t>
  </si>
  <si>
    <t>00507437478TRLO1</t>
  </si>
  <si>
    <t>00507437477TRLO1</t>
  </si>
  <si>
    <t>00507438154TRLO1</t>
  </si>
  <si>
    <t>00507438207TRLO1</t>
  </si>
  <si>
    <t>00507438208TRLO1</t>
  </si>
  <si>
    <t>00507438274TRLO1</t>
  </si>
  <si>
    <t>00507438338TRLO1</t>
  </si>
  <si>
    <t>00507438362TRLO1</t>
  </si>
  <si>
    <t>00507438479TRLO1</t>
  </si>
  <si>
    <t>00507438543TRLO1</t>
  </si>
  <si>
    <t>00507438555TRLO1</t>
  </si>
  <si>
    <t>00507438670TRLO1</t>
  </si>
  <si>
    <t>00507439804TRLO1</t>
  </si>
  <si>
    <t>00507440301TRLO1</t>
  </si>
  <si>
    <t>00507440786TRLO1</t>
  </si>
  <si>
    <t>00507440935TRLO1</t>
  </si>
  <si>
    <t>00507440934TRLO1</t>
  </si>
  <si>
    <t>00507441753TRLO1</t>
  </si>
  <si>
    <t>00507441752TRLO1</t>
  </si>
  <si>
    <t>00507441751TRLO1</t>
  </si>
  <si>
    <t>00507441750TRLO1</t>
  </si>
  <si>
    <t>00507441749TRLO1</t>
  </si>
  <si>
    <t>00507441748TRLO1</t>
  </si>
  <si>
    <t>00507443563TRLO1</t>
  </si>
  <si>
    <t>00507443561TRLO1</t>
  </si>
  <si>
    <t>00507443967TRLO1</t>
  </si>
  <si>
    <t>00507444033TRLO1</t>
  </si>
  <si>
    <t>00507445711TRLO1</t>
  </si>
  <si>
    <t>00507445709TRLO1</t>
  </si>
  <si>
    <t>00507445708TRLO1</t>
  </si>
  <si>
    <t>00507445707TRLO1</t>
  </si>
  <si>
    <t>00507445706TRLO1</t>
  </si>
  <si>
    <t>00507445733TRLO1</t>
  </si>
  <si>
    <t>00507446346TRLO1</t>
  </si>
  <si>
    <t>00507446489TRLO1</t>
  </si>
  <si>
    <t>00507446488TRLO1</t>
  </si>
  <si>
    <t>00507447284TRLO1</t>
  </si>
  <si>
    <t>00507447283TRLO1</t>
  </si>
  <si>
    <t>00507447282TRLO1</t>
  </si>
  <si>
    <t>00507447281TRLO1</t>
  </si>
  <si>
    <t>00507449135TRLO1</t>
  </si>
  <si>
    <t>00507449134TRLO1</t>
  </si>
  <si>
    <t>00507449168TRLO1</t>
  </si>
  <si>
    <t>00507449459TRLO1</t>
  </si>
  <si>
    <t>00507450579TRLO1</t>
  </si>
  <si>
    <t>00507451027TRLO1</t>
  </si>
  <si>
    <t>00507451335TRLO1</t>
  </si>
  <si>
    <t>00507451334TRLO1</t>
  </si>
  <si>
    <t>00507451330TRLO1</t>
  </si>
  <si>
    <t>00507451341TRLO1</t>
  </si>
  <si>
    <t>00507451340TRLO1</t>
  </si>
  <si>
    <t>00507451332TRLO1</t>
  </si>
  <si>
    <t>00507451331TRLO1</t>
  </si>
  <si>
    <t>00507451339TRLO1</t>
  </si>
  <si>
    <t>00507451338TRLO1</t>
  </si>
  <si>
    <t>00507451337TRLO1</t>
  </si>
  <si>
    <t>00507451738TRLO1</t>
  </si>
  <si>
    <t>00507451745TRLO1</t>
  </si>
  <si>
    <t>00507452150TRLO1</t>
  </si>
  <si>
    <t>00507453222TRLO1</t>
  </si>
  <si>
    <t>00507453271TRLO1</t>
  </si>
  <si>
    <t>00507453281TRLO1</t>
  </si>
  <si>
    <t>00507454379TRLO1</t>
  </si>
  <si>
    <t>00507454378TRLO1</t>
  </si>
  <si>
    <t>00507454805TRLO1</t>
  </si>
  <si>
    <t>00507455080TRLO1</t>
  </si>
  <si>
    <t>00507455168TRLO1</t>
  </si>
  <si>
    <t>00507456198TRLO1</t>
  </si>
  <si>
    <t>00507456199TRLO1</t>
  </si>
  <si>
    <t>00507457166TRLO1</t>
  </si>
  <si>
    <t>00507457380TRLO1</t>
  </si>
  <si>
    <t>00507457634TRLO1</t>
  </si>
  <si>
    <t>00507457822TRLO1</t>
  </si>
  <si>
    <t>00507457861TRLO1</t>
  </si>
  <si>
    <t>00507458327TRLO1</t>
  </si>
  <si>
    <t>00507458328TRLO1</t>
  </si>
  <si>
    <t>00507459237TRLO1</t>
  </si>
  <si>
    <t>00507459236TRLO1</t>
  </si>
  <si>
    <t>00507459509TRLO1</t>
  </si>
  <si>
    <t>00507460680TRLO1</t>
  </si>
  <si>
    <t>00507461392TRLO1</t>
  </si>
  <si>
    <t>00507461758TRLO1</t>
  </si>
  <si>
    <t>00507461774TRLO1</t>
  </si>
  <si>
    <t>00507461818TRLO1</t>
  </si>
  <si>
    <t>00507461884TRLO1</t>
  </si>
  <si>
    <t>00507461942TRLO1</t>
  </si>
  <si>
    <t>00507462319TRLO1</t>
  </si>
  <si>
    <t>00507462762TRLO1</t>
  </si>
  <si>
    <t>00507464062TRLO1</t>
  </si>
  <si>
    <t>00507464588TRLO1</t>
  </si>
  <si>
    <t>00507464589TRLO1</t>
  </si>
  <si>
    <t>00507464591TRLO1</t>
  </si>
  <si>
    <t>00507464590TRLO1</t>
  </si>
  <si>
    <t>00507464789TRLO1</t>
  </si>
  <si>
    <t>00507464788TRLO1</t>
  </si>
  <si>
    <t>00507465658TRLO1</t>
  </si>
  <si>
    <t>00507465780TRLO1</t>
  </si>
  <si>
    <t>00507467060TRLO1</t>
  </si>
  <si>
    <t>00507467059TRLO1</t>
  </si>
  <si>
    <t>00507467314TRLO1</t>
  </si>
  <si>
    <t>00507467335TRLO1</t>
  </si>
  <si>
    <t>00507467969TRLO1</t>
  </si>
  <si>
    <t>00507468031TRLO1</t>
  </si>
  <si>
    <t>00507468210TRLO1</t>
  </si>
  <si>
    <t>00507468881TRLO1</t>
  </si>
  <si>
    <t>00507469391TRLO1</t>
  </si>
  <si>
    <t>00507469823TRLO1</t>
  </si>
  <si>
    <t>00507470021TRLO1</t>
  </si>
  <si>
    <t>00507470023TRLO1</t>
  </si>
  <si>
    <t>00507470415TRLO1</t>
  </si>
  <si>
    <t>00507470933TRLO1</t>
  </si>
  <si>
    <t>00507470932TRLO1</t>
  </si>
  <si>
    <t>00507470931TRLO1</t>
  </si>
  <si>
    <t>00507470951TRLO1</t>
  </si>
  <si>
    <t>00507472880TRLO1</t>
  </si>
  <si>
    <t>00507472879TRLO1</t>
  </si>
  <si>
    <t>00507472878TRLO1</t>
  </si>
  <si>
    <t>00507473325TRLO1</t>
  </si>
  <si>
    <t>00507473326TRLO1</t>
  </si>
  <si>
    <t>00507473331TRLO1</t>
  </si>
  <si>
    <t>00507473330TRLO1</t>
  </si>
  <si>
    <t>00507473900TRLO1</t>
  </si>
  <si>
    <t>00507474417TRLO1</t>
  </si>
  <si>
    <t>00507475118TRLO1</t>
  </si>
  <si>
    <t>00507475166TRLO1</t>
  </si>
  <si>
    <t>00507475524TRLO1</t>
  </si>
  <si>
    <t>00507475523TRLO1</t>
  </si>
  <si>
    <t>00507476045TRLO1</t>
  </si>
  <si>
    <t>00507477639TRLO1</t>
  </si>
  <si>
    <t>00507477637TRLO1</t>
  </si>
  <si>
    <t>00507478091TRLO1</t>
  </si>
  <si>
    <t>00507479071TRLO1</t>
  </si>
  <si>
    <t>00507479201TRLO1</t>
  </si>
  <si>
    <t>00507480943TRLO1</t>
  </si>
  <si>
    <t>00507480942TRLO1</t>
  </si>
  <si>
    <t>00507481058TRLO1</t>
  </si>
  <si>
    <t>00507481071TRLO1</t>
  </si>
  <si>
    <t>00507481195TRLO1</t>
  </si>
  <si>
    <t>00507481194TRLO1</t>
  </si>
  <si>
    <t>00507481196TRLO1</t>
  </si>
  <si>
    <t>00507482114TRLO1</t>
  </si>
  <si>
    <t>00507484348TRLO1</t>
  </si>
  <si>
    <t>00507484407TRLO1</t>
  </si>
  <si>
    <t>00507484456TRLO1</t>
  </si>
  <si>
    <t>00507484483TRLO1</t>
  </si>
  <si>
    <t>00507484733TRLO1</t>
  </si>
  <si>
    <t>00507484732TRLO1</t>
  </si>
  <si>
    <t>00507486116TRLO1</t>
  </si>
  <si>
    <t>00507486214TRLO1</t>
  </si>
  <si>
    <t>00507486510TRLO1</t>
  </si>
  <si>
    <t>00507486512TRLO1</t>
  </si>
  <si>
    <t>00507486511TRLO1</t>
  </si>
  <si>
    <t>00507487698TRLO1</t>
  </si>
  <si>
    <t>00507487740TRLO1</t>
  </si>
  <si>
    <t>00507488814TRLO1</t>
  </si>
  <si>
    <t>00507489110TRLO1</t>
  </si>
  <si>
    <t>00507489109TRLO1</t>
  </si>
  <si>
    <t>00507489161TRLO1</t>
  </si>
  <si>
    <t>00507489160TRLO1</t>
  </si>
  <si>
    <t>00507489165TRLO1</t>
  </si>
  <si>
    <t>00507489164TRLO1</t>
  </si>
  <si>
    <t>00507489163TRLO1</t>
  </si>
  <si>
    <t>00507489162TRLO1</t>
  </si>
  <si>
    <t>00507489627TRLO1</t>
  </si>
  <si>
    <t>00507490123TRLO1</t>
  </si>
  <si>
    <t>00507490526TRLO1</t>
  </si>
  <si>
    <t>00507490851TRLO1</t>
  </si>
  <si>
    <t>00507490856TRLO1</t>
  </si>
  <si>
    <t>00507490855TRLO1</t>
  </si>
  <si>
    <t>00507490853TRLO1</t>
  </si>
  <si>
    <t>00507491148TRLO1</t>
  </si>
  <si>
    <t>00507491835TRLO1</t>
  </si>
  <si>
    <t>00507491837TRLO1</t>
  </si>
  <si>
    <t>00507491836TRLO1</t>
  </si>
  <si>
    <t>00507492064TRLO1</t>
  </si>
  <si>
    <t>00507492994TRLO1</t>
  </si>
  <si>
    <t>00507493038TRLO1</t>
  </si>
  <si>
    <t>00507493039TRLO1</t>
  </si>
  <si>
    <t>00507493893TRLO1</t>
  </si>
  <si>
    <t>00507493944TRLO1</t>
  </si>
  <si>
    <t>00507494188TRLO1</t>
  </si>
  <si>
    <t>00507494192TRLO1</t>
  </si>
  <si>
    <t>00507494191TRLO1</t>
  </si>
  <si>
    <t>00507494189TRLO1</t>
  </si>
  <si>
    <t>00507494709TRLO1</t>
  </si>
  <si>
    <t>00507494882TRLO1</t>
  </si>
  <si>
    <t>00507495470TRLO1</t>
  </si>
  <si>
    <t>00507495700TRLO1</t>
  </si>
  <si>
    <t>00507496059TRLO1</t>
  </si>
  <si>
    <t>00507496091TRLO1</t>
  </si>
  <si>
    <t>00507497217TRLO1</t>
  </si>
  <si>
    <t>00507497255TRLO1</t>
  </si>
  <si>
    <t>00507497254TRLO1</t>
  </si>
  <si>
    <t>00507497253TRLO1</t>
  </si>
  <si>
    <t>00507497993TRLO1</t>
  </si>
  <si>
    <t>00507497992TRLO1</t>
  </si>
  <si>
    <t>00507497994TRLO1</t>
  </si>
  <si>
    <t>00507498011TRLO1</t>
  </si>
  <si>
    <t>00507498010TRLO1</t>
  </si>
  <si>
    <t>00507498009TRLO1</t>
  </si>
  <si>
    <t>00507498012TRLO1</t>
  </si>
  <si>
    <t>00507499086TRLO1</t>
  </si>
  <si>
    <t>00507499914TRLO1</t>
  </si>
  <si>
    <t>00507500115TRLO1</t>
  </si>
  <si>
    <t>00507500347TRLO1</t>
  </si>
  <si>
    <t>00507500777TRLO1</t>
  </si>
  <si>
    <t>00507502418TRLO1</t>
  </si>
  <si>
    <t>00507502512TRLO1</t>
  </si>
  <si>
    <t>00507502511TRLO1</t>
  </si>
  <si>
    <t>00507502510TRLO1</t>
  </si>
  <si>
    <t>00507502564TRLO1</t>
  </si>
  <si>
    <t>00507502649TRLO1</t>
  </si>
  <si>
    <t>00507503225TRLO1</t>
  </si>
  <si>
    <t>00507503224TRLO1</t>
  </si>
  <si>
    <t>00507503223TRLO1</t>
  </si>
  <si>
    <t>00507503222TRLO1</t>
  </si>
  <si>
    <t>00507503221TRLO1</t>
  </si>
  <si>
    <t>00507503220TRLO1</t>
  </si>
  <si>
    <t>00507503226TRLO1</t>
  </si>
  <si>
    <t>00507503773TRLO1</t>
  </si>
  <si>
    <t>00507504113TRLO1</t>
  </si>
  <si>
    <t>00507504112TRLO1</t>
  </si>
  <si>
    <t>00507504110TRLO1</t>
  </si>
  <si>
    <t>00507504754TRLO1</t>
  </si>
  <si>
    <t>00507504758TRLO1</t>
  </si>
  <si>
    <t>00507505635TRLO1</t>
  </si>
  <si>
    <t>00507505634TRLO1</t>
  </si>
  <si>
    <t>00507505633TRLO1</t>
  </si>
  <si>
    <t>00507505632TRLO1</t>
  </si>
  <si>
    <t>00507505631TRLO1</t>
  </si>
  <si>
    <t>00507505873TRLO1</t>
  </si>
  <si>
    <t>00507505894TRLO1</t>
  </si>
  <si>
    <t>00507506730TRLO1</t>
  </si>
  <si>
    <t>00507506729TRLO1</t>
  </si>
  <si>
    <t>00507506728TRLO1</t>
  </si>
  <si>
    <t>00507506902TRLO1</t>
  </si>
  <si>
    <t>00507506901TRLO1</t>
  </si>
  <si>
    <t>00507506899TRLO1</t>
  </si>
  <si>
    <t>00507507642TRLO1</t>
  </si>
  <si>
    <t>00507507811TRLO1</t>
  </si>
  <si>
    <t>00507507851TRLO1</t>
  </si>
  <si>
    <t>00507507980TRLO1</t>
  </si>
  <si>
    <t>00507508789TRLO1</t>
  </si>
  <si>
    <t>00507508806TRLO1</t>
  </si>
  <si>
    <t>00507508807TRLO1</t>
  </si>
  <si>
    <t>00507508809TRLO1</t>
  </si>
  <si>
    <t>00507508808TRLO1</t>
  </si>
  <si>
    <t>00507510031TRLO1</t>
  </si>
  <si>
    <t>00507510030TRLO1</t>
  </si>
  <si>
    <t>00507510029TRLO1</t>
  </si>
  <si>
    <t>00507510141TRLO1</t>
  </si>
  <si>
    <t>00507511602TRLO1</t>
  </si>
  <si>
    <t>00507512083TRLO1</t>
  </si>
  <si>
    <t>00507512373TRLO1</t>
  </si>
  <si>
    <t>00507512632TRLO1</t>
  </si>
  <si>
    <t>00507512690TRLO1</t>
  </si>
  <si>
    <t>00507512689TRLO1</t>
  </si>
  <si>
    <t>00507514058TRLO1</t>
  </si>
  <si>
    <t>00507514057TRLO1</t>
  </si>
  <si>
    <t>00507514056TRLO1</t>
  </si>
  <si>
    <t>00507515258TRLO1</t>
  </si>
  <si>
    <t>00507516341TRLO1</t>
  </si>
  <si>
    <t>00507516342TRLO1</t>
  </si>
  <si>
    <t>00507516745TRLO1</t>
  </si>
  <si>
    <t>00507517220TRLO1</t>
  </si>
  <si>
    <t>00507517219TRLO1</t>
  </si>
  <si>
    <t>00507517218TRLO1</t>
  </si>
  <si>
    <t>00507517215TRLO1</t>
  </si>
  <si>
    <t>00507517214TRLO1</t>
  </si>
  <si>
    <t>00507518467TRLO1</t>
  </si>
  <si>
    <t>00507518468TRLO1</t>
  </si>
  <si>
    <t>00507518999TRLO1</t>
  </si>
  <si>
    <t>00507519317TRLO1</t>
  </si>
  <si>
    <t>00507520181TRLO1</t>
  </si>
  <si>
    <t>00507520180TRLO1</t>
  </si>
  <si>
    <t>00507520182TRLO1</t>
  </si>
  <si>
    <t>00507521510TRLO1</t>
  </si>
  <si>
    <t>00507521511TRLO1</t>
  </si>
  <si>
    <t>00507522777TRLO1</t>
  </si>
  <si>
    <t>00507522776TRLO1</t>
  </si>
  <si>
    <t>00507522807TRLO1</t>
  </si>
  <si>
    <t>00507524284TRLO1</t>
  </si>
  <si>
    <t>00507525779TRLO1</t>
  </si>
  <si>
    <t>00507525928TRLO1</t>
  </si>
  <si>
    <t>00507525927TRLO1</t>
  </si>
  <si>
    <t>00507526540TRLO1</t>
  </si>
  <si>
    <t>00507526890TRLO1</t>
  </si>
  <si>
    <t>00507527156TRLO1</t>
  </si>
  <si>
    <t>00507528429TRLO1</t>
  </si>
  <si>
    <t>00507528776TRLO1</t>
  </si>
  <si>
    <t>00507529153TRLO1</t>
  </si>
  <si>
    <t>00507529152TRLO1</t>
  </si>
  <si>
    <t>00507530381TRLO1</t>
  </si>
  <si>
    <t>00507530475TRLO1</t>
  </si>
  <si>
    <t>00507530477TRLO1</t>
  </si>
  <si>
    <t>00507530476TRLO1</t>
  </si>
  <si>
    <t>00507531188TRLO1</t>
  </si>
  <si>
    <t>00507531793TRLO1</t>
  </si>
  <si>
    <t>00507532320TRLO1</t>
  </si>
  <si>
    <t>00507532319TRLO1</t>
  </si>
  <si>
    <t>00507532318TRLO1</t>
  </si>
  <si>
    <t>00507532316TRLO1</t>
  </si>
  <si>
    <t>00507532315TRLO1</t>
  </si>
  <si>
    <t>00507533112TRLO1</t>
  </si>
  <si>
    <t>00507533110TRLO1</t>
  </si>
  <si>
    <t>00507534473TRLO1</t>
  </si>
  <si>
    <t>00507534474TRLO1</t>
  </si>
  <si>
    <t>00507535848TRLO1</t>
  </si>
  <si>
    <t>00507536412TRLO1</t>
  </si>
  <si>
    <t>00507536411TRLO1</t>
  </si>
  <si>
    <t>00507536413TRLO1</t>
  </si>
  <si>
    <t>00507537099TRLO1</t>
  </si>
  <si>
    <t>00507537600TRLO1</t>
  </si>
  <si>
    <t>00507537599TRLO1</t>
  </si>
  <si>
    <t>00507537598TRLO1</t>
  </si>
  <si>
    <t>00507538149TRLO1</t>
  </si>
  <si>
    <t>00507539222TRLO1</t>
  </si>
  <si>
    <t>00507539221TRLO1</t>
  </si>
  <si>
    <t>00507539220TRLO1</t>
  </si>
  <si>
    <t>00507539219TRLO1</t>
  </si>
  <si>
    <t>00507539218TRLO1</t>
  </si>
  <si>
    <t>00507539348TRLO1</t>
  </si>
  <si>
    <t>00507539412TRLO1</t>
  </si>
  <si>
    <t>00507540803TRLO1</t>
  </si>
  <si>
    <t>00507540971TRLO1</t>
  </si>
  <si>
    <t>00507540970TRLO1</t>
  </si>
  <si>
    <t>00507541329TRLO1</t>
  </si>
  <si>
    <t>00507541328TRLO1</t>
  </si>
  <si>
    <t>00507541777TRLO1</t>
  </si>
  <si>
    <t>00507542998TRLO1</t>
  </si>
  <si>
    <t>00507543577TRLO1</t>
  </si>
  <si>
    <t>00507543576TRLO1</t>
  </si>
  <si>
    <t>00507543575TRLO1</t>
  </si>
  <si>
    <t>00507543595TRLO1</t>
  </si>
  <si>
    <t>00507545087TRLO1</t>
  </si>
  <si>
    <t>00507545099TRLO1</t>
  </si>
  <si>
    <t>00507545624TRLO1</t>
  </si>
  <si>
    <t>00507546113TRLO1</t>
  </si>
  <si>
    <t>00507546114TRLO1</t>
  </si>
  <si>
    <t>00507546697TRLO1</t>
  </si>
  <si>
    <t>00507547617TRLO1</t>
  </si>
  <si>
    <t>00507547769TRLO1</t>
  </si>
  <si>
    <t>00507547768TRLO1</t>
  </si>
  <si>
    <t>00507547767TRLO1</t>
  </si>
  <si>
    <t>00507547855TRLO1</t>
  </si>
  <si>
    <t>00507547854TRLO1</t>
  </si>
  <si>
    <t>00507549194TRLO1</t>
  </si>
  <si>
    <t>00507549565TRLO1</t>
  </si>
  <si>
    <t>00507549562TRLO1</t>
  </si>
  <si>
    <t>00507549560TRLO1</t>
  </si>
  <si>
    <t>00507551626TRLO1</t>
  </si>
  <si>
    <t>00507552801TRLO1</t>
  </si>
  <si>
    <t>00507554190TRLO1</t>
  </si>
  <si>
    <t>08:10:40</t>
  </si>
  <si>
    <t>08:12:34</t>
  </si>
  <si>
    <t>08:13:30</t>
  </si>
  <si>
    <t>08:13:33</t>
  </si>
  <si>
    <t>08:13:49</t>
  </si>
  <si>
    <t>08:13:55</t>
  </si>
  <si>
    <t>08:15:07</t>
  </si>
  <si>
    <t>08:17:36</t>
  </si>
  <si>
    <t>08:19:56</t>
  </si>
  <si>
    <t>08:20:11</t>
  </si>
  <si>
    <t>08:25:28</t>
  </si>
  <si>
    <t>08:25:35</t>
  </si>
  <si>
    <t>08:26:38</t>
  </si>
  <si>
    <t>08:26:49</t>
  </si>
  <si>
    <t>08:28:15</t>
  </si>
  <si>
    <t>08:29:50</t>
  </si>
  <si>
    <t>08:34:06</t>
  </si>
  <si>
    <t>08:34:28</t>
  </si>
  <si>
    <t>08:34:37</t>
  </si>
  <si>
    <t>08:38:00</t>
  </si>
  <si>
    <t>08:40:08</t>
  </si>
  <si>
    <t>08:46:20</t>
  </si>
  <si>
    <t>08:46:23</t>
  </si>
  <si>
    <t>08:46:24</t>
  </si>
  <si>
    <t>08:46:30</t>
  </si>
  <si>
    <t>08:55:20</t>
  </si>
  <si>
    <t>09:01:06</t>
  </si>
  <si>
    <t>09:07:34</t>
  </si>
  <si>
    <t>09:10:06</t>
  </si>
  <si>
    <t>09:12:49</t>
  </si>
  <si>
    <t>09:12:53</t>
  </si>
  <si>
    <t>09:19:15</t>
  </si>
  <si>
    <t>09:19:47</t>
  </si>
  <si>
    <t>09:22:46</t>
  </si>
  <si>
    <t>09:23:26</t>
  </si>
  <si>
    <t>09:26:40</t>
  </si>
  <si>
    <t>09:30:36</t>
  </si>
  <si>
    <t>09:34:01</t>
  </si>
  <si>
    <t>09:34:20</t>
  </si>
  <si>
    <t>09:34:42</t>
  </si>
  <si>
    <t>09:35:48</t>
  </si>
  <si>
    <t>09:36:04</t>
  </si>
  <si>
    <t>09:37:22</t>
  </si>
  <si>
    <t>09:38:21</t>
  </si>
  <si>
    <t>09:41:50</t>
  </si>
  <si>
    <t>09:42:16</t>
  </si>
  <si>
    <t>09:43:44</t>
  </si>
  <si>
    <t>09:51:27</t>
  </si>
  <si>
    <t>09:51:34</t>
  </si>
  <si>
    <t>09:51:50</t>
  </si>
  <si>
    <t>09:53:26</t>
  </si>
  <si>
    <t>10:10:46</t>
  </si>
  <si>
    <t>10:10:48</t>
  </si>
  <si>
    <t>10:10:51</t>
  </si>
  <si>
    <t>10:13:32</t>
  </si>
  <si>
    <t>10:22:16</t>
  </si>
  <si>
    <t>10:24:38</t>
  </si>
  <si>
    <t>10:56:25</t>
  </si>
  <si>
    <t>10:56:28</t>
  </si>
  <si>
    <t>11:10:56</t>
  </si>
  <si>
    <t>11:14:38</t>
  </si>
  <si>
    <t>11:14:49</t>
  </si>
  <si>
    <t>11:16:40</t>
  </si>
  <si>
    <t>11:17:16</t>
  </si>
  <si>
    <t>11:20:30</t>
  </si>
  <si>
    <t>11:28:27</t>
  </si>
  <si>
    <t>11:37:28</t>
  </si>
  <si>
    <t>11:40:37</t>
  </si>
  <si>
    <t>11:46:09</t>
  </si>
  <si>
    <t>11:46:46</t>
  </si>
  <si>
    <t>11:51:09</t>
  </si>
  <si>
    <t>11:51:29</t>
  </si>
  <si>
    <t>11:52:05</t>
  </si>
  <si>
    <t>11:52:36</t>
  </si>
  <si>
    <t>11:52:53</t>
  </si>
  <si>
    <t>11:53:40</t>
  </si>
  <si>
    <t>11:54:00</t>
  </si>
  <si>
    <t>11:54:12</t>
  </si>
  <si>
    <t>11:54:46</t>
  </si>
  <si>
    <t>12:01:29</t>
  </si>
  <si>
    <t>12:03:44</t>
  </si>
  <si>
    <t>12:05:53</t>
  </si>
  <si>
    <t>12:06:38</t>
  </si>
  <si>
    <t>12:11:04</t>
  </si>
  <si>
    <t>12:24:12</t>
  </si>
  <si>
    <t>12:24:34</t>
  </si>
  <si>
    <t>12:34:59</t>
  </si>
  <si>
    <t>12:35:05</t>
  </si>
  <si>
    <t>12:37:20</t>
  </si>
  <si>
    <t>12:38:00</t>
  </si>
  <si>
    <t>12:41:15</t>
  </si>
  <si>
    <t>12:48:55</t>
  </si>
  <si>
    <t>12:49:09</t>
  </si>
  <si>
    <t>12:51:10</t>
  </si>
  <si>
    <t>12:55:42</t>
  </si>
  <si>
    <t>12:58:01</t>
  </si>
  <si>
    <t>12:59:35</t>
  </si>
  <si>
    <t>13:01:33</t>
  </si>
  <si>
    <t>13:01:34</t>
  </si>
  <si>
    <t>13:03:23</t>
  </si>
  <si>
    <t>13:07:21</t>
  </si>
  <si>
    <t>13:07:33</t>
  </si>
  <si>
    <t>13:07:38</t>
  </si>
  <si>
    <t>13:10:07</t>
  </si>
  <si>
    <t>13:11:27</t>
  </si>
  <si>
    <t>13:12:10</t>
  </si>
  <si>
    <t>13:12:38</t>
  </si>
  <si>
    <t>13:15:50</t>
  </si>
  <si>
    <t>13:19:08</t>
  </si>
  <si>
    <t>13:19:25</t>
  </si>
  <si>
    <t>13:20:30</t>
  </si>
  <si>
    <t>13:21:19</t>
  </si>
  <si>
    <t>13:21:27</t>
  </si>
  <si>
    <t>13:23:43</t>
  </si>
  <si>
    <t>13:26:27</t>
  </si>
  <si>
    <t>13:27:48</t>
  </si>
  <si>
    <t>13:32:53</t>
  </si>
  <si>
    <t>13:36:12</t>
  </si>
  <si>
    <t>13:37:56</t>
  </si>
  <si>
    <t>13:38:02</t>
  </si>
  <si>
    <t>13:38:08</t>
  </si>
  <si>
    <t>13:38:28</t>
  </si>
  <si>
    <t>13:38:37</t>
  </si>
  <si>
    <t>13:40:24</t>
  </si>
  <si>
    <t>13:42:19</t>
  </si>
  <si>
    <t>13:47:11</t>
  </si>
  <si>
    <t>13:49:22</t>
  </si>
  <si>
    <t>13:50:13</t>
  </si>
  <si>
    <t>13:53:17</t>
  </si>
  <si>
    <t>13:53:58</t>
  </si>
  <si>
    <t>13:56:43</t>
  </si>
  <si>
    <t>13:57:37</t>
  </si>
  <si>
    <t>13:57:42</t>
  </si>
  <si>
    <t>14:00:02</t>
  </si>
  <si>
    <t>14:00:16</t>
  </si>
  <si>
    <t>14:01:03</t>
  </si>
  <si>
    <t>14:03:19</t>
  </si>
  <si>
    <t>14:05:26</t>
  </si>
  <si>
    <t>14:08:11</t>
  </si>
  <si>
    <t>14:09:52</t>
  </si>
  <si>
    <t>14:11:28</t>
  </si>
  <si>
    <t>14:11:32</t>
  </si>
  <si>
    <t>14:18:40</t>
  </si>
  <si>
    <t>14:20:12</t>
  </si>
  <si>
    <t>14:20:13</t>
  </si>
  <si>
    <t>14:22:09</t>
  </si>
  <si>
    <t>14:24:03</t>
  </si>
  <si>
    <t>14:26:02</t>
  </si>
  <si>
    <t>14:26:11</t>
  </si>
  <si>
    <t>14:27:14</t>
  </si>
  <si>
    <t>14:28:49</t>
  </si>
  <si>
    <t>14:31:13</t>
  </si>
  <si>
    <t>14:31:54</t>
  </si>
  <si>
    <t>14:33:25</t>
  </si>
  <si>
    <t>14:33:35</t>
  </si>
  <si>
    <t>14:35:29</t>
  </si>
  <si>
    <t>14:35:40</t>
  </si>
  <si>
    <t>14:35:54</t>
  </si>
  <si>
    <t>14:37:09</t>
  </si>
  <si>
    <t>14:40:44</t>
  </si>
  <si>
    <t>14:40:49</t>
  </si>
  <si>
    <t>14:40:53</t>
  </si>
  <si>
    <t>14:40:55</t>
  </si>
  <si>
    <t>14:41:11</t>
  </si>
  <si>
    <t>14:43:01</t>
  </si>
  <si>
    <t>14:43:12</t>
  </si>
  <si>
    <t>14:43:40</t>
  </si>
  <si>
    <t>14:47:45</t>
  </si>
  <si>
    <t>14:48:28</t>
  </si>
  <si>
    <t>14:49:23</t>
  </si>
  <si>
    <t>14:50:22</t>
  </si>
  <si>
    <t>14:51:20</t>
  </si>
  <si>
    <t>14:51:50</t>
  </si>
  <si>
    <t>14:52:30</t>
  </si>
  <si>
    <t>14:54:02</t>
  </si>
  <si>
    <t>14:54:29</t>
  </si>
  <si>
    <t>14:56:08</t>
  </si>
  <si>
    <t>14:56:10</t>
  </si>
  <si>
    <t>14:58:06</t>
  </si>
  <si>
    <t>14:58:13</t>
  </si>
  <si>
    <t>14:58:41</t>
  </si>
  <si>
    <t>14:59:53</t>
  </si>
  <si>
    <t>15:00:10</t>
  </si>
  <si>
    <t>15:01:15</t>
  </si>
  <si>
    <t>15:01:43</t>
  </si>
  <si>
    <t>15:02:16</t>
  </si>
  <si>
    <t>15:02:21</t>
  </si>
  <si>
    <t>15:04:51</t>
  </si>
  <si>
    <t>15:06:51</t>
  </si>
  <si>
    <t>15:06:53</t>
  </si>
  <si>
    <t>15:08:59</t>
  </si>
  <si>
    <t>15:10:46</t>
  </si>
  <si>
    <t>15:11:13</t>
  </si>
  <si>
    <t>15:11:49</t>
  </si>
  <si>
    <t>15:12:48</t>
  </si>
  <si>
    <t>15:16:43</t>
  </si>
  <si>
    <t>15:16:55</t>
  </si>
  <si>
    <t>15:17:02</t>
  </si>
  <si>
    <t>15:18:28</t>
  </si>
  <si>
    <t>15:19:28</t>
  </si>
  <si>
    <t>15:20:11</t>
  </si>
  <si>
    <t>15:21:55</t>
  </si>
  <si>
    <t>15:23:57</t>
  </si>
  <si>
    <t>15:26:06</t>
  </si>
  <si>
    <t>15:26:23</t>
  </si>
  <si>
    <t>15:28:22</t>
  </si>
  <si>
    <t>15:28:28</t>
  </si>
  <si>
    <t>15:30:20</t>
  </si>
  <si>
    <t>15:30:23</t>
  </si>
  <si>
    <t>15:32:38</t>
  </si>
  <si>
    <t>15:32:47</t>
  </si>
  <si>
    <t>15:34:54</t>
  </si>
  <si>
    <t>15:35:22</t>
  </si>
  <si>
    <t>15:35:57</t>
  </si>
  <si>
    <t>15:36:23</t>
  </si>
  <si>
    <t>15:36:27</t>
  </si>
  <si>
    <t>15:38:32</t>
  </si>
  <si>
    <t>15:40:52</t>
  </si>
  <si>
    <t>15:42:56</t>
  </si>
  <si>
    <t>15:43:36</t>
  </si>
  <si>
    <t>15:44:21</t>
  </si>
  <si>
    <t>15:46:22</t>
  </si>
  <si>
    <t>15:47:20</t>
  </si>
  <si>
    <t>15:47:57</t>
  </si>
  <si>
    <t>15:49:19</t>
  </si>
  <si>
    <t>15:51:16</t>
  </si>
  <si>
    <t>15:53:12</t>
  </si>
  <si>
    <t>15:53:14</t>
  </si>
  <si>
    <t>15:55:20</t>
  </si>
  <si>
    <t>15:56:54</t>
  </si>
  <si>
    <t>15:57:02</t>
  </si>
  <si>
    <t>15:58:20</t>
  </si>
  <si>
    <t>15:58:41</t>
  </si>
  <si>
    <t>16:00:10</t>
  </si>
  <si>
    <t>16:00:50</t>
  </si>
  <si>
    <t>16:01:17</t>
  </si>
  <si>
    <t>16:03:01</t>
  </si>
  <si>
    <t>16:04:12</t>
  </si>
  <si>
    <t>16:05:56</t>
  </si>
  <si>
    <t>16:07:05</t>
  </si>
  <si>
    <t>16:08:29</t>
  </si>
  <si>
    <t>16:09:51</t>
  </si>
  <si>
    <t>16:10:31</t>
  </si>
  <si>
    <t>16:11:26</t>
  </si>
  <si>
    <t>16:12:47</t>
  </si>
  <si>
    <t>16:14:10</t>
  </si>
  <si>
    <t>16:14:21</t>
  </si>
  <si>
    <t>16:14:26</t>
  </si>
  <si>
    <t>16:16:05</t>
  </si>
  <si>
    <t>16:16:17</t>
  </si>
  <si>
    <t>16:16:48</t>
  </si>
  <si>
    <t>16:17:18</t>
  </si>
  <si>
    <t>16:18:41</t>
  </si>
  <si>
    <t>16:19:13</t>
  </si>
  <si>
    <t>16:19:14</t>
  </si>
  <si>
    <t>16:20:32</t>
  </si>
  <si>
    <t>16:20:34</t>
  </si>
  <si>
    <t>16:21:09</t>
  </si>
  <si>
    <t>16:21:37</t>
  </si>
  <si>
    <t>16:22:16</t>
  </si>
  <si>
    <t>16:23:16</t>
  </si>
  <si>
    <t>16:23:26</t>
  </si>
  <si>
    <t>16:23:29</t>
  </si>
  <si>
    <t>16:24:43</t>
  </si>
  <si>
    <t>16:25:00</t>
  </si>
  <si>
    <t>16:26:37</t>
  </si>
  <si>
    <t>16:28:49</t>
  </si>
  <si>
    <t>00507379522TRLO1</t>
  </si>
  <si>
    <t>00507379521TRLO1</t>
  </si>
  <si>
    <t>00507380448TRLO1</t>
  </si>
  <si>
    <t>00507380449TRLO1</t>
  </si>
  <si>
    <t>00507380455TRLO1</t>
  </si>
  <si>
    <t>00507381145TRLO1</t>
  </si>
  <si>
    <t>00507381173TRLO1</t>
  </si>
  <si>
    <t>00507383990TRLO1</t>
  </si>
  <si>
    <t>00507383991TRLO1</t>
  </si>
  <si>
    <t>00507385048TRLO1</t>
  </si>
  <si>
    <t>00507385142TRLO1</t>
  </si>
  <si>
    <t>00507386754TRLO1</t>
  </si>
  <si>
    <t>00507386765TRLO1</t>
  </si>
  <si>
    <t>00507388043TRLO1</t>
  </si>
  <si>
    <t>00507389226TRLO1</t>
  </si>
  <si>
    <t>00507389525TRLO1</t>
  </si>
  <si>
    <t>00507389528TRLO1</t>
  </si>
  <si>
    <t>00507391531TRLO1</t>
  </si>
  <si>
    <t>00507391683TRLO1</t>
  </si>
  <si>
    <t>00507392734TRLO1</t>
  </si>
  <si>
    <t>00507393479TRLO1</t>
  </si>
  <si>
    <t>00507396944TRLO1</t>
  </si>
  <si>
    <t>00507397009TRLO1</t>
  </si>
  <si>
    <t>00507397010TRLO1</t>
  </si>
  <si>
    <t>00507397011TRLO1</t>
  </si>
  <si>
    <t>00507398627TRLO1</t>
  </si>
  <si>
    <t>00507402294TRLO1</t>
  </si>
  <si>
    <t>00507402556TRLO1</t>
  </si>
  <si>
    <t>00507403641TRLO1</t>
  </si>
  <si>
    <t>00507407131TRLO1</t>
  </si>
  <si>
    <t>00507407699TRLO1</t>
  </si>
  <si>
    <t>00507407989TRLO1</t>
  </si>
  <si>
    <t>00507411459TRLO1</t>
  </si>
  <si>
    <t>00507412392TRLO1</t>
  </si>
  <si>
    <t>00507412724TRLO1</t>
  </si>
  <si>
    <t>00507413089TRLO1</t>
  </si>
  <si>
    <t>00507416409TRLO1</t>
  </si>
  <si>
    <t>00507418170TRLO1</t>
  </si>
  <si>
    <t>00507418613TRLO1</t>
  </si>
  <si>
    <t>00507418886TRLO1</t>
  </si>
  <si>
    <t>00507419594TRLO1</t>
  </si>
  <si>
    <t>00507420629TRLO1</t>
  </si>
  <si>
    <t>00507421737TRLO1</t>
  </si>
  <si>
    <t>00507421877TRLO1</t>
  </si>
  <si>
    <t>00507422134TRLO1</t>
  </si>
  <si>
    <t>00507422528TRLO1</t>
  </si>
  <si>
    <t>00507424056TRLO1</t>
  </si>
  <si>
    <t>00507424232TRLO1</t>
  </si>
  <si>
    <t>00507425390TRLO1</t>
  </si>
  <si>
    <t>00507426176TRLO1</t>
  </si>
  <si>
    <t>00507427035TRLO1</t>
  </si>
  <si>
    <t>00507428545TRLO1</t>
  </si>
  <si>
    <t>00507428630TRLO1</t>
  </si>
  <si>
    <t>00507432390TRLO1</t>
  </si>
  <si>
    <t>00507432391TRLO1</t>
  </si>
  <si>
    <t>00507433176TRLO1</t>
  </si>
  <si>
    <t>00507434620TRLO1</t>
  </si>
  <si>
    <t>00507436381TRLO1</t>
  </si>
  <si>
    <t>00507436928TRLO1</t>
  </si>
  <si>
    <t>00507436961TRLO1</t>
  </si>
  <si>
    <t>00507437000TRLO1</t>
  </si>
  <si>
    <t>00507437024TRLO1</t>
  </si>
  <si>
    <t>00507437056TRLO1</t>
  </si>
  <si>
    <t>00507437122TRLO1</t>
  </si>
  <si>
    <t>00507437123TRLO1</t>
  </si>
  <si>
    <t>00507438197TRLO1</t>
  </si>
  <si>
    <t>00507439907TRLO1</t>
  </si>
  <si>
    <t>00507441563TRLO1</t>
  </si>
  <si>
    <t>00507441996TRLO1</t>
  </si>
  <si>
    <t>00507445748TRLO1</t>
  </si>
  <si>
    <t>00507450336TRLO1</t>
  </si>
  <si>
    <t>00507451154TRLO1</t>
  </si>
  <si>
    <t>00507451156TRLO1</t>
  </si>
  <si>
    <t>00507451327TRLO1</t>
  </si>
  <si>
    <t>00507451328TRLO1</t>
  </si>
  <si>
    <t>00507451329TRLO1</t>
  </si>
  <si>
    <t>00507451333TRLO1</t>
  </si>
  <si>
    <t>00507451336TRLO1</t>
  </si>
  <si>
    <t>00507451392TRLO1</t>
  </si>
  <si>
    <t>00507451393TRLO1</t>
  </si>
  <si>
    <t>00507451394TRLO1</t>
  </si>
  <si>
    <t>00507451395TRLO1</t>
  </si>
  <si>
    <t>00507451739TRLO1</t>
  </si>
  <si>
    <t>00507452420TRLO1</t>
  </si>
  <si>
    <t>00507452941TRLO1</t>
  </si>
  <si>
    <t>00507454818TRLO1</t>
  </si>
  <si>
    <t>00507455323TRLO1</t>
  </si>
  <si>
    <t>00507455324TRLO1</t>
  </si>
  <si>
    <t>00507455325TRLO1</t>
  </si>
  <si>
    <t>00507455326TRLO1</t>
  </si>
  <si>
    <t>00507456537TRLO1</t>
  </si>
  <si>
    <t>00507457823TRLO1</t>
  </si>
  <si>
    <t>00507457824TRLO1</t>
  </si>
  <si>
    <t>00507457825TRLO1</t>
  </si>
  <si>
    <t>00507457826TRLO1</t>
  </si>
  <si>
    <t>00507457827TRLO1</t>
  </si>
  <si>
    <t>00507457865TRLO1</t>
  </si>
  <si>
    <t>00507459235TRLO1</t>
  </si>
  <si>
    <t>00507459344TRLO1</t>
  </si>
  <si>
    <t>00507459646TRLO1</t>
  </si>
  <si>
    <t>00507466905TRLO1</t>
  </si>
  <si>
    <t>00507472823TRLO1</t>
  </si>
  <si>
    <t>00507472824TRLO1</t>
  </si>
  <si>
    <t>00507472825TRLO1</t>
  </si>
  <si>
    <t>00507474870TRLO1</t>
  </si>
  <si>
    <t>00507474872TRLO1</t>
  </si>
  <si>
    <t>00507476007TRLO1</t>
  </si>
  <si>
    <t>00507481197TRLO1</t>
  </si>
  <si>
    <t>00507482652TRLO1</t>
  </si>
  <si>
    <t>00507486774TRLO1</t>
  </si>
  <si>
    <t>00507489609TRLO1</t>
  </si>
  <si>
    <t>00507489610TRLO1</t>
  </si>
  <si>
    <t>00507491300TRLO1</t>
  </si>
  <si>
    <t>00507493223TRLO1</t>
  </si>
  <si>
    <t>00507495793TRLO1</t>
  </si>
  <si>
    <t>00507495794TRLO1</t>
  </si>
  <si>
    <t>00507498544TRLO1</t>
  </si>
  <si>
    <t>00507503120TRLO1</t>
  </si>
  <si>
    <t>00507504114TRLO1</t>
  </si>
  <si>
    <t>00507504385TRLO1</t>
  </si>
  <si>
    <t>00507504511TRLO1</t>
  </si>
  <si>
    <t>00507504512TRLO1</t>
  </si>
  <si>
    <t>00507505636TRLO1</t>
  </si>
  <si>
    <t>00507506372TRLO1</t>
  </si>
  <si>
    <t>00507506713TRLO1</t>
  </si>
  <si>
    <t>00507508110TRLO1</t>
  </si>
  <si>
    <t>00507508367TRLO1</t>
  </si>
  <si>
    <t>00507510854TRLO1</t>
  </si>
  <si>
    <t>00507517216TRLO1</t>
  </si>
  <si>
    <t>00507517217TRLO1</t>
  </si>
  <si>
    <t>00507524423TRLO1</t>
  </si>
  <si>
    <t>00507526588TRLO1</t>
  </si>
  <si>
    <t>00507526589TRLO1</t>
  </si>
  <si>
    <t>00507526590TRLO1</t>
  </si>
  <si>
    <t>00507526591TRLO1</t>
  </si>
  <si>
    <t>00507529164TRLO1</t>
  </si>
  <si>
    <t>00507529395TRLO1</t>
  </si>
  <si>
    <t>00507532194TRLO1</t>
  </si>
  <si>
    <t>00507532480TRLO1</t>
  </si>
  <si>
    <t>00507535109TRLO1</t>
  </si>
  <si>
    <t>00507539860TRLO1</t>
  </si>
  <si>
    <t>00507544527TRLO1</t>
  </si>
  <si>
    <t>00507546155TRLO1</t>
  </si>
  <si>
    <t>00507546156TRLO1</t>
  </si>
  <si>
    <t>00507546624TRLO1</t>
  </si>
  <si>
    <t>00507549559TRLO1</t>
  </si>
  <si>
    <t>00507549561TRLO1</t>
  </si>
  <si>
    <t>00507549563TRLO1</t>
  </si>
  <si>
    <t>00507549564TRLO1</t>
  </si>
  <si>
    <t>00507550138TRLO1</t>
  </si>
  <si>
    <t>00507550596TRLO1</t>
  </si>
  <si>
    <t>00507550731TRLO1</t>
  </si>
  <si>
    <t>00507550859TRLO1</t>
  </si>
  <si>
    <t>00507551007TRLO1</t>
  </si>
  <si>
    <t>00507558222TRLO1</t>
  </si>
  <si>
    <t>08:17:39</t>
  </si>
  <si>
    <t>08:20:23</t>
  </si>
  <si>
    <t>08:22:31</t>
  </si>
  <si>
    <t>08:22:36</t>
  </si>
  <si>
    <t>08:29:48</t>
  </si>
  <si>
    <t>08:32:41</t>
  </si>
  <si>
    <t>08:33:03</t>
  </si>
  <si>
    <t>08:36:32</t>
  </si>
  <si>
    <t>08:36:34</t>
  </si>
  <si>
    <t>08:40:12</t>
  </si>
  <si>
    <t>08:43:20</t>
  </si>
  <si>
    <t>08:44:19</t>
  </si>
  <si>
    <t>08:49:55</t>
  </si>
  <si>
    <t>08:50:24</t>
  </si>
  <si>
    <t>08:56:40</t>
  </si>
  <si>
    <t>09:07:30</t>
  </si>
  <si>
    <t>09:12:45</t>
  </si>
  <si>
    <t>09:22:27</t>
  </si>
  <si>
    <t>09:23:07</t>
  </si>
  <si>
    <t>09:26:04</t>
  </si>
  <si>
    <t>09:34:13</t>
  </si>
  <si>
    <t>09:35:19</t>
  </si>
  <si>
    <t>09:35:51</t>
  </si>
  <si>
    <t>09:43:54</t>
  </si>
  <si>
    <t>09:46:05</t>
  </si>
  <si>
    <t>09:47:05</t>
  </si>
  <si>
    <t>09:48:05</t>
  </si>
  <si>
    <t>09:56:45</t>
  </si>
  <si>
    <t>10:02:48</t>
  </si>
  <si>
    <t>10:05:12</t>
  </si>
  <si>
    <t>10:06:30</t>
  </si>
  <si>
    <t>10:16:05</t>
  </si>
  <si>
    <t>10:21:24</t>
  </si>
  <si>
    <t>10:22:20</t>
  </si>
  <si>
    <t>10:23:29</t>
  </si>
  <si>
    <t>10:25:25</t>
  </si>
  <si>
    <t>10:33:35</t>
  </si>
  <si>
    <t>10:34:35</t>
  </si>
  <si>
    <t>10:40:30</t>
  </si>
  <si>
    <t>10:44:40</t>
  </si>
  <si>
    <t>10:48:35</t>
  </si>
  <si>
    <t>10:54:10</t>
  </si>
  <si>
    <t>10:54:35</t>
  </si>
  <si>
    <t>11:20:06</t>
  </si>
  <si>
    <t>11:28:04</t>
  </si>
  <si>
    <t>11:38:35</t>
  </si>
  <si>
    <t>11:42:39</t>
  </si>
  <si>
    <t>11:43:00</t>
  </si>
  <si>
    <t>11:43:27</t>
  </si>
  <si>
    <t>11:43:41</t>
  </si>
  <si>
    <t>11:43:53</t>
  </si>
  <si>
    <t>11:44:20</t>
  </si>
  <si>
    <t>11:51:26</t>
  </si>
  <si>
    <t>12:02:11</t>
  </si>
  <si>
    <t>12:10:08</t>
  </si>
  <si>
    <t>12:12:38</t>
  </si>
  <si>
    <t>12:35:08</t>
  </si>
  <si>
    <t>12:54:43</t>
  </si>
  <si>
    <t>12:58:35</t>
  </si>
  <si>
    <t>12:59:52</t>
  </si>
  <si>
    <t>13:04:36</t>
  </si>
  <si>
    <t>13:06:29</t>
  </si>
  <si>
    <t>13:11:32</t>
  </si>
  <si>
    <t>13:13:10</t>
  </si>
  <si>
    <t>13:16:43</t>
  </si>
  <si>
    <t>13:21:29</t>
  </si>
  <si>
    <t>13:27:06</t>
  </si>
  <si>
    <t>13:28:31</t>
  </si>
  <si>
    <t>13:55:59</t>
  </si>
  <si>
    <t>14:18:27</t>
  </si>
  <si>
    <t>14:25:26</t>
  </si>
  <si>
    <t>14:28:39</t>
  </si>
  <si>
    <t>14:37:56</t>
  </si>
  <si>
    <t>14:44:02</t>
  </si>
  <si>
    <t>14:49:22</t>
  </si>
  <si>
    <t>14:52:51</t>
  </si>
  <si>
    <t>14:56:38</t>
  </si>
  <si>
    <t>15:01:44</t>
  </si>
  <si>
    <t>15:08:02</t>
  </si>
  <si>
    <t>15:20:51</t>
  </si>
  <si>
    <t>15:21:07</t>
  </si>
  <si>
    <t>15:25:24</t>
  </si>
  <si>
    <t>15:26:05</t>
  </si>
  <si>
    <t>15:29:02</t>
  </si>
  <si>
    <t>15:29:23</t>
  </si>
  <si>
    <t>15:33:48</t>
  </si>
  <si>
    <t>15:55:28</t>
  </si>
  <si>
    <t>15:57:53</t>
  </si>
  <si>
    <t>16:01:18</t>
  </si>
  <si>
    <t>16:01:36</t>
  </si>
  <si>
    <t>16:05:40</t>
  </si>
  <si>
    <t>16:06:07</t>
  </si>
  <si>
    <t>16:09:00</t>
  </si>
  <si>
    <t>16:15:02</t>
  </si>
  <si>
    <t>16:20:02</t>
  </si>
  <si>
    <t>16:21:40</t>
  </si>
  <si>
    <t>16:22:12</t>
  </si>
  <si>
    <t>16:25:24</t>
  </si>
  <si>
    <t>16:25:45</t>
  </si>
  <si>
    <t>16:26:02</t>
  </si>
  <si>
    <t>16:26:09</t>
  </si>
  <si>
    <t>16:35:04</t>
  </si>
  <si>
    <t xml:space="preserve">20260107 08:02:33.314000 +0000 </t>
  </si>
  <si>
    <t>00507635489TRLO1</t>
  </si>
  <si>
    <t>00134275967ORLO1</t>
  </si>
  <si>
    <t xml:space="preserve">20260107 08:04:43.754000 +0000 </t>
  </si>
  <si>
    <t>00507636344TRLO1</t>
  </si>
  <si>
    <t xml:space="preserve">20260107 08:07:48.092000 +0000 </t>
  </si>
  <si>
    <t>00507637393TRLO1</t>
  </si>
  <si>
    <t xml:space="preserve">20260107 08:08:28.837000 +0000 </t>
  </si>
  <si>
    <t>00507637591TRLO1</t>
  </si>
  <si>
    <t xml:space="preserve">20260107 08:09:32.143000 +0000 </t>
  </si>
  <si>
    <t>00507637953TRLO1</t>
  </si>
  <si>
    <t xml:space="preserve">20260107 08:09:32.156000 +0000 </t>
  </si>
  <si>
    <t>00507637954TRLO1</t>
  </si>
  <si>
    <t xml:space="preserve">20260107 08:27:53.700000 +0000 </t>
  </si>
  <si>
    <t>00507645146TRLO1</t>
  </si>
  <si>
    <t>00507645147TRLO1</t>
  </si>
  <si>
    <t>00507645148TRLO1</t>
  </si>
  <si>
    <t>00507645145TRLO1</t>
  </si>
  <si>
    <t>00507645152TRLO1</t>
  </si>
  <si>
    <t>00507645151TRLO1</t>
  </si>
  <si>
    <t>00507645149TRLO1</t>
  </si>
  <si>
    <t>00507645150TRLO1</t>
  </si>
  <si>
    <t xml:space="preserve">20260107 08:27:53.709000 +0000 </t>
  </si>
  <si>
    <t>00507645153TRLO1</t>
  </si>
  <si>
    <t>00507645154TRLO1</t>
  </si>
  <si>
    <t xml:space="preserve">20260107 08:27:53.713000 +0000 </t>
  </si>
  <si>
    <t>00507645156TRLO1</t>
  </si>
  <si>
    <t>00507645155TRLO1</t>
  </si>
  <si>
    <t xml:space="preserve">20260107 08:29:40.004000 +0000 </t>
  </si>
  <si>
    <t>00507645958TRLO1</t>
  </si>
  <si>
    <t xml:space="preserve">20260107 08:30:10.003000 +0000 </t>
  </si>
  <si>
    <t>00507646145TRLO1</t>
  </si>
  <si>
    <t xml:space="preserve">20260107 08:34:08.437000 +0000 </t>
  </si>
  <si>
    <t>00507647500TRLO1</t>
  </si>
  <si>
    <t xml:space="preserve">20260107 08:35:18.008000 +0000 </t>
  </si>
  <si>
    <t>00507647864TRLO1</t>
  </si>
  <si>
    <t xml:space="preserve">20260107 08:36:32.147000 +0000 </t>
  </si>
  <si>
    <t>00507648206TRLO1</t>
  </si>
  <si>
    <t>00507648207TRLO1</t>
  </si>
  <si>
    <t xml:space="preserve">20260107 08:37:54.005000 +0000 </t>
  </si>
  <si>
    <t>00507648584TRLO1</t>
  </si>
  <si>
    <t xml:space="preserve">20260107 08:42:23.005000 +0000 </t>
  </si>
  <si>
    <t>00507650203TRLO1</t>
  </si>
  <si>
    <t xml:space="preserve">20260107 08:42:48.010000 +0000 </t>
  </si>
  <si>
    <t>00507650347TRLO1</t>
  </si>
  <si>
    <t xml:space="preserve">20260107 08:43:07.219000 +0000 </t>
  </si>
  <si>
    <t>00507650504TRLO1</t>
  </si>
  <si>
    <t xml:space="preserve">20260107 08:43:07.220000 +0000 </t>
  </si>
  <si>
    <t>00507650505TRLO1</t>
  </si>
  <si>
    <t xml:space="preserve">20260107 08:46:24.546000 +0000 </t>
  </si>
  <si>
    <t>00507651701TRLO1</t>
  </si>
  <si>
    <t xml:space="preserve">20260107 08:46:51.983000 +0000 </t>
  </si>
  <si>
    <t>00507651857TRLO1</t>
  </si>
  <si>
    <t xml:space="preserve">20260107 08:48:15.006000 +0000 </t>
  </si>
  <si>
    <t>00507652296TRLO1</t>
  </si>
  <si>
    <t xml:space="preserve">20260107 08:49:20.886000 +0000 </t>
  </si>
  <si>
    <t>00507652646TRLO1</t>
  </si>
  <si>
    <t xml:space="preserve">20260107 08:50:18.005000 +0000 </t>
  </si>
  <si>
    <t>00507652897TRLO1</t>
  </si>
  <si>
    <t xml:space="preserve">20260107 08:50:23.007000 +0000 </t>
  </si>
  <si>
    <t>00507652905TRLO1</t>
  </si>
  <si>
    <t xml:space="preserve">20260107 08:52:08.592000 +0000 </t>
  </si>
  <si>
    <t>00507653406TRLO1</t>
  </si>
  <si>
    <t xml:space="preserve">20260107 08:53:55.007000 +0000 </t>
  </si>
  <si>
    <t>00507653903TRLO1</t>
  </si>
  <si>
    <t xml:space="preserve">20260107 08:54:27.218000 +0000 </t>
  </si>
  <si>
    <t>00507654006TRLO1</t>
  </si>
  <si>
    <t xml:space="preserve">20260107 08:57:49.008000 +0000 </t>
  </si>
  <si>
    <t>00507654832TRLO1</t>
  </si>
  <si>
    <t xml:space="preserve">20260107 08:57:55.004000 +0000 </t>
  </si>
  <si>
    <t>00507654867TRLO1</t>
  </si>
  <si>
    <t xml:space="preserve">20260107 08:59:02.783000 +0000 </t>
  </si>
  <si>
    <t>00507655311TRLO1</t>
  </si>
  <si>
    <t xml:space="preserve">20260107 08:59:02.784000 +0000 </t>
  </si>
  <si>
    <t>00507655312TRLO1</t>
  </si>
  <si>
    <t xml:space="preserve">20260107 08:59:29.451000 +0000 </t>
  </si>
  <si>
    <t>00507655466TRLO1</t>
  </si>
  <si>
    <t xml:space="preserve">20260107 09:00:00.208000 +0000 </t>
  </si>
  <si>
    <t>00507655699TRLO1</t>
  </si>
  <si>
    <t xml:space="preserve">20260107 09:00:30.109000 +0000 </t>
  </si>
  <si>
    <t>00507655882TRLO1</t>
  </si>
  <si>
    <t xml:space="preserve">20260107 09:02:17.377000 +0000 </t>
  </si>
  <si>
    <t>00507656487TRLO1</t>
  </si>
  <si>
    <t>00507656488TRLO1</t>
  </si>
  <si>
    <t xml:space="preserve">20260107 09:03:57.007000 +0000 </t>
  </si>
  <si>
    <t>00507657103TRLO1</t>
  </si>
  <si>
    <t xml:space="preserve">20260107 09:05:43.849000 +0000 </t>
  </si>
  <si>
    <t>00507657606TRLO1</t>
  </si>
  <si>
    <t xml:space="preserve">20260107 09:06:40.006000 +0000 </t>
  </si>
  <si>
    <t>00507657856TRLO1</t>
  </si>
  <si>
    <t xml:space="preserve">20260107 09:13:23.007000 +0000 </t>
  </si>
  <si>
    <t>00507659552TRLO1</t>
  </si>
  <si>
    <t xml:space="preserve">20260107 09:17:03.983000 +0000 </t>
  </si>
  <si>
    <t>00507660526TRLO1</t>
  </si>
  <si>
    <t xml:space="preserve">20260107 09:17:18.593000 +0000 </t>
  </si>
  <si>
    <t>00507660616TRLO1</t>
  </si>
  <si>
    <t xml:space="preserve">20260107 09:17:21.144000 +0000 </t>
  </si>
  <si>
    <t>00507660630TRLO1</t>
  </si>
  <si>
    <t xml:space="preserve">20260107 09:17:21.145000 +0000 </t>
  </si>
  <si>
    <t>00507660629TRLO1</t>
  </si>
  <si>
    <t>00507660631TRLO1</t>
  </si>
  <si>
    <t xml:space="preserve">20260107 09:19:32.168000 +0000 </t>
  </si>
  <si>
    <t>00507661103TRLO1</t>
  </si>
  <si>
    <t xml:space="preserve">20260107 09:23:18.945000 +0000 </t>
  </si>
  <si>
    <t>00507662166TRLO1</t>
  </si>
  <si>
    <t xml:space="preserve">20260107 09:27:09.945000 +0000 </t>
  </si>
  <si>
    <t>00507663407TRLO1</t>
  </si>
  <si>
    <t>00507663406TRLO1</t>
  </si>
  <si>
    <t xml:space="preserve">20260107 09:27:09.946000 +0000 </t>
  </si>
  <si>
    <t>00507663408TRLO1</t>
  </si>
  <si>
    <t xml:space="preserve">20260107 09:28:22.334000 +0000 </t>
  </si>
  <si>
    <t>00507663713TRLO1</t>
  </si>
  <si>
    <t>00507663712TRLO1</t>
  </si>
  <si>
    <t xml:space="preserve">20260107 09:30:38.597000 +0000 </t>
  </si>
  <si>
    <t>00507664337TRLO1</t>
  </si>
  <si>
    <t>00507664336TRLO1</t>
  </si>
  <si>
    <t xml:space="preserve">20260107 09:32:48.256000 +0000 </t>
  </si>
  <si>
    <t>00507665296TRLO1</t>
  </si>
  <si>
    <t xml:space="preserve">20260107 09:35:12.299000 +0000 </t>
  </si>
  <si>
    <t>00507666156TRLO1</t>
  </si>
  <si>
    <t>00507666157TRLO1</t>
  </si>
  <si>
    <t xml:space="preserve">20260107 09:37:33.006000 +0000 </t>
  </si>
  <si>
    <t>00507667039TRLO1</t>
  </si>
  <si>
    <t xml:space="preserve">20260107 09:37:35.006000 +0000 </t>
  </si>
  <si>
    <t>00507667054TRLO1</t>
  </si>
  <si>
    <t xml:space="preserve">20260107 09:38:44.017000 +0000 </t>
  </si>
  <si>
    <t>00507667353TRLO1</t>
  </si>
  <si>
    <t xml:space="preserve">20260107 09:41:34.939000 +0000 </t>
  </si>
  <si>
    <t>00507668289TRLO1</t>
  </si>
  <si>
    <t>00507668288TRLO1</t>
  </si>
  <si>
    <t xml:space="preserve">20260107 09:41:35.267000 +0000 </t>
  </si>
  <si>
    <t>00507668292TRLO1</t>
  </si>
  <si>
    <t>00507668291TRLO1</t>
  </si>
  <si>
    <t xml:space="preserve">20260107 09:44:32.171000 +0000 </t>
  </si>
  <si>
    <t>00507669303TRLO1</t>
  </si>
  <si>
    <t xml:space="preserve">20260107 10:02:51.070000 +0000 </t>
  </si>
  <si>
    <t>00507673844TRLO1</t>
  </si>
  <si>
    <t>00507673843TRLO1</t>
  </si>
  <si>
    <t>00507673845TRLO1</t>
  </si>
  <si>
    <t>00507673846TRLO1</t>
  </si>
  <si>
    <t xml:space="preserve">20260107 10:02:55.006000 +0000 </t>
  </si>
  <si>
    <t>00507673854TRLO1</t>
  </si>
  <si>
    <t xml:space="preserve">20260107 10:04:56.006000 +0000 </t>
  </si>
  <si>
    <t>00507674343TRLO1</t>
  </si>
  <si>
    <t xml:space="preserve">20260107 10:09:14.006000 +0000 </t>
  </si>
  <si>
    <t>00507675376TRLO1</t>
  </si>
  <si>
    <t xml:space="preserve">20260107 10:09:32.176000 +0000 </t>
  </si>
  <si>
    <t>00507675486TRLO1</t>
  </si>
  <si>
    <t xml:space="preserve">20260107 10:10:19.006000 +0000 </t>
  </si>
  <si>
    <t>00507675657TRLO1</t>
  </si>
  <si>
    <t xml:space="preserve">20260107 10:22:37.999000 +0000 </t>
  </si>
  <si>
    <t>00507679040TRLO1</t>
  </si>
  <si>
    <t xml:space="preserve">20260107 10:24:58.922000 +0000 </t>
  </si>
  <si>
    <t>00507679600TRLO1</t>
  </si>
  <si>
    <t xml:space="preserve">20260107 10:27:44.008000 +0000 </t>
  </si>
  <si>
    <t>00507680396TRLO1</t>
  </si>
  <si>
    <t xml:space="preserve">20260107 10:27:45.007000 +0000 </t>
  </si>
  <si>
    <t>00507680400TRLO1</t>
  </si>
  <si>
    <t xml:space="preserve">20260107 10:27:46.011000 +0000 </t>
  </si>
  <si>
    <t>00507680407TRLO1</t>
  </si>
  <si>
    <t xml:space="preserve">20260107 10:30:12.004000 +0000 </t>
  </si>
  <si>
    <t>00507681121TRLO1</t>
  </si>
  <si>
    <t xml:space="preserve">20260107 10:30:15.207000 +0000 </t>
  </si>
  <si>
    <t>00507681131TRLO1</t>
  </si>
  <si>
    <t xml:space="preserve">20260107 10:30:54.079000 +0000 </t>
  </si>
  <si>
    <t>00507681366TRLO1</t>
  </si>
  <si>
    <t>00507681365TRLO1</t>
  </si>
  <si>
    <t xml:space="preserve">20260107 10:33:00.274000 +0000 </t>
  </si>
  <si>
    <t>00507681913TRLO1</t>
  </si>
  <si>
    <t xml:space="preserve">20260107 10:34:47.022000 +0000 </t>
  </si>
  <si>
    <t>00507682345TRLO1</t>
  </si>
  <si>
    <t>00507682344TRLO1</t>
  </si>
  <si>
    <t xml:space="preserve">20260107 10:39:17.453000 +0000 </t>
  </si>
  <si>
    <t>00507683679TRLO1</t>
  </si>
  <si>
    <t xml:space="preserve">20260107 10:39:52.330000 +0000 </t>
  </si>
  <si>
    <t>00507683972TRLO1</t>
  </si>
  <si>
    <t>00507683968TRLO1</t>
  </si>
  <si>
    <t>00507683971TRLO1</t>
  </si>
  <si>
    <t>00507683970TRLO1</t>
  </si>
  <si>
    <t xml:space="preserve">20260107 10:41:44.453000 +0000 </t>
  </si>
  <si>
    <t>00507684481TRLO1</t>
  </si>
  <si>
    <t xml:space="preserve">20260107 10:42:32.189000 +0000 </t>
  </si>
  <si>
    <t>00507684722TRLO1</t>
  </si>
  <si>
    <t xml:space="preserve">20260107 10:47:43.006000 +0000 </t>
  </si>
  <si>
    <t>00507685926TRLO1</t>
  </si>
  <si>
    <t xml:space="preserve">20260107 10:51:31.536000 +0000 </t>
  </si>
  <si>
    <t>00507687055TRLO1</t>
  </si>
  <si>
    <t>00507687054TRLO1</t>
  </si>
  <si>
    <t xml:space="preserve">20260107 10:54:23.007000 +0000 </t>
  </si>
  <si>
    <t>00507687829TRLO1</t>
  </si>
  <si>
    <t>00507687830TRLO1</t>
  </si>
  <si>
    <t xml:space="preserve">20260107 10:58:06.207000 +0000 </t>
  </si>
  <si>
    <t>00507688997TRLO1</t>
  </si>
  <si>
    <t>00507688996TRLO1</t>
  </si>
  <si>
    <t xml:space="preserve">20260107 11:00:37.785000 +0000 </t>
  </si>
  <si>
    <t>00507690035TRLO1</t>
  </si>
  <si>
    <t>00507690034TRLO1</t>
  </si>
  <si>
    <t xml:space="preserve">20260107 11:03:38.107000 +0000 </t>
  </si>
  <si>
    <t>00507690812TRLO1</t>
  </si>
  <si>
    <t>00507690811TRLO1</t>
  </si>
  <si>
    <t>00507690814TRLO1</t>
  </si>
  <si>
    <t xml:space="preserve">20260107 11:05:27.476000 +0000 </t>
  </si>
  <si>
    <t>00507691260TRLO1</t>
  </si>
  <si>
    <t xml:space="preserve">20260107 11:33:24.520940 +0000 </t>
  </si>
  <si>
    <t>00507698537TRLO1</t>
  </si>
  <si>
    <t>00134275542ORLO1</t>
  </si>
  <si>
    <t>TWRS9JTW3U</t>
  </si>
  <si>
    <t>00507698536TRLO1</t>
  </si>
  <si>
    <t>TWRS9JTW3T</t>
  </si>
  <si>
    <t xml:space="preserve">20260107 11:33:24.521102 +0000 </t>
  </si>
  <si>
    <t>00507698538TRLO1</t>
  </si>
  <si>
    <t>TWRS9JTW3V</t>
  </si>
  <si>
    <t xml:space="preserve">20260107 11:43:32.403000 +0000 </t>
  </si>
  <si>
    <t>00507701833TRLO1</t>
  </si>
  <si>
    <t>00134282824ORLO1</t>
  </si>
  <si>
    <t xml:space="preserve">20260107 11:45:52.018000 +0000 </t>
  </si>
  <si>
    <t>00507702577TRLO1</t>
  </si>
  <si>
    <t xml:space="preserve">20260107 11:52:10.699000 +0000 </t>
  </si>
  <si>
    <t>00507703980TRLO1</t>
  </si>
  <si>
    <t xml:space="preserve">20260107 11:52:33.008000 +0000 </t>
  </si>
  <si>
    <t>00507704065TRLO1</t>
  </si>
  <si>
    <t xml:space="preserve">20260107 11:53:11.007000 +0000 </t>
  </si>
  <si>
    <t>00507704212TRLO1</t>
  </si>
  <si>
    <t xml:space="preserve">20260107 11:53:15.628000 +0000 </t>
  </si>
  <si>
    <t>00507704216TRLO1</t>
  </si>
  <si>
    <t xml:space="preserve">20260107 11:56:22.890000 +0000 </t>
  </si>
  <si>
    <t>00507704875TRLO1</t>
  </si>
  <si>
    <t xml:space="preserve">20260107 12:01:37.427000 +0000 </t>
  </si>
  <si>
    <t>00507706332TRLO1</t>
  </si>
  <si>
    <t xml:space="preserve">20260107 12:03:55.293000 +0000 </t>
  </si>
  <si>
    <t>00507707006TRLO1</t>
  </si>
  <si>
    <t xml:space="preserve">20260107 12:06:01.577000 +0000 </t>
  </si>
  <si>
    <t>00507707599TRLO1</t>
  </si>
  <si>
    <t xml:space="preserve">20260107 12:08:08.006000 +0000 </t>
  </si>
  <si>
    <t>00507708081TRLO1</t>
  </si>
  <si>
    <t xml:space="preserve">20260107 12:08:54.101000 +0000 </t>
  </si>
  <si>
    <t>00507708220TRLO1</t>
  </si>
  <si>
    <t xml:space="preserve">20260107 12:09:15.008000 +0000 </t>
  </si>
  <si>
    <t>00507708283TRLO1</t>
  </si>
  <si>
    <t xml:space="preserve">20260107 12:12:06.018000 +0000 </t>
  </si>
  <si>
    <t>00507708902TRLO1</t>
  </si>
  <si>
    <t>00507708901TRLO1</t>
  </si>
  <si>
    <t xml:space="preserve">20260107 12:17:17.686000 +0000 </t>
  </si>
  <si>
    <t>00507709995TRLO1</t>
  </si>
  <si>
    <t xml:space="preserve">20260107 12:21:10.009000 +0000 </t>
  </si>
  <si>
    <t>00507710789TRLO1</t>
  </si>
  <si>
    <t xml:space="preserve">20260107 12:23:16.333000 +0000 </t>
  </si>
  <si>
    <t>00507711204TRLO1</t>
  </si>
  <si>
    <t xml:space="preserve">20260107 12:23:16.334000 +0000 </t>
  </si>
  <si>
    <t>00507711203TRLO1</t>
  </si>
  <si>
    <t xml:space="preserve">20260107 12:25:19.080000 +0000 </t>
  </si>
  <si>
    <t>00507711572TRLO1</t>
  </si>
  <si>
    <t xml:space="preserve">20260107 12:26:32.210000 +0000 </t>
  </si>
  <si>
    <t>00507711846TRLO1</t>
  </si>
  <si>
    <t xml:space="preserve">20260107 12:27:08.762000 +0000 </t>
  </si>
  <si>
    <t>00507711951TRLO1</t>
  </si>
  <si>
    <t>00507711950TRLO1</t>
  </si>
  <si>
    <t xml:space="preserve">20260107 12:29:01.824000 +0000 </t>
  </si>
  <si>
    <t>00507712333TRLO1</t>
  </si>
  <si>
    <t xml:space="preserve">20260107 12:32:47.086000 +0000 </t>
  </si>
  <si>
    <t>00507713126TRLO1</t>
  </si>
  <si>
    <t xml:space="preserve">20260107 12:35:18.969000 +0000 </t>
  </si>
  <si>
    <t>00507713560TRLO1</t>
  </si>
  <si>
    <t>00507713559TRLO1</t>
  </si>
  <si>
    <t>00507713563TRLO1</t>
  </si>
  <si>
    <t>00507713562TRLO1</t>
  </si>
  <si>
    <t>00507713561TRLO1</t>
  </si>
  <si>
    <t xml:space="preserve">20260107 12:37:40.005000 +0000 </t>
  </si>
  <si>
    <t>00507714016TRLO1</t>
  </si>
  <si>
    <t xml:space="preserve">20260107 12:39:28.004000 +0000 </t>
  </si>
  <si>
    <t>00507714337TRLO1</t>
  </si>
  <si>
    <t xml:space="preserve">20260107 12:39:43.007000 +0000 </t>
  </si>
  <si>
    <t>00507714353TRLO1</t>
  </si>
  <si>
    <t xml:space="preserve">20260107 12:40:21.453000 +0000 </t>
  </si>
  <si>
    <t>00507714504TRLO1</t>
  </si>
  <si>
    <t xml:space="preserve">20260107 12:47:02.008000 +0000 </t>
  </si>
  <si>
    <t>00507715965TRLO1</t>
  </si>
  <si>
    <t xml:space="preserve">20260107 12:50:07.111000 +0000 </t>
  </si>
  <si>
    <t>00507716536TRLO1</t>
  </si>
  <si>
    <t xml:space="preserve">20260107 12:53:18.269000 +0000 </t>
  </si>
  <si>
    <t>00507717350TRLO1</t>
  </si>
  <si>
    <t xml:space="preserve">20260107 12:55:03.780000 +0000 </t>
  </si>
  <si>
    <t>00507717678TRLO1</t>
  </si>
  <si>
    <t xml:space="preserve">20260107 12:57:01.009000 +0000 </t>
  </si>
  <si>
    <t>00507718056TRLO1</t>
  </si>
  <si>
    <t>00507718058TRLO1</t>
  </si>
  <si>
    <t xml:space="preserve">20260107 12:58:54.005000 +0000 </t>
  </si>
  <si>
    <t>00507718391TRLO1</t>
  </si>
  <si>
    <t xml:space="preserve">20260107 12:59:28.234000 +0000 </t>
  </si>
  <si>
    <t>00507718522TRLO1</t>
  </si>
  <si>
    <t>00507718521TRLO1</t>
  </si>
  <si>
    <t xml:space="preserve">20260107 12:59:50.005000 +0000 </t>
  </si>
  <si>
    <t>00507718600TRLO1</t>
  </si>
  <si>
    <t xml:space="preserve">20260107 13:20:57.068000 +0000 </t>
  </si>
  <si>
    <t>00507723218TRLO1</t>
  </si>
  <si>
    <t>00507723216TRLO1</t>
  </si>
  <si>
    <t>00507723217TRLO1</t>
  </si>
  <si>
    <t xml:space="preserve">20260107 13:21:11.008000 +0000 </t>
  </si>
  <si>
    <t>00507723276TRLO1</t>
  </si>
  <si>
    <t xml:space="preserve">20260107 13:25:16.578000 +0000 </t>
  </si>
  <si>
    <t>00507724082TRLO1</t>
  </si>
  <si>
    <t xml:space="preserve">20260107 13:25:16.579000 +0000 </t>
  </si>
  <si>
    <t>00507724080TRLO1</t>
  </si>
  <si>
    <t xml:space="preserve">20260107 13:36:49.223000 +0000 </t>
  </si>
  <si>
    <t>00507726681TRLO1</t>
  </si>
  <si>
    <t>00507726679TRLO1</t>
  </si>
  <si>
    <t>00507726677TRLO1</t>
  </si>
  <si>
    <t>00507726683TRLO1</t>
  </si>
  <si>
    <t>00507726680TRLO1</t>
  </si>
  <si>
    <t>00507726678TRLO1</t>
  </si>
  <si>
    <t>00507726682TRLO1</t>
  </si>
  <si>
    <t xml:space="preserve">20260107 13:36:49.224000 +0000 </t>
  </si>
  <si>
    <t>00507726686TRLO1</t>
  </si>
  <si>
    <t>00507726685TRLO1</t>
  </si>
  <si>
    <t>00507726684TRLO1</t>
  </si>
  <si>
    <t>00507726691TRLO1</t>
  </si>
  <si>
    <t>00507726688TRLO1</t>
  </si>
  <si>
    <t>00507726689TRLO1</t>
  </si>
  <si>
    <t>00507726690TRLO1</t>
  </si>
  <si>
    <t>00507726687TRLO1</t>
  </si>
  <si>
    <t xml:space="preserve">20260107 13:42:12.297000 +0000 </t>
  </si>
  <si>
    <t>00507728051TRLO1</t>
  </si>
  <si>
    <t>00507728049TRLO1</t>
  </si>
  <si>
    <t>00507728050TRLO1</t>
  </si>
  <si>
    <t>00507728052TRLO1</t>
  </si>
  <si>
    <t xml:space="preserve">20260107 13:44:08.784000 +0000 </t>
  </si>
  <si>
    <t>00507728541TRLO1</t>
  </si>
  <si>
    <t>00507728540TRLO1</t>
  </si>
  <si>
    <t>00507728538TRLO1</t>
  </si>
  <si>
    <t xml:space="preserve">20260107 13:44:48.690000 +0000 </t>
  </si>
  <si>
    <t>00507728705TRLO1</t>
  </si>
  <si>
    <t xml:space="preserve">20260107 13:46:08.665000 +0000 </t>
  </si>
  <si>
    <t>00507729146TRLO1</t>
  </si>
  <si>
    <t>00507729147TRLO1</t>
  </si>
  <si>
    <t xml:space="preserve">20260107 13:47:15.011000 +0000 </t>
  </si>
  <si>
    <t>00507729415TRLO1</t>
  </si>
  <si>
    <t xml:space="preserve">20260107 13:48:21.805000 +0000 </t>
  </si>
  <si>
    <t>00507729657TRLO1</t>
  </si>
  <si>
    <t xml:space="preserve">20260107 13:50:46.907000 +0000 </t>
  </si>
  <si>
    <t>00507730258TRLO1</t>
  </si>
  <si>
    <t xml:space="preserve">20260107 13:51:16.007000 +0000 </t>
  </si>
  <si>
    <t>00507730438TRLO1</t>
  </si>
  <si>
    <t xml:space="preserve">20260107 13:52:37.933000 +0000 </t>
  </si>
  <si>
    <t>00507730857TRLO1</t>
  </si>
  <si>
    <t xml:space="preserve">20260107 13:54:28.006000 +0000 </t>
  </si>
  <si>
    <t>00507731426TRLO1</t>
  </si>
  <si>
    <t xml:space="preserve">20260107 13:55:02.011000 +0000 </t>
  </si>
  <si>
    <t>00507731571TRLO1</t>
  </si>
  <si>
    <t xml:space="preserve">20260107 13:55:24.930000 +0000 </t>
  </si>
  <si>
    <t>00507731675TRLO1</t>
  </si>
  <si>
    <t xml:space="preserve">20260107 13:56:30.007000 +0000 </t>
  </si>
  <si>
    <t>00507732184TRLO1</t>
  </si>
  <si>
    <t xml:space="preserve">20260107 13:57:21.955000 +0000 </t>
  </si>
  <si>
    <t>00507732564TRLO1</t>
  </si>
  <si>
    <t xml:space="preserve">20260107 13:59:39.006000 +0000 </t>
  </si>
  <si>
    <t>00507733223TRLO1</t>
  </si>
  <si>
    <t>00507733224TRLO1</t>
  </si>
  <si>
    <t>00507733222TRLO1</t>
  </si>
  <si>
    <t xml:space="preserve">20260107 14:00:37.595000 +0000 </t>
  </si>
  <si>
    <t>00507733515TRLO1</t>
  </si>
  <si>
    <t xml:space="preserve">20260107 14:01:49.918000 +0000 </t>
  </si>
  <si>
    <t>00507733906TRLO1</t>
  </si>
  <si>
    <t xml:space="preserve">20260107 14:02:23.282000 +0000 </t>
  </si>
  <si>
    <t>00507734060TRLO1</t>
  </si>
  <si>
    <t xml:space="preserve">20260107 14:03:20.009000 +0000 </t>
  </si>
  <si>
    <t>00507734356TRLO1</t>
  </si>
  <si>
    <t>00507734357TRLO1</t>
  </si>
  <si>
    <t xml:space="preserve">20260107 14:06:13.750000 +0000 </t>
  </si>
  <si>
    <t>00507735122TRLO1</t>
  </si>
  <si>
    <t xml:space="preserve">20260107 14:07:06.451000 +0000 </t>
  </si>
  <si>
    <t>00507735307TRLO1</t>
  </si>
  <si>
    <t xml:space="preserve">20260107 14:10:56.009000 +0000 </t>
  </si>
  <si>
    <t>00507736457TRLO1</t>
  </si>
  <si>
    <t xml:space="preserve">20260107 14:11:05.680000 +0000 </t>
  </si>
  <si>
    <t>00507736481TRLO1</t>
  </si>
  <si>
    <t>00507736480TRLO1</t>
  </si>
  <si>
    <t xml:space="preserve">20260107 14:12:57.227000 +0000 </t>
  </si>
  <si>
    <t>00507736908TRLO1</t>
  </si>
  <si>
    <t xml:space="preserve">20260107 14:14:27.956000 +0000 </t>
  </si>
  <si>
    <t>00507737344TRLO1</t>
  </si>
  <si>
    <t>00507737343TRLO1</t>
  </si>
  <si>
    <t xml:space="preserve">20260107 14:14:27.957000 +0000 </t>
  </si>
  <si>
    <t>00507737345TRLO1</t>
  </si>
  <si>
    <t xml:space="preserve">20260107 14:14:39.414000 +0000 </t>
  </si>
  <si>
    <t>00507737402TRLO1</t>
  </si>
  <si>
    <t xml:space="preserve">20260107 14:16:17.809000 +0000 </t>
  </si>
  <si>
    <t>00507737899TRLO1</t>
  </si>
  <si>
    <t>00507737898TRLO1</t>
  </si>
  <si>
    <t xml:space="preserve">20260107 14:18:37.561000 +0000 </t>
  </si>
  <si>
    <t>00507738425TRLO1</t>
  </si>
  <si>
    <t>00507738423TRLO1</t>
  </si>
  <si>
    <t>00507738424TRLO1</t>
  </si>
  <si>
    <t xml:space="preserve">20260107 14:18:37.822000 +0000 </t>
  </si>
  <si>
    <t>00507738426TRLO1</t>
  </si>
  <si>
    <t xml:space="preserve">20260107 14:23:03.007000 +0000 </t>
  </si>
  <si>
    <t>00507740001TRLO1</t>
  </si>
  <si>
    <t xml:space="preserve">20260107 14:23:03.008000 +0000 </t>
  </si>
  <si>
    <t>00507740003TRLO1</t>
  </si>
  <si>
    <t>00507740002TRLO1</t>
  </si>
  <si>
    <t xml:space="preserve">20260107 14:26:08.988000 +0000 </t>
  </si>
  <si>
    <t>00507740996TRLO1</t>
  </si>
  <si>
    <t>00507740995TRLO1</t>
  </si>
  <si>
    <t xml:space="preserve">20260107 14:26:11.731000 +0000 </t>
  </si>
  <si>
    <t>00507741011TRLO1</t>
  </si>
  <si>
    <t xml:space="preserve">20260107 14:27:29.679000 +0000 </t>
  </si>
  <si>
    <t>00507741390TRLO1</t>
  </si>
  <si>
    <t xml:space="preserve">20260107 14:28:19.011000 +0000 </t>
  </si>
  <si>
    <t>00507741638TRLO1</t>
  </si>
  <si>
    <t>00507741639TRLO1</t>
  </si>
  <si>
    <t>00507741637TRLO1</t>
  </si>
  <si>
    <t xml:space="preserve">20260107 14:28:41.006000 +0000 </t>
  </si>
  <si>
    <t>00507741781TRLO1</t>
  </si>
  <si>
    <t xml:space="preserve">20260107 14:29:25.006000 +0000 </t>
  </si>
  <si>
    <t>00507742075TRLO1</t>
  </si>
  <si>
    <t xml:space="preserve">20260107 14:30:05.006000 +0000 </t>
  </si>
  <si>
    <t>00507743110TRLO1</t>
  </si>
  <si>
    <t xml:space="preserve">20260107 14:30:42.221000 +0000 </t>
  </si>
  <si>
    <t>00507744595TRLO1</t>
  </si>
  <si>
    <t xml:space="preserve">20260107 14:30:42.222000 +0000 </t>
  </si>
  <si>
    <t>00507744596TRLO1</t>
  </si>
  <si>
    <t xml:space="preserve">20260107 14:32:27.010000 +0000 </t>
  </si>
  <si>
    <t>00507747220TRLO1</t>
  </si>
  <si>
    <t xml:space="preserve">20260107 14:33:03.011000 +0000 </t>
  </si>
  <si>
    <t>00507747946TRLO1</t>
  </si>
  <si>
    <t xml:space="preserve">20260107 14:33:22.007000 +0000 </t>
  </si>
  <si>
    <t>00507748193TRLO1</t>
  </si>
  <si>
    <t xml:space="preserve">20260107 14:34:12.337000 +0000 </t>
  </si>
  <si>
    <t>00507749048TRLO1</t>
  </si>
  <si>
    <t xml:space="preserve">20260107 14:35:32.234000 +0000 </t>
  </si>
  <si>
    <t>00507750200TRLO1</t>
  </si>
  <si>
    <t xml:space="preserve">20260107 14:35:32.235000 +0000 </t>
  </si>
  <si>
    <t>00507750201TRLO1</t>
  </si>
  <si>
    <t xml:space="preserve">20260107 14:37:13.337000 +0000 </t>
  </si>
  <si>
    <t>00507751408TRLO1</t>
  </si>
  <si>
    <t>00507751412TRLO1</t>
  </si>
  <si>
    <t>00507751409TRLO1</t>
  </si>
  <si>
    <t>00507751411TRLO1</t>
  </si>
  <si>
    <t>00507751410TRLO1</t>
  </si>
  <si>
    <t xml:space="preserve">20260107 14:37:13.338000 +0000 </t>
  </si>
  <si>
    <t>00507751407TRLO1</t>
  </si>
  <si>
    <t xml:space="preserve">20260107 14:37:18.005000 +0000 </t>
  </si>
  <si>
    <t>00507751440TRLO1</t>
  </si>
  <si>
    <t xml:space="preserve">20260107 14:37:22.006000 +0000 </t>
  </si>
  <si>
    <t>00507751465TRLO1</t>
  </si>
  <si>
    <t xml:space="preserve">20260107 14:38:19.993000 +0000 </t>
  </si>
  <si>
    <t>00507752135TRLO1</t>
  </si>
  <si>
    <t xml:space="preserve">20260107 14:38:55.014000 +0000 </t>
  </si>
  <si>
    <t>00507752896TRLO1</t>
  </si>
  <si>
    <t xml:space="preserve">20260107 14:39:40.034000 +0000 </t>
  </si>
  <si>
    <t>00507753649TRLO1</t>
  </si>
  <si>
    <t>00507753648TRLO1</t>
  </si>
  <si>
    <t xml:space="preserve">20260107 14:39:59.010000 +0000 </t>
  </si>
  <si>
    <t>00507753897TRLO1</t>
  </si>
  <si>
    <t xml:space="preserve">20260107 14:40:18.008000 +0000 </t>
  </si>
  <si>
    <t>00507754309TRLO1</t>
  </si>
  <si>
    <t xml:space="preserve">20260107 14:41:07.385000 +0000 </t>
  </si>
  <si>
    <t>00507754921TRLO1</t>
  </si>
  <si>
    <t xml:space="preserve">20260107 14:41:50.227000 +0000 </t>
  </si>
  <si>
    <t>00507755741TRLO1</t>
  </si>
  <si>
    <t xml:space="preserve">20260107 14:42:44.011000 +0000 </t>
  </si>
  <si>
    <t>00507756302TRLO1</t>
  </si>
  <si>
    <t xml:space="preserve">20260107 14:43:12.057000 +0000 </t>
  </si>
  <si>
    <t>00507756673TRLO1</t>
  </si>
  <si>
    <t xml:space="preserve">20260107 14:45:34.399000 +0000 </t>
  </si>
  <si>
    <t>00507758965TRLO1</t>
  </si>
  <si>
    <t xml:space="preserve">20260107 14:45:38.114000 +0000 </t>
  </si>
  <si>
    <t>00507759013TRLO1</t>
  </si>
  <si>
    <t>00507759012TRLO1</t>
  </si>
  <si>
    <t xml:space="preserve">20260107 14:45:39.668000 +0000 </t>
  </si>
  <si>
    <t>00507759032TRLO1</t>
  </si>
  <si>
    <t xml:space="preserve">20260107 14:45:45.903000 +0000 </t>
  </si>
  <si>
    <t>00507759143TRLO1</t>
  </si>
  <si>
    <t>00507759141TRLO1</t>
  </si>
  <si>
    <t xml:space="preserve">20260107 14:47:28.024000 +0000 </t>
  </si>
  <si>
    <t>00507760817TRLO1</t>
  </si>
  <si>
    <t>00507760816TRLO1</t>
  </si>
  <si>
    <t>00507760814TRLO1</t>
  </si>
  <si>
    <t>00507760815TRLO1</t>
  </si>
  <si>
    <t xml:space="preserve">20260107 14:48:39.018000 +0000 </t>
  </si>
  <si>
    <t>00507761920TRLO1</t>
  </si>
  <si>
    <t>00507761921TRLO1</t>
  </si>
  <si>
    <t xml:space="preserve">20260107 14:49:52.054000 +0000 </t>
  </si>
  <si>
    <t>00507763354TRLO1</t>
  </si>
  <si>
    <t>00507763355TRLO1</t>
  </si>
  <si>
    <t xml:space="preserve">20260107 14:51:19.963000 +0000 </t>
  </si>
  <si>
    <t>00507764700TRLO1</t>
  </si>
  <si>
    <t xml:space="preserve">20260107 14:52:45.053000 +0000 </t>
  </si>
  <si>
    <t>00507766118TRLO1</t>
  </si>
  <si>
    <t xml:space="preserve">20260107 14:53:35.009000 +0000 </t>
  </si>
  <si>
    <t>00507766761TRLO1</t>
  </si>
  <si>
    <t>00507766760TRLO1</t>
  </si>
  <si>
    <t xml:space="preserve">20260107 14:55:05.846000 +0000 </t>
  </si>
  <si>
    <t>00507767943TRLO1</t>
  </si>
  <si>
    <t xml:space="preserve">20260107 14:56:13.518000 +0000 </t>
  </si>
  <si>
    <t>00507768803TRLO1</t>
  </si>
  <si>
    <t>00507768801TRLO1</t>
  </si>
  <si>
    <t>00507768802TRLO1</t>
  </si>
  <si>
    <t>00507768804TRLO1</t>
  </si>
  <si>
    <t>00507768805TRLO1</t>
  </si>
  <si>
    <t xml:space="preserve">20260107 14:56:13.519000 +0000 </t>
  </si>
  <si>
    <t>00507768800TRLO1</t>
  </si>
  <si>
    <t xml:space="preserve">20260107 14:59:32.238000 +0000 </t>
  </si>
  <si>
    <t>00507771390TRLO1</t>
  </si>
  <si>
    <t>00507771389TRLO1</t>
  </si>
  <si>
    <t>00507771391TRLO1</t>
  </si>
  <si>
    <t>00507771395TRLO1</t>
  </si>
  <si>
    <t>00507771394TRLO1</t>
  </si>
  <si>
    <t>00507771393TRLO1</t>
  </si>
  <si>
    <t>00507771392TRLO1</t>
  </si>
  <si>
    <t>00507771388TRLO1</t>
  </si>
  <si>
    <t xml:space="preserve">20260107 15:00:21.241000 +0000 </t>
  </si>
  <si>
    <t>00507771960TRLO1</t>
  </si>
  <si>
    <t>00507771959TRLO1</t>
  </si>
  <si>
    <t>00507771958TRLO1</t>
  </si>
  <si>
    <t>00507771955TRLO1</t>
  </si>
  <si>
    <t>00507771954TRLO1</t>
  </si>
  <si>
    <t>00507771957TRLO1</t>
  </si>
  <si>
    <t>00507771956TRLO1</t>
  </si>
  <si>
    <t>00507771961TRLO1</t>
  </si>
  <si>
    <t xml:space="preserve">20260107 15:02:05.013000 +0000 </t>
  </si>
  <si>
    <t>00507773699TRLO1</t>
  </si>
  <si>
    <t xml:space="preserve">20260107 15:02:12.009000 +0000 </t>
  </si>
  <si>
    <t>00507773845TRLO1</t>
  </si>
  <si>
    <t>00507773844TRLO1</t>
  </si>
  <si>
    <t xml:space="preserve">20260107 15:02:53.006000 +0000 </t>
  </si>
  <si>
    <t>00507774701TRLO1</t>
  </si>
  <si>
    <t xml:space="preserve">20260107 15:03:33.617000 +0000 </t>
  </si>
  <si>
    <t>00507775598TRLO1</t>
  </si>
  <si>
    <t>00507775597TRLO1</t>
  </si>
  <si>
    <t>00507775596TRLO1</t>
  </si>
  <si>
    <t xml:space="preserve">20260107 15:03:46.468000 +0000 </t>
  </si>
  <si>
    <t>00507775900TRLO1</t>
  </si>
  <si>
    <t xml:space="preserve">20260107 15:04:16.413000 +0000 </t>
  </si>
  <si>
    <t>00507776313TRLO1</t>
  </si>
  <si>
    <t xml:space="preserve">20260107 15:05:23.679000 +0000 </t>
  </si>
  <si>
    <t>00507777690TRLO1</t>
  </si>
  <si>
    <t>00507777688TRLO1</t>
  </si>
  <si>
    <t>00507777689TRLO1</t>
  </si>
  <si>
    <t xml:space="preserve">20260107 15:05:27.006000 +0000 </t>
  </si>
  <si>
    <t>00507777748TRLO1</t>
  </si>
  <si>
    <t xml:space="preserve">20260107 15:06:20.878000 +0000 </t>
  </si>
  <si>
    <t>00507778835TRLO1</t>
  </si>
  <si>
    <t xml:space="preserve">20260107 15:07:10.918000 +0000 </t>
  </si>
  <si>
    <t>00507779838TRLO1</t>
  </si>
  <si>
    <t xml:space="preserve">20260107 15:07:17.008000 +0000 </t>
  </si>
  <si>
    <t>00507779930TRLO1</t>
  </si>
  <si>
    <t xml:space="preserve">20260107 15:07:35.006000 +0000 </t>
  </si>
  <si>
    <t>00507780310TRLO1</t>
  </si>
  <si>
    <t xml:space="preserve">20260107 15:08:41.008000 +0000 </t>
  </si>
  <si>
    <t>00507781366TRLO1</t>
  </si>
  <si>
    <t xml:space="preserve">20260107 15:08:41.023000 +0000 </t>
  </si>
  <si>
    <t>00507781370TRLO1</t>
  </si>
  <si>
    <t>00507781369TRLO1</t>
  </si>
  <si>
    <t>00507781368TRLO1</t>
  </si>
  <si>
    <t xml:space="preserve">20260107 15:09:11.147000 +0000 </t>
  </si>
  <si>
    <t>00507781881TRLO1</t>
  </si>
  <si>
    <t xml:space="preserve">20260107 15:09:11.148000 +0000 </t>
  </si>
  <si>
    <t>00507781882TRLO1</t>
  </si>
  <si>
    <t xml:space="preserve">20260107 15:12:50.005000 +0000 </t>
  </si>
  <si>
    <t>00507785601TRLO1</t>
  </si>
  <si>
    <t xml:space="preserve">20260107 15:13:01.654000 +0000 </t>
  </si>
  <si>
    <t>00507785731TRLO1</t>
  </si>
  <si>
    <t xml:space="preserve">20260107 15:13:36.324000 +0000 </t>
  </si>
  <si>
    <t>00507786209TRLO1</t>
  </si>
  <si>
    <t xml:space="preserve">20260107 15:13:36.325000 +0000 </t>
  </si>
  <si>
    <t>00507786210TRLO1</t>
  </si>
  <si>
    <t>00507786211TRLO1</t>
  </si>
  <si>
    <t>00507786212TRLO1</t>
  </si>
  <si>
    <t xml:space="preserve">20260107 15:13:49.013000 +0000 </t>
  </si>
  <si>
    <t>00507786404TRLO1</t>
  </si>
  <si>
    <t xml:space="preserve">20260107 15:15:06.008000 +0000 </t>
  </si>
  <si>
    <t>00507787383TRLO1</t>
  </si>
  <si>
    <t xml:space="preserve">20260107 15:15:45.426000 +0000 </t>
  </si>
  <si>
    <t>00507787840TRLO1</t>
  </si>
  <si>
    <t xml:space="preserve">20260107 15:15:46.193000 +0000 </t>
  </si>
  <si>
    <t>00507787846TRLO1</t>
  </si>
  <si>
    <t xml:space="preserve">20260107 15:16:13.007000 +0000 </t>
  </si>
  <si>
    <t>00507788150TRLO1</t>
  </si>
  <si>
    <t xml:space="preserve">20260107 15:16:53.005000 +0000 </t>
  </si>
  <si>
    <t>00507788747TRLO1</t>
  </si>
  <si>
    <t xml:space="preserve">20260107 15:17:00.286000 +0000 </t>
  </si>
  <si>
    <t>00507788795TRLO1</t>
  </si>
  <si>
    <t>00507788794TRLO1</t>
  </si>
  <si>
    <t xml:space="preserve">20260107 15:17:47.573000 +0000 </t>
  </si>
  <si>
    <t>00507789438TRLO1</t>
  </si>
  <si>
    <t>00507789440TRLO1</t>
  </si>
  <si>
    <t>00507789439TRLO1</t>
  </si>
  <si>
    <t>00507789441TRLO1</t>
  </si>
  <si>
    <t xml:space="preserve">20260107 15:19:14.156000 +0000 </t>
  </si>
  <si>
    <t>00507790694TRLO1</t>
  </si>
  <si>
    <t xml:space="preserve">20260107 15:19:35.005000 +0000 </t>
  </si>
  <si>
    <t>00507791012TRLO1</t>
  </si>
  <si>
    <t xml:space="preserve">20260107 15:21:17.796000 +0000 </t>
  </si>
  <si>
    <t>00507792569TRLO1</t>
  </si>
  <si>
    <t xml:space="preserve">20260107 15:21:17.797000 +0000 </t>
  </si>
  <si>
    <t>00507792570TRLO1</t>
  </si>
  <si>
    <t xml:space="preserve">20260107 15:23:12.855000 +0000 </t>
  </si>
  <si>
    <t>00507794050TRLO1</t>
  </si>
  <si>
    <t>00507794049TRLO1</t>
  </si>
  <si>
    <t>00507794047TRLO1</t>
  </si>
  <si>
    <t>00507794048TRLO1</t>
  </si>
  <si>
    <t>00507794053TRLO1</t>
  </si>
  <si>
    <t>00507794052TRLO1</t>
  </si>
  <si>
    <t>00507794054TRLO1</t>
  </si>
  <si>
    <t>00507794051TRLO1</t>
  </si>
  <si>
    <t xml:space="preserve">20260107 15:24:35.523000 +0000 </t>
  </si>
  <si>
    <t>00507795476TRLO1</t>
  </si>
  <si>
    <t xml:space="preserve">20260107 15:24:35.524000 +0000 </t>
  </si>
  <si>
    <t>00507795477TRLO1</t>
  </si>
  <si>
    <t xml:space="preserve">20260107 15:25:27.005000 +0000 </t>
  </si>
  <si>
    <t>00507796427TRLO1</t>
  </si>
  <si>
    <t xml:space="preserve">20260107 15:25:48.615000 +0000 </t>
  </si>
  <si>
    <t>00507796784TRLO1</t>
  </si>
  <si>
    <t>00507796786TRLO1</t>
  </si>
  <si>
    <t>00507796785TRLO1</t>
  </si>
  <si>
    <t>00507796787TRLO1</t>
  </si>
  <si>
    <t xml:space="preserve">20260107 15:27:56.025000 +0000 </t>
  </si>
  <si>
    <t>00507798742TRLO1</t>
  </si>
  <si>
    <t>00507798740TRLO1</t>
  </si>
  <si>
    <t>00507798741TRLO1</t>
  </si>
  <si>
    <t xml:space="preserve">20260107 15:28:14.012000 +0000 </t>
  </si>
  <si>
    <t>00507799118TRLO1</t>
  </si>
  <si>
    <t>00507799119TRLO1</t>
  </si>
  <si>
    <t xml:space="preserve">20260107 15:28:52.843000 +0000 </t>
  </si>
  <si>
    <t>00507799657TRLO1</t>
  </si>
  <si>
    <t xml:space="preserve">20260107 15:29:43.118000 +0000 </t>
  </si>
  <si>
    <t>00507800606TRLO1</t>
  </si>
  <si>
    <t xml:space="preserve">20260107 15:29:57.938000 +0000 </t>
  </si>
  <si>
    <t>00507800767TRLO1</t>
  </si>
  <si>
    <t xml:space="preserve">20260107 15:29:57.941000 +0000 </t>
  </si>
  <si>
    <t>00507800770TRLO1</t>
  </si>
  <si>
    <t>00507800768TRLO1</t>
  </si>
  <si>
    <t>00507800769TRLO1</t>
  </si>
  <si>
    <t xml:space="preserve">20260107 15:30:32.251000 +0000 </t>
  </si>
  <si>
    <t>00507801653TRLO1</t>
  </si>
  <si>
    <t>00507801654TRLO1</t>
  </si>
  <si>
    <t xml:space="preserve">20260107 15:30:53.309000 +0000 </t>
  </si>
  <si>
    <t>00507801943TRLO1</t>
  </si>
  <si>
    <t xml:space="preserve">20260107 15:31:11.008000 +0000 </t>
  </si>
  <si>
    <t>00507802210TRLO1</t>
  </si>
  <si>
    <t>00507802211TRLO1</t>
  </si>
  <si>
    <t xml:space="preserve">20260107 15:31:37.008000 +0000 </t>
  </si>
  <si>
    <t>00507802741TRLO1</t>
  </si>
  <si>
    <t xml:space="preserve">20260107 15:31:58.011000 +0000 </t>
  </si>
  <si>
    <t>00507802977TRLO1</t>
  </si>
  <si>
    <t xml:space="preserve">20260107 15:31:58.015000 +0000 </t>
  </si>
  <si>
    <t>00507802978TRLO1</t>
  </si>
  <si>
    <t xml:space="preserve">20260107 15:33:03.012000 +0000 </t>
  </si>
  <si>
    <t>00507803653TRLO1</t>
  </si>
  <si>
    <t xml:space="preserve">20260107 15:33:48.628000 +0000 </t>
  </si>
  <si>
    <t>00507804227TRLO1</t>
  </si>
  <si>
    <t>00507804226TRLO1</t>
  </si>
  <si>
    <t>00507804225TRLO1</t>
  </si>
  <si>
    <t>00507804229TRLO1</t>
  </si>
  <si>
    <t xml:space="preserve">20260107 15:33:50.958000 +0000 </t>
  </si>
  <si>
    <t>00507804257TRLO1</t>
  </si>
  <si>
    <t xml:space="preserve">20260107 15:33:58.493000 +0000 </t>
  </si>
  <si>
    <t>00507804333TRLO1</t>
  </si>
  <si>
    <t xml:space="preserve">20260107 15:36:19.688000 +0000 </t>
  </si>
  <si>
    <t>00507806465TRLO1</t>
  </si>
  <si>
    <t>00507806463TRLO1</t>
  </si>
  <si>
    <t>00507806460TRLO1</t>
  </si>
  <si>
    <t xml:space="preserve">20260107 15:38:53.893000 +0000 </t>
  </si>
  <si>
    <t>00507808280TRLO1</t>
  </si>
  <si>
    <t xml:space="preserve">20260107 15:38:53.894000 +0000 </t>
  </si>
  <si>
    <t>00507808282TRLO1</t>
  </si>
  <si>
    <t>00507808283TRLO1</t>
  </si>
  <si>
    <t xml:space="preserve">20260107 15:38:54.733000 +0000 </t>
  </si>
  <si>
    <t>00507808386TRLO1</t>
  </si>
  <si>
    <t>00507808380TRLO1</t>
  </si>
  <si>
    <t xml:space="preserve">20260107 15:39:47.008000 +0000 </t>
  </si>
  <si>
    <t>00507809428TRLO1</t>
  </si>
  <si>
    <t xml:space="preserve">20260107 15:40:18.011000 +0000 </t>
  </si>
  <si>
    <t>00507809684TRLO1</t>
  </si>
  <si>
    <t xml:space="preserve">20260107 15:40:49.238000 +0000 </t>
  </si>
  <si>
    <t>00507809947TRLO1</t>
  </si>
  <si>
    <t xml:space="preserve">20260107 15:42:47.929000 +0000 </t>
  </si>
  <si>
    <t>00507811091TRLO1</t>
  </si>
  <si>
    <t xml:space="preserve">20260107 15:42:47.958000 +0000 </t>
  </si>
  <si>
    <t>00507811092TRLO1</t>
  </si>
  <si>
    <t>00507811093TRLO1</t>
  </si>
  <si>
    <t xml:space="preserve">20260107 15:43:03.009000 +0000 </t>
  </si>
  <si>
    <t>00507811325TRLO1</t>
  </si>
  <si>
    <t xml:space="preserve">20260107 15:43:37.008000 +0000 </t>
  </si>
  <si>
    <t>00507811815TRLO1</t>
  </si>
  <si>
    <t xml:space="preserve">20260107 15:43:57.144000 +0000 </t>
  </si>
  <si>
    <t>00507811973TRLO1</t>
  </si>
  <si>
    <t>00507811974TRLO1</t>
  </si>
  <si>
    <t xml:space="preserve">20260107 15:44:07.035000 +0000 </t>
  </si>
  <si>
    <t>00507812084TRLO1</t>
  </si>
  <si>
    <t>00507812085TRLO1</t>
  </si>
  <si>
    <t xml:space="preserve">20260107 15:45:36.011000 +0000 </t>
  </si>
  <si>
    <t>00507813204TRLO1</t>
  </si>
  <si>
    <t xml:space="preserve">20260107 15:45:53.545000 +0000 </t>
  </si>
  <si>
    <t>00507813381TRLO1</t>
  </si>
  <si>
    <t xml:space="preserve">20260107 15:45:56.693000 +0000 </t>
  </si>
  <si>
    <t>00507813412TRLO1</t>
  </si>
  <si>
    <t>00507813413TRLO1</t>
  </si>
  <si>
    <t xml:space="preserve">20260107 15:47:51.988000 +0000 </t>
  </si>
  <si>
    <t>00507814597TRLO1</t>
  </si>
  <si>
    <t>00507814596TRLO1</t>
  </si>
  <si>
    <t xml:space="preserve">20260107 15:53:11.980000 +0000 </t>
  </si>
  <si>
    <t>00507818226TRLO1</t>
  </si>
  <si>
    <t>00507818225TRLO1</t>
  </si>
  <si>
    <t>00507818224TRLO1</t>
  </si>
  <si>
    <t>00507818229TRLO1</t>
  </si>
  <si>
    <t>00507818228TRLO1</t>
  </si>
  <si>
    <t>00507818227TRLO1</t>
  </si>
  <si>
    <t xml:space="preserve">20260107 15:55:12.645000 +0000 </t>
  </si>
  <si>
    <t>00507819468TRLO1</t>
  </si>
  <si>
    <t xml:space="preserve">20260107 15:55:36.563000 +0000 </t>
  </si>
  <si>
    <t>00507819785TRLO1</t>
  </si>
  <si>
    <t xml:space="preserve">20260107 15:59:11.646000 +0000 </t>
  </si>
  <si>
    <t>00507822446TRLO1</t>
  </si>
  <si>
    <t>00507822445TRLO1</t>
  </si>
  <si>
    <t>00507822444TRLO1</t>
  </si>
  <si>
    <t>00507822448TRLO1</t>
  </si>
  <si>
    <t>00507822450TRLO1</t>
  </si>
  <si>
    <t>00507822449TRLO1</t>
  </si>
  <si>
    <t>00507822447TRLO1</t>
  </si>
  <si>
    <t xml:space="preserve">20260107 16:15:19.510000 +0000 </t>
  </si>
  <si>
    <t>00507835680TRLO1</t>
  </si>
  <si>
    <t>00507835681TRLO1</t>
  </si>
  <si>
    <t xml:space="preserve">20260107 16:15:19.515000 +0000 </t>
  </si>
  <si>
    <t>00507835682TRLO1</t>
  </si>
  <si>
    <t xml:space="preserve">20260107 16:15:19.813000 +0000 </t>
  </si>
  <si>
    <t>00507835685TRLO1</t>
  </si>
  <si>
    <t>00507835689TRLO1</t>
  </si>
  <si>
    <t>00507835687TRLO1</t>
  </si>
  <si>
    <t>00507835686TRLO1</t>
  </si>
  <si>
    <t>00507835688TRLO1</t>
  </si>
  <si>
    <t xml:space="preserve">20260107 16:15:19.863000 +0000 </t>
  </si>
  <si>
    <t>00507835692TRLO1</t>
  </si>
  <si>
    <t>00507835691TRLO1</t>
  </si>
  <si>
    <t xml:space="preserve">20260107 16:15:33.339000 +0000 </t>
  </si>
  <si>
    <t>00507836001TRLO1</t>
  </si>
  <si>
    <t>00507836000TRLO1</t>
  </si>
  <si>
    <t>00507835998TRLO1</t>
  </si>
  <si>
    <t>00507835994TRLO1</t>
  </si>
  <si>
    <t>00507835993TRLO1</t>
  </si>
  <si>
    <t>00507835989TRLO1</t>
  </si>
  <si>
    <t>00507835999TRLO1</t>
  </si>
  <si>
    <t>00507835995TRLO1</t>
  </si>
  <si>
    <t>00507835997TRLO1</t>
  </si>
  <si>
    <t>00507835992TRLO1</t>
  </si>
  <si>
    <t>00507835991TRLO1</t>
  </si>
  <si>
    <t>00507835996TRLO1</t>
  </si>
  <si>
    <t>00507835990TRLO1</t>
  </si>
  <si>
    <t xml:space="preserve">20260107 16:16:22.025000 +0000 </t>
  </si>
  <si>
    <t>00507836672TRLO1</t>
  </si>
  <si>
    <t>00507836670TRLO1</t>
  </si>
  <si>
    <t>00507836675TRLO1</t>
  </si>
  <si>
    <t>00507836671TRLO1</t>
  </si>
  <si>
    <t>00507836674TRLO1</t>
  </si>
  <si>
    <t>00507836673TRLO1</t>
  </si>
  <si>
    <t>00507836676TRLO1</t>
  </si>
  <si>
    <t xml:space="preserve">20260107 16:17:44.114000 +0000 </t>
  </si>
  <si>
    <t>00507837844TRLO1</t>
  </si>
  <si>
    <t xml:space="preserve">20260107 16:17:57.353000 +0000 </t>
  </si>
  <si>
    <t>00507838027TRLO1</t>
  </si>
  <si>
    <t xml:space="preserve">20260107 16:18:00.005000 +0000 </t>
  </si>
  <si>
    <t>00507838078TRLO1</t>
  </si>
  <si>
    <t xml:space="preserve">20260107 16:18:36.189000 +0000 </t>
  </si>
  <si>
    <t>00507838571TRLO1</t>
  </si>
  <si>
    <t>00507838569TRLO1</t>
  </si>
  <si>
    <t>00507838570TRLO1</t>
  </si>
  <si>
    <t xml:space="preserve">20260107 16:18:57.345772 +0000 </t>
  </si>
  <si>
    <t>00507838936TRLO1</t>
  </si>
  <si>
    <t>TWRS9JURDW</t>
  </si>
  <si>
    <t>00507838935TRLO1</t>
  </si>
  <si>
    <t>TWRS9JURDV</t>
  </si>
  <si>
    <t>00507838938TRLO1</t>
  </si>
  <si>
    <t>TWRS9JURDY</t>
  </si>
  <si>
    <t>00507838937TRLO1</t>
  </si>
  <si>
    <t>TWRS9JURDX</t>
  </si>
  <si>
    <t>00507838939TRLO1</t>
  </si>
  <si>
    <t>TWRS9JURDZ</t>
  </si>
  <si>
    <t>00507838934TRLO1</t>
  </si>
  <si>
    <t>TWRS9JURDU</t>
  </si>
  <si>
    <t xml:space="preserve">20260107 16:18:57.346017 +0000 </t>
  </si>
  <si>
    <t>00507838940TRLO1</t>
  </si>
  <si>
    <t>TWRS9JURD0</t>
  </si>
  <si>
    <t>08:02:33</t>
  </si>
  <si>
    <t>08:04:43</t>
  </si>
  <si>
    <t>08:07:48</t>
  </si>
  <si>
    <t>08:08:28</t>
  </si>
  <si>
    <t>08:09:32</t>
  </si>
  <si>
    <t>08:27:53</t>
  </si>
  <si>
    <t>08:29:40</t>
  </si>
  <si>
    <t>08:30:10</t>
  </si>
  <si>
    <t>08:34:08</t>
  </si>
  <si>
    <t>08:35:18</t>
  </si>
  <si>
    <t>08:37:54</t>
  </si>
  <si>
    <t>08:42:23</t>
  </si>
  <si>
    <t>08:42:48</t>
  </si>
  <si>
    <t>08:43:07</t>
  </si>
  <si>
    <t>08:46:51</t>
  </si>
  <si>
    <t>08:48:15</t>
  </si>
  <si>
    <t>08:49:20</t>
  </si>
  <si>
    <t>08:50:23</t>
  </si>
  <si>
    <t>08:53:55</t>
  </si>
  <si>
    <t>08:57:49</t>
  </si>
  <si>
    <t>08:57:55</t>
  </si>
  <si>
    <t>08:59:02</t>
  </si>
  <si>
    <t>09:00:00</t>
  </si>
  <si>
    <t>09:00:30</t>
  </si>
  <si>
    <t>09:02:17</t>
  </si>
  <si>
    <t>09:06:40</t>
  </si>
  <si>
    <t>09:13:23</t>
  </si>
  <si>
    <t>09:17:03</t>
  </si>
  <si>
    <t>09:17:18</t>
  </si>
  <si>
    <t>09:17:21</t>
  </si>
  <si>
    <t>09:19:32</t>
  </si>
  <si>
    <t>09:23:18</t>
  </si>
  <si>
    <t>09:27:09</t>
  </si>
  <si>
    <t>09:28:22</t>
  </si>
  <si>
    <t>09:30:38</t>
  </si>
  <si>
    <t>09:32:48</t>
  </si>
  <si>
    <t>09:35:12</t>
  </si>
  <si>
    <t>09:37:33</t>
  </si>
  <si>
    <t>09:37:35</t>
  </si>
  <si>
    <t>09:38:44</t>
  </si>
  <si>
    <t>09:41:34</t>
  </si>
  <si>
    <t>09:41:35</t>
  </si>
  <si>
    <t>09:44:32</t>
  </si>
  <si>
    <t>10:02:51</t>
  </si>
  <si>
    <t>10:04:56</t>
  </si>
  <si>
    <t>10:09:14</t>
  </si>
  <si>
    <t>10:09:32</t>
  </si>
  <si>
    <t>10:10:19</t>
  </si>
  <si>
    <t>10:22:37</t>
  </si>
  <si>
    <t>10:24:58</t>
  </si>
  <si>
    <t>10:27:44</t>
  </si>
  <si>
    <t>10:27:45</t>
  </si>
  <si>
    <t>10:27:46</t>
  </si>
  <si>
    <t>10:30:12</t>
  </si>
  <si>
    <t>10:30:15</t>
  </si>
  <si>
    <t>10:30:54</t>
  </si>
  <si>
    <t>10:33:00</t>
  </si>
  <si>
    <t>10:34:47</t>
  </si>
  <si>
    <t>10:39:17</t>
  </si>
  <si>
    <t>10:39:52</t>
  </si>
  <si>
    <t>10:41:44</t>
  </si>
  <si>
    <t>10:42:32</t>
  </si>
  <si>
    <t>10:47:43</t>
  </si>
  <si>
    <t>10:51:31</t>
  </si>
  <si>
    <t>10:54:23</t>
  </si>
  <si>
    <t>10:58:06</t>
  </si>
  <si>
    <t>11:00:37</t>
  </si>
  <si>
    <t>11:03:38</t>
  </si>
  <si>
    <t>11:05:27</t>
  </si>
  <si>
    <t>11:33:24</t>
  </si>
  <si>
    <t>11:43:32</t>
  </si>
  <si>
    <t>11:45:52</t>
  </si>
  <si>
    <t>11:52:10</t>
  </si>
  <si>
    <t>11:53:15</t>
  </si>
  <si>
    <t>11:56:22</t>
  </si>
  <si>
    <t>12:01:37</t>
  </si>
  <si>
    <t>12:03:55</t>
  </si>
  <si>
    <t>12:06:01</t>
  </si>
  <si>
    <t>12:08:08</t>
  </si>
  <si>
    <t>12:08:54</t>
  </si>
  <si>
    <t>12:09:15</t>
  </si>
  <si>
    <t>12:12:06</t>
  </si>
  <si>
    <t>12:17:17</t>
  </si>
  <si>
    <t>12:21:10</t>
  </si>
  <si>
    <t>12:23:16</t>
  </si>
  <si>
    <t>12:25:19</t>
  </si>
  <si>
    <t>12:26:32</t>
  </si>
  <si>
    <t>12:27:08</t>
  </si>
  <si>
    <t>12:29:01</t>
  </si>
  <si>
    <t>12:32:47</t>
  </si>
  <si>
    <t>12:37:40</t>
  </si>
  <si>
    <t>12:39:28</t>
  </si>
  <si>
    <t>12:39:43</t>
  </si>
  <si>
    <t>12:40:21</t>
  </si>
  <si>
    <t>12:47:02</t>
  </si>
  <si>
    <t>12:50:07</t>
  </si>
  <si>
    <t>12:53:18</t>
  </si>
  <si>
    <t>12:55:03</t>
  </si>
  <si>
    <t>12:57:01</t>
  </si>
  <si>
    <t>12:58:54</t>
  </si>
  <si>
    <t>12:59:28</t>
  </si>
  <si>
    <t>12:59:50</t>
  </si>
  <si>
    <t>13:20:57</t>
  </si>
  <si>
    <t>13:25:16</t>
  </si>
  <si>
    <t>13:36:49</t>
  </si>
  <si>
    <t>13:42:12</t>
  </si>
  <si>
    <t>13:44:08</t>
  </si>
  <si>
    <t>13:44:48</t>
  </si>
  <si>
    <t>13:46:08</t>
  </si>
  <si>
    <t>13:47:15</t>
  </si>
  <si>
    <t>13:48:21</t>
  </si>
  <si>
    <t>13:50:46</t>
  </si>
  <si>
    <t>13:51:16</t>
  </si>
  <si>
    <t>13:52:37</t>
  </si>
  <si>
    <t>13:54:28</t>
  </si>
  <si>
    <t>13:55:24</t>
  </si>
  <si>
    <t>13:56:30</t>
  </si>
  <si>
    <t>13:57:21</t>
  </si>
  <si>
    <t>13:59:39</t>
  </si>
  <si>
    <t>14:00:37</t>
  </si>
  <si>
    <t>14:01:49</t>
  </si>
  <si>
    <t>14:02:23</t>
  </si>
  <si>
    <t>14:03:20</t>
  </si>
  <si>
    <t>14:06:13</t>
  </si>
  <si>
    <t>14:07:06</t>
  </si>
  <si>
    <t>14:10:56</t>
  </si>
  <si>
    <t>14:11:05</t>
  </si>
  <si>
    <t>14:12:57</t>
  </si>
  <si>
    <t>14:14:27</t>
  </si>
  <si>
    <t>14:16:17</t>
  </si>
  <si>
    <t>14:18:37</t>
  </si>
  <si>
    <t>14:23:03</t>
  </si>
  <si>
    <t>14:26:08</t>
  </si>
  <si>
    <t>14:27:29</t>
  </si>
  <si>
    <t>14:28:19</t>
  </si>
  <si>
    <t>14:29:25</t>
  </si>
  <si>
    <t>14:30:05</t>
  </si>
  <si>
    <t>14:30:42</t>
  </si>
  <si>
    <t>14:32:27</t>
  </si>
  <si>
    <t>14:33:22</t>
  </si>
  <si>
    <t>14:34:12</t>
  </si>
  <si>
    <t>14:35:32</t>
  </si>
  <si>
    <t>14:37:18</t>
  </si>
  <si>
    <t>14:37:22</t>
  </si>
  <si>
    <t>14:38:19</t>
  </si>
  <si>
    <t>14:38:55</t>
  </si>
  <si>
    <t>14:39:40</t>
  </si>
  <si>
    <t>14:39:59</t>
  </si>
  <si>
    <t>14:40:18</t>
  </si>
  <si>
    <t>14:41:07</t>
  </si>
  <si>
    <t>14:41:50</t>
  </si>
  <si>
    <t>14:45:34</t>
  </si>
  <si>
    <t>14:45:38</t>
  </si>
  <si>
    <t>14:45:39</t>
  </si>
  <si>
    <t>14:47:28</t>
  </si>
  <si>
    <t>14:48:39</t>
  </si>
  <si>
    <t>14:49:52</t>
  </si>
  <si>
    <t>14:51:19</t>
  </si>
  <si>
    <t>14:52:45</t>
  </si>
  <si>
    <t>14:55:05</t>
  </si>
  <si>
    <t>14:56:13</t>
  </si>
  <si>
    <t>14:59:32</t>
  </si>
  <si>
    <t>15:00:21</t>
  </si>
  <si>
    <t>15:02:12</t>
  </si>
  <si>
    <t>15:02:53</t>
  </si>
  <si>
    <t>15:03:33</t>
  </si>
  <si>
    <t>15:03:46</t>
  </si>
  <si>
    <t>15:04:16</t>
  </si>
  <si>
    <t>15:05:23</t>
  </si>
  <si>
    <t>15:05:27</t>
  </si>
  <si>
    <t>15:06:20</t>
  </si>
  <si>
    <t>15:07:10</t>
  </si>
  <si>
    <t>15:07:17</t>
  </si>
  <si>
    <t>15:07:35</t>
  </si>
  <si>
    <t>15:08:41</t>
  </si>
  <si>
    <t>15:09:11</t>
  </si>
  <si>
    <t>15:12:50</t>
  </si>
  <si>
    <t>15:13:01</t>
  </si>
  <si>
    <t>15:13:49</t>
  </si>
  <si>
    <t>15:15:06</t>
  </si>
  <si>
    <t>15:15:45</t>
  </si>
  <si>
    <t>15:15:46</t>
  </si>
  <si>
    <t>15:16:13</t>
  </si>
  <si>
    <t>15:16:53</t>
  </si>
  <si>
    <t>15:17:00</t>
  </si>
  <si>
    <t>15:17:47</t>
  </si>
  <si>
    <t>15:19:35</t>
  </si>
  <si>
    <t>15:21:17</t>
  </si>
  <si>
    <t>15:23:12</t>
  </si>
  <si>
    <t>15:24:35</t>
  </si>
  <si>
    <t>15:25:27</t>
  </si>
  <si>
    <t>15:25:48</t>
  </si>
  <si>
    <t>15:27:56</t>
  </si>
  <si>
    <t>15:28:14</t>
  </si>
  <si>
    <t>15:28:52</t>
  </si>
  <si>
    <t>15:29:43</t>
  </si>
  <si>
    <t>15:29:57</t>
  </si>
  <si>
    <t>15:30:32</t>
  </si>
  <si>
    <t>15:30:53</t>
  </si>
  <si>
    <t>15:31:11</t>
  </si>
  <si>
    <t>15:31:37</t>
  </si>
  <si>
    <t>15:31:58</t>
  </si>
  <si>
    <t>15:33:03</t>
  </si>
  <si>
    <t>15:33:50</t>
  </si>
  <si>
    <t>15:33:58</t>
  </si>
  <si>
    <t>15:36:19</t>
  </si>
  <si>
    <t>15:38:53</t>
  </si>
  <si>
    <t>15:38:54</t>
  </si>
  <si>
    <t>15:39:47</t>
  </si>
  <si>
    <t>15:40:18</t>
  </si>
  <si>
    <t>15:40:49</t>
  </si>
  <si>
    <t>15:42:47</t>
  </si>
  <si>
    <t>15:43:03</t>
  </si>
  <si>
    <t>15:43:37</t>
  </si>
  <si>
    <t>15:43:57</t>
  </si>
  <si>
    <t>15:45:36</t>
  </si>
  <si>
    <t>15:45:56</t>
  </si>
  <si>
    <t>15:47:51</t>
  </si>
  <si>
    <t>15:53:11</t>
  </si>
  <si>
    <t>15:55:12</t>
  </si>
  <si>
    <t>15:55:36</t>
  </si>
  <si>
    <t>15:59:11</t>
  </si>
  <si>
    <t>16:15:19</t>
  </si>
  <si>
    <t>16:15:33</t>
  </si>
  <si>
    <t>16:16:22</t>
  </si>
  <si>
    <t>16:17:44</t>
  </si>
  <si>
    <t>16:17:57</t>
  </si>
  <si>
    <t>16:18:00</t>
  </si>
  <si>
    <t>16:18:36</t>
  </si>
  <si>
    <t>16:18:57</t>
  </si>
  <si>
    <t xml:space="preserve">20260107 08:11:21.395000 +0000 </t>
  </si>
  <si>
    <t>00507638587TRLO1</t>
  </si>
  <si>
    <t>00134275968ORLO1</t>
  </si>
  <si>
    <t xml:space="preserve">20260107 08:11:23.488000 +0000 </t>
  </si>
  <si>
    <t>00507638600TRLO1</t>
  </si>
  <si>
    <t xml:space="preserve">20260107 08:11:30.003000 +0000 </t>
  </si>
  <si>
    <t>00507638650TRLO1</t>
  </si>
  <si>
    <t xml:space="preserve">20260107 08:17:04.861000 +0000 </t>
  </si>
  <si>
    <t>00507640982TRLO1</t>
  </si>
  <si>
    <t xml:space="preserve">20260107 08:17:04.862000 +0000 </t>
  </si>
  <si>
    <t>00507640983TRLO1</t>
  </si>
  <si>
    <t>00507645141TRLO1</t>
  </si>
  <si>
    <t>00507645142TRLO1</t>
  </si>
  <si>
    <t>00507645143TRLO1</t>
  </si>
  <si>
    <t>00507645144TRLO1</t>
  </si>
  <si>
    <t xml:space="preserve">20260107 08:30:20.003000 +0000 </t>
  </si>
  <si>
    <t>00507646234TRLO1</t>
  </si>
  <si>
    <t xml:space="preserve">20260107 08:32:08.004000 +0000 </t>
  </si>
  <si>
    <t>00507646876TRLO1</t>
  </si>
  <si>
    <t xml:space="preserve">20260107 08:33:54.525000 +0000 </t>
  </si>
  <si>
    <t>00507647427TRLO1</t>
  </si>
  <si>
    <t xml:space="preserve">20260107 08:35:47.563000 +0000 </t>
  </si>
  <si>
    <t>00507648025TRLO1</t>
  </si>
  <si>
    <t xml:space="preserve">20260107 08:37:03.008000 +0000 </t>
  </si>
  <si>
    <t>00507648340TRLO1</t>
  </si>
  <si>
    <t xml:space="preserve">20260107 08:44:15.839000 +0000 </t>
  </si>
  <si>
    <t>00507650855TRLO1</t>
  </si>
  <si>
    <t>00507651700TRLO1</t>
  </si>
  <si>
    <t xml:space="preserve">20260107 08:48:52.199000 +0000 </t>
  </si>
  <si>
    <t>00507652493TRLO1</t>
  </si>
  <si>
    <t xml:space="preserve">20260107 08:50:07.658000 +0000 </t>
  </si>
  <si>
    <t>00507652865TRLO1</t>
  </si>
  <si>
    <t>00507652866TRLO1</t>
  </si>
  <si>
    <t xml:space="preserve">20260107 08:53:35.176000 +0000 </t>
  </si>
  <si>
    <t>00507653803TRLO1</t>
  </si>
  <si>
    <t xml:space="preserve">20260107 08:59:08.764000 +0000 </t>
  </si>
  <si>
    <t>00507655353TRLO1</t>
  </si>
  <si>
    <t xml:space="preserve">20260107 09:00:16.893000 +0000 </t>
  </si>
  <si>
    <t>00507655827TRLO1</t>
  </si>
  <si>
    <t xml:space="preserve">20260107 09:03:50.012000 +0000 </t>
  </si>
  <si>
    <t>00507657020TRLO1</t>
  </si>
  <si>
    <t xml:space="preserve">20260107 09:03:50.016000 +0000 </t>
  </si>
  <si>
    <t>00507657021TRLO1</t>
  </si>
  <si>
    <t xml:space="preserve">20260107 09:07:33.767000 +0000 </t>
  </si>
  <si>
    <t>00507658128TRLO1</t>
  </si>
  <si>
    <t xml:space="preserve">20260107 09:17:02.638000 +0000 </t>
  </si>
  <si>
    <t>00507660522TRLO1</t>
  </si>
  <si>
    <t xml:space="preserve">20260107 09:32:40.902000 +0000 </t>
  </si>
  <si>
    <t>00507665183TRLO1</t>
  </si>
  <si>
    <t xml:space="preserve">20260107 09:34:10.366000 +0000 </t>
  </si>
  <si>
    <t>00507665835TRLO1</t>
  </si>
  <si>
    <t xml:space="preserve">20260107 09:42:57.008000 +0000 </t>
  </si>
  <si>
    <t>00507668885TRLO1</t>
  </si>
  <si>
    <t xml:space="preserve">20260107 09:55:29.868000 +0000 </t>
  </si>
  <si>
    <t>00507672276TRLO1</t>
  </si>
  <si>
    <t xml:space="preserve">20260107 09:55:40.247000 +0000 </t>
  </si>
  <si>
    <t>00507672314TRLO1</t>
  </si>
  <si>
    <t xml:space="preserve">20260107 10:02:06.745000 +0000 </t>
  </si>
  <si>
    <t>00507673672TRLO1</t>
  </si>
  <si>
    <t>00507673673TRLO1</t>
  </si>
  <si>
    <t xml:space="preserve">20260107 10:11:19.349000 +0000 </t>
  </si>
  <si>
    <t>00507675863TRLO1</t>
  </si>
  <si>
    <t xml:space="preserve">20260107 10:27:34.470000 +0000 </t>
  </si>
  <si>
    <t>00507680330TRLO1</t>
  </si>
  <si>
    <t xml:space="preserve">20260107 10:27:38.007000 +0000 </t>
  </si>
  <si>
    <t>00507680369TRLO1</t>
  </si>
  <si>
    <t xml:space="preserve">20260107 10:27:38.008000 +0000 </t>
  </si>
  <si>
    <t>00507680370TRLO1</t>
  </si>
  <si>
    <t xml:space="preserve">20260107 10:27:53.008000 +0000 </t>
  </si>
  <si>
    <t>00507680434TRLO1</t>
  </si>
  <si>
    <t xml:space="preserve">20260107 10:29:30.485000 +0000 </t>
  </si>
  <si>
    <t>00507680915TRLO1</t>
  </si>
  <si>
    <t>00507680916TRLO1</t>
  </si>
  <si>
    <t xml:space="preserve">20260107 10:32:51.859000 +0000 </t>
  </si>
  <si>
    <t>00507681878TRLO1</t>
  </si>
  <si>
    <t xml:space="preserve">20260107 10:38:22.128000 +0000 </t>
  </si>
  <si>
    <t>00507683340TRLO1</t>
  </si>
  <si>
    <t xml:space="preserve">20260107 10:39:52.331000 +0000 </t>
  </si>
  <si>
    <t>00507683973TRLO1</t>
  </si>
  <si>
    <t>00507683974TRLO1</t>
  </si>
  <si>
    <t>00507683975TRLO1</t>
  </si>
  <si>
    <t>00507683976TRLO1</t>
  </si>
  <si>
    <t xml:space="preserve">20260107 10:45:35.609000 +0000 </t>
  </si>
  <si>
    <t>00507685448TRLO1</t>
  </si>
  <si>
    <t>00507685449TRLO1</t>
  </si>
  <si>
    <t xml:space="preserve">20260107 10:47:54.009000 +0000 </t>
  </si>
  <si>
    <t>00507685943TRLO1</t>
  </si>
  <si>
    <t xml:space="preserve">20260107 10:55:34.009000 +0000 </t>
  </si>
  <si>
    <t>00507688258TRLO1</t>
  </si>
  <si>
    <t xml:space="preserve">20260107 10:56:14.137000 +0000 </t>
  </si>
  <si>
    <t>00507688411TRLO1</t>
  </si>
  <si>
    <t xml:space="preserve">20260107 10:58:34.009000 +0000 </t>
  </si>
  <si>
    <t>00507689149TRLO1</t>
  </si>
  <si>
    <t>00507689150TRLO1</t>
  </si>
  <si>
    <t>00507689151TRLO1</t>
  </si>
  <si>
    <t xml:space="preserve">20260107 11:03:00.008000 +0000 </t>
  </si>
  <si>
    <t>00507690679TRLO1</t>
  </si>
  <si>
    <t xml:space="preserve">20260107 11:04:12.559000 +0000 </t>
  </si>
  <si>
    <t>00507690936TRLO1</t>
  </si>
  <si>
    <t xml:space="preserve">20260107 12:01:37.428000 +0000 </t>
  </si>
  <si>
    <t>00507706333TRLO1</t>
  </si>
  <si>
    <t>00134282828ORLO1</t>
  </si>
  <si>
    <t xml:space="preserve">20260107 12:03:45.824000 +0000 </t>
  </si>
  <si>
    <t>00507706961TRLO1</t>
  </si>
  <si>
    <t>00507711205TRLO1</t>
  </si>
  <si>
    <t>00507711206TRLO1</t>
  </si>
  <si>
    <t xml:space="preserve">20260107 12:28:56.063000 +0000 </t>
  </si>
  <si>
    <t>00507712320TRLO1</t>
  </si>
  <si>
    <t xml:space="preserve">20260107 12:51:01.673833 +0000 </t>
  </si>
  <si>
    <t>00507716831TRLO1</t>
  </si>
  <si>
    <t>00134275545ORLO1</t>
  </si>
  <si>
    <t xml:space="preserve">20260107 13:23:20.708000 +0000 </t>
  </si>
  <si>
    <t>00507723683TRLO1</t>
  </si>
  <si>
    <t xml:space="preserve">20260107 13:35:15.095000 +0000 </t>
  </si>
  <si>
    <t>00507726310TRLO1</t>
  </si>
  <si>
    <t>00507726311TRLO1</t>
  </si>
  <si>
    <t>00507726312TRLO1</t>
  </si>
  <si>
    <t xml:space="preserve">20260107 13:37:25.541000 +0000 </t>
  </si>
  <si>
    <t>00507726863TRLO1</t>
  </si>
  <si>
    <t xml:space="preserve">20260107 13:42:15.454000 +0000 </t>
  </si>
  <si>
    <t>00507728064TRLO1</t>
  </si>
  <si>
    <t xml:space="preserve">20260107 13:49:14.458000 +0000 </t>
  </si>
  <si>
    <t>00507729869TRLO1</t>
  </si>
  <si>
    <t xml:space="preserve">20260107 13:55:00.450000 +0000 </t>
  </si>
  <si>
    <t>00507731555TRLO1</t>
  </si>
  <si>
    <t>00507731556TRLO1</t>
  </si>
  <si>
    <t>00507731557TRLO1</t>
  </si>
  <si>
    <t xml:space="preserve">20260107 13:58:10.048910 +0000 </t>
  </si>
  <si>
    <t>00507732812TRLO1</t>
  </si>
  <si>
    <t xml:space="preserve">20260107 14:01:54.237000 +0000 </t>
  </si>
  <si>
    <t>00507733939TRLO1</t>
  </si>
  <si>
    <t>00134287815ORLO1</t>
  </si>
  <si>
    <t xml:space="preserve">20260107 14:03:13.005000 +0000 </t>
  </si>
  <si>
    <t>00507734316TRLO1</t>
  </si>
  <si>
    <t xml:space="preserve">20260107 14:04:55.705000 +0000 </t>
  </si>
  <si>
    <t>00507734776TRLO1</t>
  </si>
  <si>
    <t>00507734777TRLO1</t>
  </si>
  <si>
    <t xml:space="preserve">20260107 14:06:50.171000 +0000 </t>
  </si>
  <si>
    <t>00507735249TRLO1</t>
  </si>
  <si>
    <t>00507735250TRLO1</t>
  </si>
  <si>
    <t xml:space="preserve">20260107 14:07:10.004000 +0000 </t>
  </si>
  <si>
    <t>00507735323TRLO1</t>
  </si>
  <si>
    <t xml:space="preserve">20260107 14:08:59.013000 +0000 </t>
  </si>
  <si>
    <t>00507735784TRLO1</t>
  </si>
  <si>
    <t xml:space="preserve">20260107 14:13:37.002000 +0000 </t>
  </si>
  <si>
    <t>00507737094TRLO1</t>
  </si>
  <si>
    <t>00507737095TRLO1</t>
  </si>
  <si>
    <t>00507737096TRLO1</t>
  </si>
  <si>
    <t>00507737097TRLO1</t>
  </si>
  <si>
    <t xml:space="preserve">20260107 14:13:38.007000 +0000 </t>
  </si>
  <si>
    <t>00507737099TRLO1</t>
  </si>
  <si>
    <t xml:space="preserve">20260107 14:14:56.209000 +0000 </t>
  </si>
  <si>
    <t>00507737521TRLO1</t>
  </si>
  <si>
    <t>00507737522TRLO1</t>
  </si>
  <si>
    <t xml:space="preserve">20260107 14:15:44.747000 +0000 </t>
  </si>
  <si>
    <t>00507737751TRLO1</t>
  </si>
  <si>
    <t xml:space="preserve">20260107 14:16:00.006000 +0000 </t>
  </si>
  <si>
    <t>00507737816TRLO1</t>
  </si>
  <si>
    <t xml:space="preserve">20260107 14:17:02.006000 +0000 </t>
  </si>
  <si>
    <t>00507738076TRLO1</t>
  </si>
  <si>
    <t xml:space="preserve">20260107 14:17:14.011000 +0000 </t>
  </si>
  <si>
    <t>00507738120TRLO1</t>
  </si>
  <si>
    <t xml:space="preserve">20260107 14:17:44.473000 +0000 </t>
  </si>
  <si>
    <t>00507738233TRLO1</t>
  </si>
  <si>
    <t>00507738234TRLO1</t>
  </si>
  <si>
    <t xml:space="preserve">20260107 14:19:06.012000 +0000 </t>
  </si>
  <si>
    <t>00507738689TRLO1</t>
  </si>
  <si>
    <t xml:space="preserve">20260107 14:19:37.004000 +0000 </t>
  </si>
  <si>
    <t>00507738850TRLO1</t>
  </si>
  <si>
    <t xml:space="preserve">20260107 14:20:19.013000 +0000 </t>
  </si>
  <si>
    <t>00507739118TRLO1</t>
  </si>
  <si>
    <t xml:space="preserve">20260107 14:20:48.395000 +0000 </t>
  </si>
  <si>
    <t>00507739242TRLO1</t>
  </si>
  <si>
    <t>00507740000TRLO1</t>
  </si>
  <si>
    <t xml:space="preserve">20260107 14:23:13.006000 +0000 </t>
  </si>
  <si>
    <t>00507740054TRLO1</t>
  </si>
  <si>
    <t xml:space="preserve">20260107 14:23:16.010000 +0000 </t>
  </si>
  <si>
    <t>00507740073TRLO1</t>
  </si>
  <si>
    <t xml:space="preserve">20260107 14:23:54.011000 +0000 </t>
  </si>
  <si>
    <t>00507740274TRLO1</t>
  </si>
  <si>
    <t>00507740275TRLO1</t>
  </si>
  <si>
    <t xml:space="preserve">20260107 14:26:15.006000 +0000 </t>
  </si>
  <si>
    <t>00507741019TRLO1</t>
  </si>
  <si>
    <t xml:space="preserve">20260107 14:26:17.005000 +0000 </t>
  </si>
  <si>
    <t>00507741023TRLO1</t>
  </si>
  <si>
    <t xml:space="preserve">20260107 14:29:11.006000 +0000 </t>
  </si>
  <si>
    <t>00507741949TRLO1</t>
  </si>
  <si>
    <t xml:space="preserve">20260107 14:29:17.008000 +0000 </t>
  </si>
  <si>
    <t>00507742002TRLO1</t>
  </si>
  <si>
    <t xml:space="preserve">20260107 14:29:25.112000 +0000 </t>
  </si>
  <si>
    <t>00507742078TRLO1</t>
  </si>
  <si>
    <t xml:space="preserve">20260107 14:29:44.013000 +0000 </t>
  </si>
  <si>
    <t>00507742159TRLO1</t>
  </si>
  <si>
    <t xml:space="preserve">20260107 14:31:49.011000 +0000 </t>
  </si>
  <si>
    <t>00507746435TRLO1</t>
  </si>
  <si>
    <t xml:space="preserve">20260107 14:31:58.008000 +0000 </t>
  </si>
  <si>
    <t>00507746614TRLO1</t>
  </si>
  <si>
    <t xml:space="preserve">20260107 14:32:08.008000 +0000 </t>
  </si>
  <si>
    <t>00507746826TRLO1</t>
  </si>
  <si>
    <t xml:space="preserve">20260107 14:32:44.470000 +0000 </t>
  </si>
  <si>
    <t>00507747652TRLO1</t>
  </si>
  <si>
    <t xml:space="preserve">20260107 14:34:38.010000 +0000 </t>
  </si>
  <si>
    <t>00507749413TRLO1</t>
  </si>
  <si>
    <t xml:space="preserve">20260107 14:36:23.652000 +0000 </t>
  </si>
  <si>
    <t>00507750843TRLO1</t>
  </si>
  <si>
    <t xml:space="preserve">20260107 14:37:41.006000 +0000 </t>
  </si>
  <si>
    <t>00507751644TRLO1</t>
  </si>
  <si>
    <t xml:space="preserve">20260107 14:37:42.440000 +0000 </t>
  </si>
  <si>
    <t>00507751656TRLO1</t>
  </si>
  <si>
    <t xml:space="preserve">20260107 14:38:20.011000 +0000 </t>
  </si>
  <si>
    <t>00507752136TRLO1</t>
  </si>
  <si>
    <t xml:space="preserve">20260107 14:38:35.800000 +0000 </t>
  </si>
  <si>
    <t>00507752370TRLO1</t>
  </si>
  <si>
    <t xml:space="preserve">20260107 14:40:44.008000 +0000 </t>
  </si>
  <si>
    <t>00507754534TRLO1</t>
  </si>
  <si>
    <t xml:space="preserve">20260107 14:41:07.386000 +0000 </t>
  </si>
  <si>
    <t>00507754922TRLO1</t>
  </si>
  <si>
    <t xml:space="preserve">20260107 14:45:19.313000 +0000 </t>
  </si>
  <si>
    <t>00507758831TRLO1</t>
  </si>
  <si>
    <t xml:space="preserve">20260107 14:45:47.009000 +0000 </t>
  </si>
  <si>
    <t>00507759164TRLO1</t>
  </si>
  <si>
    <t xml:space="preserve">20260107 14:45:55.005000 +0000 </t>
  </si>
  <si>
    <t>00507759311TRLO1</t>
  </si>
  <si>
    <t>00507759312TRLO1</t>
  </si>
  <si>
    <t xml:space="preserve">20260107 14:45:55.006000 +0000 </t>
  </si>
  <si>
    <t>00507759313TRLO1</t>
  </si>
  <si>
    <t>00507759314TRLO1</t>
  </si>
  <si>
    <t xml:space="preserve">20260107 14:47:39.373000 +0000 </t>
  </si>
  <si>
    <t>00507761039TRLO1</t>
  </si>
  <si>
    <t xml:space="preserve">20260107 14:49:26.005000 +0000 </t>
  </si>
  <si>
    <t>00507762715TRLO1</t>
  </si>
  <si>
    <t xml:space="preserve">20260107 14:50:09.529000 +0000 </t>
  </si>
  <si>
    <t>00507763741TRLO1</t>
  </si>
  <si>
    <t>00507766119TRLO1</t>
  </si>
  <si>
    <t>00507766120TRLO1</t>
  </si>
  <si>
    <t>00507766121TRLO1</t>
  </si>
  <si>
    <t>00507766122TRLO1</t>
  </si>
  <si>
    <t xml:space="preserve">20260107 14:53:09.801000 +0000 </t>
  </si>
  <si>
    <t>00507766492TRLO1</t>
  </si>
  <si>
    <t xml:space="preserve">20260107 14:53:35.022000 +0000 </t>
  </si>
  <si>
    <t>00507766762TRLO1</t>
  </si>
  <si>
    <t>00507766763TRLO1</t>
  </si>
  <si>
    <t xml:space="preserve">20260107 14:53:46.007000 +0000 </t>
  </si>
  <si>
    <t>00507766884TRLO1</t>
  </si>
  <si>
    <t xml:space="preserve">20260107 14:56:16.013000 +0000 </t>
  </si>
  <si>
    <t>00507768825TRLO1</t>
  </si>
  <si>
    <t xml:space="preserve">20260107 14:59:33.007000 +0000 </t>
  </si>
  <si>
    <t>00507771399TRLO1</t>
  </si>
  <si>
    <t xml:space="preserve">20260107 15:00:10.988000 +0000 </t>
  </si>
  <si>
    <t>00507771863TRLO1</t>
  </si>
  <si>
    <t>00507771864TRLO1</t>
  </si>
  <si>
    <t xml:space="preserve">20260107 15:00:21.242000 +0000 </t>
  </si>
  <si>
    <t>00507771962TRLO1</t>
  </si>
  <si>
    <t xml:space="preserve">20260107 15:00:21.247000 +0000 </t>
  </si>
  <si>
    <t>00507771963TRLO1</t>
  </si>
  <si>
    <t xml:space="preserve">20260107 15:01:35.214000 +0000 </t>
  </si>
  <si>
    <t>00507773232TRLO1</t>
  </si>
  <si>
    <t>00507773233TRLO1</t>
  </si>
  <si>
    <t xml:space="preserve">20260107 15:02:20.010000 +0000 </t>
  </si>
  <si>
    <t>00507773999TRLO1</t>
  </si>
  <si>
    <t xml:space="preserve">20260107 15:02:20.011000 +0000 </t>
  </si>
  <si>
    <t>00507774000TRLO1</t>
  </si>
  <si>
    <t xml:space="preserve">20260107 15:02:55.198000 +0000 </t>
  </si>
  <si>
    <t>00507774720TRLO1</t>
  </si>
  <si>
    <t xml:space="preserve">20260107 15:03:34.732000 +0000 </t>
  </si>
  <si>
    <t>00507775611TRLO1</t>
  </si>
  <si>
    <t xml:space="preserve">20260107 15:04:20.006000 +0000 </t>
  </si>
  <si>
    <t>00507776381TRLO1</t>
  </si>
  <si>
    <t xml:space="preserve">20260107 15:04:58.822000 +0000 </t>
  </si>
  <si>
    <t>00507777128TRLO1</t>
  </si>
  <si>
    <t xml:space="preserve">20260107 15:05:58.011000 +0000 </t>
  </si>
  <si>
    <t>00507778301TRLO1</t>
  </si>
  <si>
    <t xml:space="preserve">20260107 15:06:00.000000 +0000 </t>
  </si>
  <si>
    <t>00507778341TRLO1</t>
  </si>
  <si>
    <t>00507779839TRLO1</t>
  </si>
  <si>
    <t xml:space="preserve">20260107 15:08:41.026000 +0000 </t>
  </si>
  <si>
    <t>00507781371TRLO1</t>
  </si>
  <si>
    <t>00507781372TRLO1</t>
  </si>
  <si>
    <t xml:space="preserve">20260107 15:10:31.112000 +0000 </t>
  </si>
  <si>
    <t>00507783347TRLO1</t>
  </si>
  <si>
    <t xml:space="preserve">20260107 15:11:11.009000 +0000 </t>
  </si>
  <si>
    <t>00507784036TRLO1</t>
  </si>
  <si>
    <t>00507784038TRLO1</t>
  </si>
  <si>
    <t xml:space="preserve">20260107 15:11:37.008000 +0000 </t>
  </si>
  <si>
    <t>00507784282TRLO1</t>
  </si>
  <si>
    <t xml:space="preserve">20260107 15:13:36.985000 +0000 </t>
  </si>
  <si>
    <t>00507786219TRLO1</t>
  </si>
  <si>
    <t xml:space="preserve">20260107 15:14:01.008000 +0000 </t>
  </si>
  <si>
    <t>00507786541TRLO1</t>
  </si>
  <si>
    <t xml:space="preserve">20260107 15:15:30.153000 +0000 </t>
  </si>
  <si>
    <t>00507787678TRLO1</t>
  </si>
  <si>
    <t xml:space="preserve">20260107 15:15:31.007000 +0000 </t>
  </si>
  <si>
    <t>00507787681TRLO1</t>
  </si>
  <si>
    <t xml:space="preserve">20260107 15:16:24.010000 +0000 </t>
  </si>
  <si>
    <t>00507788302TRLO1</t>
  </si>
  <si>
    <t xml:space="preserve">20260107 15:17:35.810000 +0000 </t>
  </si>
  <si>
    <t>00507789214TRLO1</t>
  </si>
  <si>
    <t xml:space="preserve">20260107 15:19:23.006000 +0000 </t>
  </si>
  <si>
    <t>00507790868TRLO1</t>
  </si>
  <si>
    <t xml:space="preserve">20260107 15:19:44.011000 +0000 </t>
  </si>
  <si>
    <t>00507791163TRLO1</t>
  </si>
  <si>
    <t xml:space="preserve">20260107 15:21:38.005000 +0000 </t>
  </si>
  <si>
    <t>00507792764TRLO1</t>
  </si>
  <si>
    <t xml:space="preserve">20260107 15:21:51.634000 +0000 </t>
  </si>
  <si>
    <t>00507792978TRLO1</t>
  </si>
  <si>
    <t xml:space="preserve">20260107 15:22:27.164000 +0000 </t>
  </si>
  <si>
    <t>00507793482TRLO1</t>
  </si>
  <si>
    <t xml:space="preserve">20260107 15:23:23.005000 +0000 </t>
  </si>
  <si>
    <t>00507794314TRLO1</t>
  </si>
  <si>
    <t xml:space="preserve">20260107 15:26:31.696000 +0000 </t>
  </si>
  <si>
    <t>00507797605TRLO1</t>
  </si>
  <si>
    <t xml:space="preserve">20260107 15:27:00.008000 +0000 </t>
  </si>
  <si>
    <t>00507797977TRLO1</t>
  </si>
  <si>
    <t xml:space="preserve">20260107 15:27:21.006000 +0000 </t>
  </si>
  <si>
    <t>00507798251TRLO1</t>
  </si>
  <si>
    <t xml:space="preserve">20260107 15:31:17.005000 +0000 </t>
  </si>
  <si>
    <t>00507802419TRLO1</t>
  </si>
  <si>
    <t xml:space="preserve">20260107 15:38:54.736000 +0000 </t>
  </si>
  <si>
    <t>00507808391TRLO1</t>
  </si>
  <si>
    <t xml:space="preserve">20260107 15:38:54.737000 +0000 </t>
  </si>
  <si>
    <t>00507808395TRLO1</t>
  </si>
  <si>
    <t>00507808397TRLO1</t>
  </si>
  <si>
    <t xml:space="preserve">20260107 15:38:56.429000 +0000 </t>
  </si>
  <si>
    <t>00507808510TRLO1</t>
  </si>
  <si>
    <t xml:space="preserve">20260107 15:38:56.430000 +0000 </t>
  </si>
  <si>
    <t>00507808511TRLO1</t>
  </si>
  <si>
    <t xml:space="preserve">20260107 15:38:59.016000 +0000 </t>
  </si>
  <si>
    <t>00507808658TRLO1</t>
  </si>
  <si>
    <t>00507808660TRLO1</t>
  </si>
  <si>
    <t xml:space="preserve">20260107 15:41:47.890000 +0000 </t>
  </si>
  <si>
    <t>00507810531TRLO1</t>
  </si>
  <si>
    <t xml:space="preserve">20260107 15:42:52.026000 +0000 </t>
  </si>
  <si>
    <t>00507811168TRLO1</t>
  </si>
  <si>
    <t xml:space="preserve">20260107 15:44:28.886000 +0000 </t>
  </si>
  <si>
    <t>00507812337TRLO1</t>
  </si>
  <si>
    <t xml:space="preserve">20260107 15:45:06.007000 +0000 </t>
  </si>
  <si>
    <t>00507812650TRLO1</t>
  </si>
  <si>
    <t xml:space="preserve">20260107 15:45:46.007000 +0000 </t>
  </si>
  <si>
    <t>00507813326TRLO1</t>
  </si>
  <si>
    <t xml:space="preserve">20260107 15:50:35.007000 +0000 </t>
  </si>
  <si>
    <t>00507816384TRLO1</t>
  </si>
  <si>
    <t xml:space="preserve">20260107 15:52:32.108000 +0000 </t>
  </si>
  <si>
    <t>00507817748TRLO1</t>
  </si>
  <si>
    <t xml:space="preserve">20260107 15:55:14.010000 +0000 </t>
  </si>
  <si>
    <t>00507819495TRLO1</t>
  </si>
  <si>
    <t xml:space="preserve">20260107 15:56:43.008000 +0000 </t>
  </si>
  <si>
    <t>00507820476TRLO1</t>
  </si>
  <si>
    <t xml:space="preserve">20260107 15:57:02.944000 +0000 </t>
  </si>
  <si>
    <t>00507820700TRLO1</t>
  </si>
  <si>
    <t xml:space="preserve">20260107 15:59:11.647000 +0000 </t>
  </si>
  <si>
    <t>00507822451TRLO1</t>
  </si>
  <si>
    <t xml:space="preserve">20260107 16:01:10.702000 +0000 </t>
  </si>
  <si>
    <t>00507824244TRLO1</t>
  </si>
  <si>
    <t xml:space="preserve">20260107 16:12:22.107000 +0000 </t>
  </si>
  <si>
    <t>00507833223TRLO1</t>
  </si>
  <si>
    <t>00507833224TRLO1</t>
  </si>
  <si>
    <t>00507833225TRLO1</t>
  </si>
  <si>
    <t xml:space="preserve">20260107 16:16:32.262000 +0000 </t>
  </si>
  <si>
    <t>00507836804TRLO1</t>
  </si>
  <si>
    <t xml:space="preserve">20260107 16:16:59.734000 +0000 </t>
  </si>
  <si>
    <t>00507837114TRLO1</t>
  </si>
  <si>
    <t>00507837115TRLO1</t>
  </si>
  <si>
    <t>00507837116TRLO1</t>
  </si>
  <si>
    <t>00507837117TRLO1</t>
  </si>
  <si>
    <t>00507837118TRLO1</t>
  </si>
  <si>
    <t>00507837119TRLO1</t>
  </si>
  <si>
    <t>00507837120TRLO1</t>
  </si>
  <si>
    <t>00507837121TRLO1</t>
  </si>
  <si>
    <t>00507837122TRLO1</t>
  </si>
  <si>
    <t>00507837123TRLO1</t>
  </si>
  <si>
    <t>00507837124TRLO1</t>
  </si>
  <si>
    <t xml:space="preserve">20260107 16:17:58.833358 +0000 </t>
  </si>
  <si>
    <t>00507838075TRLO1</t>
  </si>
  <si>
    <t>08:11:21</t>
  </si>
  <si>
    <t>08:11:23</t>
  </si>
  <si>
    <t>08:11:30</t>
  </si>
  <si>
    <t>08:17:04</t>
  </si>
  <si>
    <t>08:30:20</t>
  </si>
  <si>
    <t>08:32:08</t>
  </si>
  <si>
    <t>08:35:47</t>
  </si>
  <si>
    <t>08:37:03</t>
  </si>
  <si>
    <t>08:44:15</t>
  </si>
  <si>
    <t>08:48:52</t>
  </si>
  <si>
    <t>08:50:07</t>
  </si>
  <si>
    <t>08:53:35</t>
  </si>
  <si>
    <t>08:59:08</t>
  </si>
  <si>
    <t>09:00:16</t>
  </si>
  <si>
    <t>09:03:50</t>
  </si>
  <si>
    <t>09:17:02</t>
  </si>
  <si>
    <t>09:32:40</t>
  </si>
  <si>
    <t>09:42:57</t>
  </si>
  <si>
    <t>09:55:29</t>
  </si>
  <si>
    <t>09:55:40</t>
  </si>
  <si>
    <t>10:02:06</t>
  </si>
  <si>
    <t>10:11:19</t>
  </si>
  <si>
    <t>10:27:34</t>
  </si>
  <si>
    <t>10:27:38</t>
  </si>
  <si>
    <t>10:27:53</t>
  </si>
  <si>
    <t>10:29:30</t>
  </si>
  <si>
    <t>10:32:51</t>
  </si>
  <si>
    <t>10:38:22</t>
  </si>
  <si>
    <t>10:45:35</t>
  </si>
  <si>
    <t>10:47:54</t>
  </si>
  <si>
    <t>10:55:34</t>
  </si>
  <si>
    <t>10:56:14</t>
  </si>
  <si>
    <t>10:58:34</t>
  </si>
  <si>
    <t>12:03:45</t>
  </si>
  <si>
    <t>12:51:01</t>
  </si>
  <si>
    <t>13:23:20</t>
  </si>
  <si>
    <t>13:35:15</t>
  </si>
  <si>
    <t>13:37:25</t>
  </si>
  <si>
    <t>13:42:15</t>
  </si>
  <si>
    <t>13:49:14</t>
  </si>
  <si>
    <t>13:55:00</t>
  </si>
  <si>
    <t>13:58:10</t>
  </si>
  <si>
    <t>14:01:54</t>
  </si>
  <si>
    <t>14:03:13</t>
  </si>
  <si>
    <t>14:04:55</t>
  </si>
  <si>
    <t>14:06:50</t>
  </si>
  <si>
    <t>14:07:10</t>
  </si>
  <si>
    <t>14:13:37</t>
  </si>
  <si>
    <t>14:13:38</t>
  </si>
  <si>
    <t>14:14:56</t>
  </si>
  <si>
    <t>14:15:44</t>
  </si>
  <si>
    <t>14:16:00</t>
  </si>
  <si>
    <t>14:17:02</t>
  </si>
  <si>
    <t>14:17:14</t>
  </si>
  <si>
    <t>14:17:44</t>
  </si>
  <si>
    <t>14:19:06</t>
  </si>
  <si>
    <t>14:19:37</t>
  </si>
  <si>
    <t>14:20:19</t>
  </si>
  <si>
    <t>14:20:48</t>
  </si>
  <si>
    <t>14:23:13</t>
  </si>
  <si>
    <t>14:23:16</t>
  </si>
  <si>
    <t>14:26:15</t>
  </si>
  <si>
    <t>14:26:17</t>
  </si>
  <si>
    <t>14:29:11</t>
  </si>
  <si>
    <t>14:29:17</t>
  </si>
  <si>
    <t>14:29:44</t>
  </si>
  <si>
    <t>14:31:49</t>
  </si>
  <si>
    <t>14:31:58</t>
  </si>
  <si>
    <t>14:32:44</t>
  </si>
  <si>
    <t>14:36:23</t>
  </si>
  <si>
    <t>14:37:42</t>
  </si>
  <si>
    <t>14:38:20</t>
  </si>
  <si>
    <t>14:38:35</t>
  </si>
  <si>
    <t>14:45:19</t>
  </si>
  <si>
    <t>14:45:47</t>
  </si>
  <si>
    <t>14:45:55</t>
  </si>
  <si>
    <t>14:47:39</t>
  </si>
  <si>
    <t>14:49:26</t>
  </si>
  <si>
    <t>14:50:09</t>
  </si>
  <si>
    <t>14:53:09</t>
  </si>
  <si>
    <t>14:53:46</t>
  </si>
  <si>
    <t>14:56:16</t>
  </si>
  <si>
    <t>14:59:33</t>
  </si>
  <si>
    <t>15:01:35</t>
  </si>
  <si>
    <t>15:02:20</t>
  </si>
  <si>
    <t>15:02:55</t>
  </si>
  <si>
    <t>15:03:34</t>
  </si>
  <si>
    <t>15:04:20</t>
  </si>
  <si>
    <t>15:04:58</t>
  </si>
  <si>
    <t>15:05:58</t>
  </si>
  <si>
    <t>15:06:00</t>
  </si>
  <si>
    <t>15:10:31</t>
  </si>
  <si>
    <t>15:11:37</t>
  </si>
  <si>
    <t>15:14:01</t>
  </si>
  <si>
    <t>15:15:30</t>
  </si>
  <si>
    <t>15:15:31</t>
  </si>
  <si>
    <t>15:16:24</t>
  </si>
  <si>
    <t>15:17:35</t>
  </si>
  <si>
    <t>15:19:23</t>
  </si>
  <si>
    <t>15:19:44</t>
  </si>
  <si>
    <t>15:21:38</t>
  </si>
  <si>
    <t>15:21:51</t>
  </si>
  <si>
    <t>15:22:27</t>
  </si>
  <si>
    <t>15:23:23</t>
  </si>
  <si>
    <t>15:26:31</t>
  </si>
  <si>
    <t>15:27:00</t>
  </si>
  <si>
    <t>15:27:21</t>
  </si>
  <si>
    <t>15:31:17</t>
  </si>
  <si>
    <t>15:38:56</t>
  </si>
  <si>
    <t>15:38:59</t>
  </si>
  <si>
    <t>15:41:47</t>
  </si>
  <si>
    <t>15:42:52</t>
  </si>
  <si>
    <t>15:44:28</t>
  </si>
  <si>
    <t>15:45:06</t>
  </si>
  <si>
    <t>15:45:46</t>
  </si>
  <si>
    <t>15:50:35</t>
  </si>
  <si>
    <t>15:52:32</t>
  </si>
  <si>
    <t>15:55:14</t>
  </si>
  <si>
    <t>15:56:43</t>
  </si>
  <si>
    <t>16:01:10</t>
  </si>
  <si>
    <t>16:12:22</t>
  </si>
  <si>
    <t>16:16:32</t>
  </si>
  <si>
    <t>16:16:59</t>
  </si>
  <si>
    <t>16:17:58</t>
  </si>
  <si>
    <t>01 Jan 2026 - 07 Jan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</si>
</sst>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(* #,##0_);_(* \(#,##0\);_(* &quot;-&quot;??_);_(@_)"/>
    <numFmt numFmtId="167" formatCode="_ [$€-413]\ * #,##0.00_ ;_ [$€-413]\ * \-#,##0.00_ ;_ [$€-413]\ * &quot;-&quot;??_ ;_ @_ "/>
    <numFmt numFmtId="168" formatCode="[$-409]d\-mmm\-yyyy;@"/>
    <numFmt numFmtId="169" formatCode="[$-F400]h:mm:ss\ AM/PM"/>
    <numFmt numFmtId="170" formatCode="_-[$£-809]* #,##0.00_-;\-[$£-809]* #,##0.00_-;_-[$£-809]* &quot;-&quot;??_-;_-@_-"/>
    <numFmt numFmtId="171" formatCode="_([$$-409]* #,##0.00_);_([$$-409]* \(#,##0.00\);_([$$-409]* &quot;-&quot;??_);_(@_)"/>
    <numFmt numFmtId="172" formatCode="_-[$£-809]* #,##0.0000_-;\-[$£-809]* #,##0.0000_-;_-[$£-809]* &quot;-&quot;????_-;_-@_-"/>
    <numFmt numFmtId="173" formatCode="[$$-409]#,##0.0000"/>
    <numFmt numFmtId="174" formatCode="_(* #,##0.00000_);_(* \(#,##0.00000\);_(* &quot;-&quot;??_);_(@_)"/>
    <numFmt numFmtId="175" formatCode="&quot;£&quot;#,##0.00"/>
    <numFmt numFmtId="176" formatCode="[$-409]mmmm\ d\,\ yyyy;@"/>
    <numFmt numFmtId="177" formatCode="[$$-409]#,##0.00"/>
    <numFmt numFmtId="178" formatCode="&quot;£&quot;#,##0.0000"/>
    <numFmt numFmtId="179" formatCode="_([$$-409]* #,##0.0000_);_([$$-409]* \(#,##0.0000\);_([$$-409]* &quot;-&quot;??_);_(@_)"/>
    <numFmt numFmtId="180" formatCode="0.000"/>
    <numFmt numFmtId="181" formatCode="0.0000"/>
    <numFmt numFmtId="182" formatCode="0.00000"/>
    <numFmt numFmtId="183" formatCode="_ [$€-413]\ * #,##0.000000_ ;_ [$€-413]\ * \-#,##0.000000_ ;_ [$€-413]\ * &quot;-&quot;??_ ;_ @_ "/>
    <numFmt numFmtId="184" formatCode="dd/mm/yyyy;@"/>
    <numFmt numFmtId="185" formatCode="_-[$$-409]* #,##0.0000_ ;_-[$$-409]* \-#,##0.0000\ ;_-[$$-409]* &quot;-&quot;????_ ;_-@_ 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indexed="8"/>
      <name val="Calibri"/>
      <family val="2"/>
    </font>
    <font>
      <sz val="11"/>
      <color indexed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8"/>
      <name val="Myriad Roman"/>
    </font>
    <font>
      <sz val="11"/>
      <color indexed="16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vertAlign val="superscript"/>
      <sz val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7">
    <xf numFmtId="0" fontId="0" fillId="0" borderId="0"/>
    <xf numFmtId="0" fontId="2" fillId="0" borderId="0"/>
    <xf numFmtId="0" fontId="2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  <xf numFmtId="0" fontId="14" fillId="0" borderId="0"/>
    <xf numFmtId="0" fontId="14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72">
    <xf numFmtId="0" fontId="0" fillId="0" borderId="0" xfId="0"/>
    <xf numFmtId="0" fontId="0" fillId="3" borderId="0" xfId="0" applyFill="1"/>
    <xf numFmtId="0" fontId="5" fillId="3" borderId="0" xfId="1" applyFont="1" applyFill="1"/>
    <xf numFmtId="0" fontId="6" fillId="2" borderId="0" xfId="1" applyFont="1" applyFill="1" applyAlignment="1">
      <alignment horizontal="center"/>
    </xf>
    <xf numFmtId="0" fontId="0" fillId="2" borderId="0" xfId="0" applyFill="1"/>
    <xf numFmtId="0" fontId="8" fillId="3" borderId="0" xfId="1" applyFont="1" applyFill="1"/>
    <xf numFmtId="0" fontId="8" fillId="2" borderId="0" xfId="1" applyFont="1" applyFill="1" applyAlignment="1">
      <alignment horizontal="center"/>
    </xf>
    <xf numFmtId="0" fontId="9" fillId="3" borderId="0" xfId="0" applyFont="1" applyFill="1"/>
    <xf numFmtId="0" fontId="9" fillId="2" borderId="0" xfId="0" applyFont="1" applyFill="1"/>
    <xf numFmtId="168" fontId="9" fillId="3" borderId="1" xfId="1" applyNumberFormat="1" applyFont="1" applyFill="1" applyBorder="1" applyAlignment="1">
      <alignment horizontal="right"/>
    </xf>
    <xf numFmtId="166" fontId="9" fillId="2" borderId="1" xfId="7" applyNumberFormat="1" applyFont="1" applyFill="1" applyBorder="1" applyAlignment="1">
      <alignment horizontal="left"/>
    </xf>
    <xf numFmtId="0" fontId="0" fillId="2" borderId="6" xfId="0" applyFill="1" applyBorder="1"/>
    <xf numFmtId="168" fontId="10" fillId="3" borderId="8" xfId="1" applyNumberFormat="1" applyFont="1" applyFill="1" applyBorder="1" applyAlignment="1">
      <alignment horizontal="right"/>
    </xf>
    <xf numFmtId="166" fontId="10" fillId="2" borderId="8" xfId="3" applyNumberFormat="1" applyFont="1" applyFill="1" applyBorder="1" applyAlignment="1"/>
    <xf numFmtId="3" fontId="9" fillId="2" borderId="0" xfId="3" applyNumberFormat="1" applyFont="1" applyFill="1" applyBorder="1" applyAlignment="1"/>
    <xf numFmtId="0" fontId="9" fillId="2" borderId="0" xfId="0" applyFont="1" applyFill="1" applyAlignment="1">
      <alignment horizontal="center"/>
    </xf>
    <xf numFmtId="167" fontId="13" fillId="2" borderId="0" xfId="0" applyNumberFormat="1" applyFont="1" applyFill="1" applyAlignment="1">
      <alignment horizontal="right"/>
    </xf>
    <xf numFmtId="0" fontId="0" fillId="2" borderId="0" xfId="0" applyFill="1" applyAlignment="1">
      <alignment horizontal="center"/>
    </xf>
    <xf numFmtId="0" fontId="0" fillId="3" borderId="6" xfId="0" applyFill="1" applyBorder="1"/>
    <xf numFmtId="169" fontId="0" fillId="2" borderId="0" xfId="0" applyNumberFormat="1" applyFill="1"/>
    <xf numFmtId="166" fontId="10" fillId="2" borderId="0" xfId="7" applyNumberFormat="1" applyFont="1" applyFill="1" applyBorder="1" applyAlignment="1">
      <alignment wrapText="1"/>
    </xf>
    <xf numFmtId="166" fontId="3" fillId="5" borderId="0" xfId="7" applyNumberFormat="1" applyFont="1" applyFill="1" applyBorder="1" applyAlignment="1">
      <alignment horizontal="center" wrapText="1"/>
    </xf>
    <xf numFmtId="169" fontId="3" fillId="5" borderId="0" xfId="7" applyNumberFormat="1" applyFont="1" applyFill="1" applyBorder="1" applyAlignment="1">
      <alignment horizontal="center" wrapText="1"/>
    </xf>
    <xf numFmtId="166" fontId="10" fillId="2" borderId="0" xfId="7" applyNumberFormat="1" applyFont="1" applyFill="1" applyBorder="1" applyAlignment="1">
      <alignment horizontal="center" wrapText="1"/>
    </xf>
    <xf numFmtId="21" fontId="0" fillId="2" borderId="0" xfId="0" applyNumberFormat="1" applyFill="1"/>
    <xf numFmtId="3" fontId="0" fillId="2" borderId="0" xfId="0" applyNumberFormat="1" applyFill="1" applyAlignment="1">
      <alignment horizontal="center"/>
    </xf>
    <xf numFmtId="3" fontId="3" fillId="5" borderId="0" xfId="7" applyNumberFormat="1" applyFont="1" applyFill="1" applyBorder="1" applyAlignment="1">
      <alignment horizontal="center" wrapText="1"/>
    </xf>
    <xf numFmtId="0" fontId="9" fillId="3" borderId="0" xfId="1" applyFont="1" applyFill="1"/>
    <xf numFmtId="170" fontId="0" fillId="2" borderId="0" xfId="0" applyNumberFormat="1" applyFill="1"/>
    <xf numFmtId="170" fontId="3" fillId="5" borderId="0" xfId="7" applyNumberFormat="1" applyFont="1" applyFill="1" applyBorder="1" applyAlignment="1">
      <alignment horizontal="center" wrapText="1"/>
    </xf>
    <xf numFmtId="170" fontId="0" fillId="2" borderId="1" xfId="0" applyNumberFormat="1" applyFill="1" applyBorder="1" applyAlignment="1">
      <alignment horizontal="right"/>
    </xf>
    <xf numFmtId="170" fontId="6" fillId="3" borderId="0" xfId="3" applyNumberFormat="1" applyFont="1" applyFill="1" applyAlignment="1">
      <alignment horizontal="right"/>
    </xf>
    <xf numFmtId="170" fontId="6" fillId="3" borderId="0" xfId="1" applyNumberFormat="1" applyFont="1" applyFill="1" applyAlignment="1">
      <alignment horizontal="right"/>
    </xf>
    <xf numFmtId="170" fontId="8" fillId="3" borderId="0" xfId="3" applyNumberFormat="1" applyFont="1" applyFill="1" applyAlignment="1">
      <alignment horizontal="right"/>
    </xf>
    <xf numFmtId="170" fontId="8" fillId="3" borderId="0" xfId="1" applyNumberFormat="1" applyFont="1" applyFill="1" applyAlignment="1">
      <alignment horizontal="right"/>
    </xf>
    <xf numFmtId="170" fontId="4" fillId="0" borderId="0" xfId="0" applyNumberFormat="1" applyFont="1"/>
    <xf numFmtId="170" fontId="4" fillId="3" borderId="0" xfId="5" applyNumberFormat="1" applyFont="1" applyFill="1" applyAlignment="1">
      <alignment horizontal="right"/>
    </xf>
    <xf numFmtId="170" fontId="9" fillId="2" borderId="1" xfId="3" applyNumberFormat="1" applyFont="1" applyFill="1" applyBorder="1" applyAlignment="1">
      <alignment horizontal="right"/>
    </xf>
    <xf numFmtId="170" fontId="10" fillId="3" borderId="9" xfId="1" applyNumberFormat="1" applyFont="1" applyFill="1" applyBorder="1" applyAlignment="1">
      <alignment horizontal="right"/>
    </xf>
    <xf numFmtId="170" fontId="9" fillId="3" borderId="0" xfId="3" applyNumberFormat="1" applyFont="1" applyFill="1" applyAlignment="1">
      <alignment horizontal="right"/>
    </xf>
    <xf numFmtId="170" fontId="9" fillId="3" borderId="0" xfId="0" applyNumberFormat="1" applyFont="1" applyFill="1" applyAlignment="1">
      <alignment horizontal="right"/>
    </xf>
    <xf numFmtId="170" fontId="1" fillId="3" borderId="0" xfId="3" applyNumberFormat="1" applyFont="1" applyFill="1" applyAlignment="1">
      <alignment horizontal="right"/>
    </xf>
    <xf numFmtId="170" fontId="0" fillId="3" borderId="0" xfId="0" applyNumberFormat="1" applyFill="1" applyAlignment="1">
      <alignment horizontal="right"/>
    </xf>
    <xf numFmtId="170" fontId="11" fillId="5" borderId="6" xfId="3" applyNumberFormat="1" applyFont="1" applyFill="1" applyBorder="1" applyAlignment="1">
      <alignment horizontal="center" wrapText="1"/>
    </xf>
    <xf numFmtId="166" fontId="9" fillId="2" borderId="0" xfId="0" applyNumberFormat="1" applyFont="1" applyFill="1" applyAlignment="1">
      <alignment horizontal="center"/>
    </xf>
    <xf numFmtId="171" fontId="9" fillId="2" borderId="1" xfId="5" applyNumberFormat="1" applyFont="1" applyFill="1" applyBorder="1" applyAlignment="1">
      <alignment horizontal="right"/>
    </xf>
    <xf numFmtId="171" fontId="10" fillId="3" borderId="9" xfId="5" applyNumberFormat="1" applyFont="1" applyFill="1" applyBorder="1" applyAlignment="1">
      <alignment horizontal="right"/>
    </xf>
    <xf numFmtId="0" fontId="10" fillId="3" borderId="0" xfId="1" applyFont="1" applyFill="1"/>
    <xf numFmtId="10" fontId="9" fillId="2" borderId="0" xfId="6" applyNumberFormat="1" applyFont="1" applyFill="1" applyAlignment="1">
      <alignment horizontal="center"/>
    </xf>
    <xf numFmtId="10" fontId="9" fillId="2" borderId="0" xfId="6" applyNumberFormat="1" applyFont="1" applyFill="1" applyAlignment="1">
      <alignment horizontal="left"/>
    </xf>
    <xf numFmtId="0" fontId="10" fillId="2" borderId="9" xfId="5" applyNumberFormat="1" applyFont="1" applyFill="1" applyBorder="1" applyAlignment="1">
      <alignment horizontal="right"/>
    </xf>
    <xf numFmtId="170" fontId="10" fillId="3" borderId="0" xfId="1" applyNumberFormat="1" applyFont="1" applyFill="1" applyAlignment="1">
      <alignment horizontal="left"/>
    </xf>
    <xf numFmtId="170" fontId="9" fillId="3" borderId="0" xfId="1" applyNumberFormat="1" applyFont="1" applyFill="1" applyAlignment="1">
      <alignment horizontal="center"/>
    </xf>
    <xf numFmtId="170" fontId="0" fillId="2" borderId="0" xfId="0" applyNumberFormat="1" applyFill="1" applyAlignment="1">
      <alignment horizontal="right"/>
    </xf>
    <xf numFmtId="170" fontId="0" fillId="2" borderId="1" xfId="0" applyNumberForma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170" fontId="3" fillId="2" borderId="0" xfId="7" applyNumberFormat="1" applyFont="1" applyFill="1" applyBorder="1" applyAlignment="1">
      <alignment horizontal="center" wrapText="1"/>
    </xf>
    <xf numFmtId="170" fontId="9" fillId="3" borderId="10" xfId="1" applyNumberFormat="1" applyFont="1" applyFill="1" applyBorder="1" applyAlignment="1">
      <alignment horizontal="center"/>
    </xf>
    <xf numFmtId="0" fontId="0" fillId="2" borderId="1" xfId="0" applyFill="1" applyBorder="1"/>
    <xf numFmtId="166" fontId="3" fillId="5" borderId="11" xfId="7" applyNumberFormat="1" applyFont="1" applyFill="1" applyBorder="1" applyAlignment="1">
      <alignment horizontal="center" wrapText="1"/>
    </xf>
    <xf numFmtId="170" fontId="11" fillId="5" borderId="6" xfId="1" applyNumberFormat="1" applyFont="1" applyFill="1" applyBorder="1" applyAlignment="1">
      <alignment horizontal="center" wrapText="1"/>
    </xf>
    <xf numFmtId="170" fontId="11" fillId="5" borderId="7" xfId="3" applyNumberFormat="1" applyFont="1" applyFill="1" applyBorder="1" applyAlignment="1">
      <alignment horizontal="center" wrapText="1"/>
    </xf>
    <xf numFmtId="0" fontId="0" fillId="6" borderId="0" xfId="0" applyFill="1"/>
    <xf numFmtId="3" fontId="0" fillId="6" borderId="0" xfId="0" applyNumberFormat="1" applyFill="1"/>
    <xf numFmtId="4" fontId="0" fillId="6" borderId="0" xfId="0" applyNumberFormat="1" applyFill="1"/>
    <xf numFmtId="4" fontId="0" fillId="0" borderId="0" xfId="0" applyNumberFormat="1"/>
    <xf numFmtId="14" fontId="0" fillId="6" borderId="0" xfId="0" applyNumberFormat="1" applyFill="1"/>
    <xf numFmtId="172" fontId="9" fillId="2" borderId="1" xfId="3" applyNumberFormat="1" applyFont="1" applyFill="1" applyBorder="1" applyAlignment="1">
      <alignment horizontal="right"/>
    </xf>
    <xf numFmtId="172" fontId="10" fillId="2" borderId="9" xfId="3" applyNumberFormat="1" applyFont="1" applyFill="1" applyBorder="1" applyAlignment="1">
      <alignment horizontal="right"/>
    </xf>
    <xf numFmtId="0" fontId="11" fillId="5" borderId="5" xfId="1" applyFont="1" applyFill="1" applyBorder="1" applyAlignment="1">
      <alignment horizontal="center" wrapText="1"/>
    </xf>
    <xf numFmtId="0" fontId="11" fillId="5" borderId="6" xfId="1" applyFont="1" applyFill="1" applyBorder="1" applyAlignment="1">
      <alignment horizontal="center" wrapText="1"/>
    </xf>
    <xf numFmtId="174" fontId="9" fillId="2" borderId="1" xfId="13" applyNumberFormat="1" applyFont="1" applyFill="1" applyBorder="1" applyAlignment="1">
      <alignment horizontal="right"/>
    </xf>
    <xf numFmtId="3" fontId="0" fillId="2" borderId="11" xfId="0" applyNumberFormat="1" applyFill="1" applyBorder="1" applyAlignment="1">
      <alignment horizontal="right"/>
    </xf>
    <xf numFmtId="169" fontId="0" fillId="2" borderId="11" xfId="0" applyNumberFormat="1" applyFill="1" applyBorder="1" applyAlignment="1">
      <alignment horizontal="right"/>
    </xf>
    <xf numFmtId="0" fontId="0" fillId="2" borderId="11" xfId="0" applyFill="1" applyBorder="1" applyAlignment="1">
      <alignment horizontal="right"/>
    </xf>
    <xf numFmtId="0" fontId="0" fillId="7" borderId="0" xfId="0" applyFill="1"/>
    <xf numFmtId="175" fontId="1" fillId="2" borderId="0" xfId="8" applyNumberFormat="1" applyFont="1" applyFill="1" applyBorder="1"/>
    <xf numFmtId="175" fontId="3" fillId="5" borderId="0" xfId="8" applyNumberFormat="1" applyFont="1" applyFill="1" applyBorder="1" applyAlignment="1">
      <alignment horizontal="center" wrapText="1"/>
    </xf>
    <xf numFmtId="176" fontId="9" fillId="2" borderId="0" xfId="1" applyNumberFormat="1" applyFont="1" applyFill="1" applyAlignment="1">
      <alignment horizontal="center"/>
    </xf>
    <xf numFmtId="170" fontId="0" fillId="2" borderId="0" xfId="0" applyNumberFormat="1" applyFill="1" applyAlignment="1">
      <alignment horizontal="center"/>
    </xf>
    <xf numFmtId="173" fontId="0" fillId="6" borderId="0" xfId="0" applyNumberFormat="1" applyFill="1"/>
    <xf numFmtId="173" fontId="0" fillId="0" borderId="0" xfId="0" applyNumberFormat="1"/>
    <xf numFmtId="177" fontId="0" fillId="6" borderId="0" xfId="0" applyNumberFormat="1" applyFill="1"/>
    <xf numFmtId="177" fontId="0" fillId="0" borderId="0" xfId="0" applyNumberFormat="1"/>
    <xf numFmtId="178" fontId="0" fillId="6" borderId="0" xfId="0" applyNumberFormat="1" applyFill="1"/>
    <xf numFmtId="178" fontId="0" fillId="0" borderId="0" xfId="0" applyNumberFormat="1"/>
    <xf numFmtId="175" fontId="0" fillId="6" borderId="0" xfId="0" applyNumberFormat="1" applyFill="1"/>
    <xf numFmtId="175" fontId="0" fillId="0" borderId="0" xfId="0" applyNumberFormat="1"/>
    <xf numFmtId="179" fontId="9" fillId="2" borderId="1" xfId="5" applyNumberFormat="1" applyFont="1" applyFill="1" applyBorder="1" applyAlignment="1">
      <alignment horizontal="right"/>
    </xf>
    <xf numFmtId="179" fontId="10" fillId="2" borderId="9" xfId="5" applyNumberFormat="1" applyFont="1" applyFill="1" applyBorder="1" applyAlignment="1">
      <alignment horizontal="right"/>
    </xf>
    <xf numFmtId="180" fontId="0" fillId="0" borderId="0" xfId="0" applyNumberFormat="1"/>
    <xf numFmtId="0" fontId="9" fillId="0" borderId="0" xfId="0" applyFont="1"/>
    <xf numFmtId="3" fontId="0" fillId="2" borderId="0" xfId="0" applyNumberFormat="1" applyFill="1" applyAlignment="1">
      <alignment horizontal="right"/>
    </xf>
    <xf numFmtId="181" fontId="0" fillId="0" borderId="0" xfId="0" applyNumberFormat="1"/>
    <xf numFmtId="175" fontId="0" fillId="2" borderId="0" xfId="0" applyNumberFormat="1" applyFill="1"/>
    <xf numFmtId="175" fontId="3" fillId="5" borderId="0" xfId="7" applyNumberFormat="1" applyFont="1" applyFill="1" applyBorder="1" applyAlignment="1">
      <alignment horizontal="center" wrapText="1"/>
    </xf>
    <xf numFmtId="47" fontId="0" fillId="0" borderId="0" xfId="0" applyNumberFormat="1"/>
    <xf numFmtId="170" fontId="11" fillId="5" borderId="7" xfId="1" applyNumberFormat="1" applyFont="1" applyFill="1" applyBorder="1" applyAlignment="1">
      <alignment horizontal="center" wrapText="1"/>
    </xf>
    <xf numFmtId="2" fontId="0" fillId="0" borderId="0" xfId="0" applyNumberFormat="1"/>
    <xf numFmtId="182" fontId="0" fillId="0" borderId="0" xfId="0" applyNumberFormat="1"/>
    <xf numFmtId="183" fontId="13" fillId="2" borderId="0" xfId="0" applyNumberFormat="1" applyFont="1" applyFill="1" applyAlignment="1">
      <alignment horizontal="right"/>
    </xf>
    <xf numFmtId="184" fontId="0" fillId="6" borderId="0" xfId="0" applyNumberFormat="1" applyFill="1"/>
    <xf numFmtId="184" fontId="0" fillId="0" borderId="0" xfId="0" applyNumberFormat="1"/>
    <xf numFmtId="9" fontId="5" fillId="3" borderId="0" xfId="14" applyFont="1" applyFill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168" fontId="0" fillId="2" borderId="0" xfId="0" applyNumberFormat="1" applyFill="1" applyAlignment="1">
      <alignment horizontal="right"/>
    </xf>
    <xf numFmtId="169" fontId="0" fillId="2" borderId="0" xfId="0" applyNumberFormat="1" applyFill="1" applyAlignment="1">
      <alignment horizontal="right"/>
    </xf>
    <xf numFmtId="175" fontId="1" fillId="2" borderId="0" xfId="8" applyNumberFormat="1" applyFont="1" applyFill="1" applyBorder="1" applyAlignment="1">
      <alignment horizontal="right"/>
    </xf>
    <xf numFmtId="0" fontId="0" fillId="4" borderId="2" xfId="0" applyFill="1" applyBorder="1"/>
    <xf numFmtId="0" fontId="0" fillId="4" borderId="3" xfId="0" applyFill="1" applyBorder="1"/>
    <xf numFmtId="0" fontId="3" fillId="4" borderId="4" xfId="1" applyFont="1" applyFill="1" applyBorder="1" applyAlignment="1">
      <alignment horizontal="center"/>
    </xf>
    <xf numFmtId="170" fontId="3" fillId="5" borderId="10" xfId="7" applyNumberFormat="1" applyFont="1" applyFill="1" applyBorder="1" applyAlignment="1">
      <alignment horizontal="center" wrapText="1"/>
    </xf>
    <xf numFmtId="0" fontId="0" fillId="2" borderId="11" xfId="0" applyFill="1" applyBorder="1"/>
    <xf numFmtId="170" fontId="0" fillId="2" borderId="10" xfId="0" applyNumberFormat="1" applyFill="1" applyBorder="1" applyAlignment="1">
      <alignment horizontal="right"/>
    </xf>
    <xf numFmtId="169" fontId="0" fillId="2" borderId="1" xfId="0" applyNumberForma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175" fontId="1" fillId="2" borderId="1" xfId="8" applyNumberFormat="1" applyFont="1" applyFill="1" applyBorder="1" applyAlignment="1">
      <alignment horizontal="right"/>
    </xf>
    <xf numFmtId="170" fontId="9" fillId="3" borderId="1" xfId="1" applyNumberFormat="1" applyFont="1" applyFill="1" applyBorder="1" applyAlignment="1">
      <alignment horizontal="center"/>
    </xf>
    <xf numFmtId="175" fontId="0" fillId="2" borderId="0" xfId="0" applyNumberFormat="1" applyFill="1" applyAlignment="1">
      <alignment horizontal="right"/>
    </xf>
    <xf numFmtId="168" fontId="0" fillId="2" borderId="1" xfId="0" applyNumberFormat="1" applyFill="1" applyBorder="1" applyAlignment="1">
      <alignment horizontal="right"/>
    </xf>
    <xf numFmtId="175" fontId="0" fillId="2" borderId="1" xfId="0" applyNumberFormat="1" applyFill="1" applyBorder="1" applyAlignment="1">
      <alignment horizontal="right"/>
    </xf>
    <xf numFmtId="185" fontId="9" fillId="2" borderId="1" xfId="5" applyNumberFormat="1" applyFont="1" applyFill="1" applyBorder="1" applyAlignment="1">
      <alignment horizontal="right"/>
    </xf>
    <xf numFmtId="185" fontId="10" fillId="2" borderId="9" xfId="5" applyNumberFormat="1" applyFont="1" applyFill="1" applyBorder="1" applyAlignment="1">
      <alignment horizontal="right"/>
    </xf>
    <xf numFmtId="170" fontId="0" fillId="2" borderId="10" xfId="0" applyNumberFormat="1" applyFill="1" applyBorder="1" applyAlignment="1">
      <alignment horizontal="center"/>
    </xf>
    <xf numFmtId="175" fontId="0" fillId="2" borderId="10" xfId="0" applyNumberFormat="1" applyFill="1" applyBorder="1" applyAlignment="1">
      <alignment horizontal="right"/>
    </xf>
    <xf numFmtId="177" fontId="1" fillId="2" borderId="1" xfId="8" applyNumberFormat="1" applyFont="1" applyFill="1" applyBorder="1" applyAlignment="1">
      <alignment horizontal="right"/>
    </xf>
    <xf numFmtId="170" fontId="9" fillId="3" borderId="11" xfId="1" applyNumberFormat="1" applyFont="1" applyFill="1" applyBorder="1" applyAlignment="1">
      <alignment horizontal="center"/>
    </xf>
    <xf numFmtId="177" fontId="1" fillId="2" borderId="0" xfId="8" applyNumberFormat="1" applyFont="1" applyFill="1" applyBorder="1"/>
    <xf numFmtId="177" fontId="1" fillId="2" borderId="0" xfId="8" applyNumberFormat="1" applyFont="1" applyFill="1" applyBorder="1" applyAlignment="1">
      <alignment horizontal="right"/>
    </xf>
    <xf numFmtId="177" fontId="0" fillId="2" borderId="0" xfId="0" applyNumberFormat="1" applyFill="1"/>
    <xf numFmtId="177" fontId="0" fillId="2" borderId="1" xfId="0" applyNumberFormat="1" applyFill="1" applyBorder="1" applyAlignment="1">
      <alignment horizontal="right"/>
    </xf>
    <xf numFmtId="177" fontId="0" fillId="2" borderId="0" xfId="0" applyNumberFormat="1" applyFill="1" applyAlignment="1">
      <alignment horizontal="right"/>
    </xf>
    <xf numFmtId="169" fontId="0" fillId="2" borderId="6" xfId="0" applyNumberFormat="1" applyFill="1" applyBorder="1" applyAlignment="1">
      <alignment horizontal="right"/>
    </xf>
    <xf numFmtId="170" fontId="0" fillId="2" borderId="7" xfId="0" applyNumberFormat="1" applyFill="1" applyBorder="1" applyAlignment="1">
      <alignment horizontal="right"/>
    </xf>
    <xf numFmtId="169" fontId="0" fillId="2" borderId="5" xfId="0" applyNumberFormat="1" applyFill="1" applyBorder="1" applyAlignment="1">
      <alignment horizontal="right"/>
    </xf>
    <xf numFmtId="170" fontId="0" fillId="2" borderId="11" xfId="0" applyNumberFormat="1" applyFill="1" applyBorder="1" applyAlignment="1">
      <alignment horizontal="center"/>
    </xf>
    <xf numFmtId="177" fontId="0" fillId="2" borderId="10" xfId="0" applyNumberFormat="1" applyFill="1" applyBorder="1" applyAlignment="1">
      <alignment horizontal="right"/>
    </xf>
    <xf numFmtId="177" fontId="1" fillId="2" borderId="10" xfId="8" applyNumberFormat="1" applyFont="1" applyFill="1" applyBorder="1" applyAlignment="1">
      <alignment horizontal="right"/>
    </xf>
    <xf numFmtId="0" fontId="0" fillId="2" borderId="12" xfId="0" applyFill="1" applyBorder="1"/>
    <xf numFmtId="170" fontId="9" fillId="3" borderId="6" xfId="1" applyNumberFormat="1" applyFont="1" applyFill="1" applyBorder="1" applyAlignment="1">
      <alignment horizontal="center"/>
    </xf>
    <xf numFmtId="168" fontId="0" fillId="2" borderId="12" xfId="0" applyNumberFormat="1" applyFill="1" applyBorder="1" applyAlignment="1">
      <alignment horizontal="right"/>
    </xf>
    <xf numFmtId="3" fontId="0" fillId="2" borderId="5" xfId="0" applyNumberFormat="1" applyFill="1" applyBorder="1" applyAlignment="1">
      <alignment horizontal="right"/>
    </xf>
    <xf numFmtId="175" fontId="1" fillId="2" borderId="12" xfId="8" applyNumberFormat="1" applyFont="1" applyFill="1" applyBorder="1" applyAlignment="1">
      <alignment horizontal="right"/>
    </xf>
    <xf numFmtId="175" fontId="0" fillId="2" borderId="7" xfId="0" applyNumberFormat="1" applyFill="1" applyBorder="1" applyAlignment="1">
      <alignment horizontal="right"/>
    </xf>
    <xf numFmtId="170" fontId="0" fillId="2" borderId="7" xfId="0" applyNumberFormat="1" applyFill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0" fontId="0" fillId="2" borderId="13" xfId="0" applyFill="1" applyBorder="1"/>
    <xf numFmtId="0" fontId="9" fillId="3" borderId="13" xfId="1" applyFont="1" applyFill="1" applyBorder="1" applyAlignment="1">
      <alignment horizontal="center"/>
    </xf>
    <xf numFmtId="168" fontId="9" fillId="3" borderId="13" xfId="1" applyNumberFormat="1" applyFont="1" applyFill="1" applyBorder="1" applyAlignment="1">
      <alignment horizontal="right"/>
    </xf>
    <xf numFmtId="169" fontId="0" fillId="2" borderId="13" xfId="0" applyNumberFormat="1" applyFill="1" applyBorder="1" applyAlignment="1">
      <alignment horizontal="right"/>
    </xf>
    <xf numFmtId="3" fontId="0" fillId="2" borderId="13" xfId="0" applyNumberFormat="1" applyFill="1" applyBorder="1" applyAlignment="1">
      <alignment horizontal="right"/>
    </xf>
    <xf numFmtId="177" fontId="1" fillId="2" borderId="13" xfId="8" applyNumberFormat="1" applyFont="1" applyFill="1" applyBorder="1" applyAlignment="1">
      <alignment horizontal="right"/>
    </xf>
    <xf numFmtId="177" fontId="0" fillId="2" borderId="13" xfId="0" applyNumberFormat="1" applyFill="1" applyBorder="1" applyAlignment="1">
      <alignment horizontal="right"/>
    </xf>
    <xf numFmtId="170" fontId="0" fillId="2" borderId="13" xfId="0" applyNumberFormat="1" applyFill="1" applyBorder="1" applyAlignment="1">
      <alignment horizontal="center"/>
    </xf>
    <xf numFmtId="170" fontId="0" fillId="2" borderId="13" xfId="0" applyNumberFormat="1" applyFill="1" applyBorder="1" applyAlignment="1">
      <alignment horizontal="right"/>
    </xf>
    <xf numFmtId="0" fontId="9" fillId="3" borderId="12" xfId="1" applyFont="1" applyFill="1" applyBorder="1" applyAlignment="1">
      <alignment horizontal="center"/>
    </xf>
    <xf numFmtId="168" fontId="9" fillId="3" borderId="12" xfId="1" applyNumberFormat="1" applyFont="1" applyFill="1" applyBorder="1" applyAlignment="1">
      <alignment horizontal="right"/>
    </xf>
    <xf numFmtId="3" fontId="0" fillId="2" borderId="6" xfId="0" applyNumberFormat="1" applyFill="1" applyBorder="1" applyAlignment="1">
      <alignment horizontal="right"/>
    </xf>
    <xf numFmtId="177" fontId="1" fillId="2" borderId="6" xfId="8" applyNumberFormat="1" applyFont="1" applyFill="1" applyBorder="1" applyAlignment="1">
      <alignment horizontal="right"/>
    </xf>
    <xf numFmtId="177" fontId="0" fillId="2" borderId="6" xfId="0" applyNumberFormat="1" applyFill="1" applyBorder="1" applyAlignment="1">
      <alignment horizontal="right"/>
    </xf>
    <xf numFmtId="170" fontId="0" fillId="2" borderId="6" xfId="0" applyNumberFormat="1" applyFill="1" applyBorder="1" applyAlignment="1">
      <alignment horizontal="center"/>
    </xf>
    <xf numFmtId="170" fontId="9" fillId="3" borderId="12" xfId="1" applyNumberFormat="1" applyFont="1" applyFill="1" applyBorder="1" applyAlignment="1">
      <alignment horizontal="center"/>
    </xf>
    <xf numFmtId="169" fontId="0" fillId="2" borderId="12" xfId="0" applyNumberFormat="1" applyFill="1" applyBorder="1" applyAlignment="1">
      <alignment horizontal="right"/>
    </xf>
    <xf numFmtId="3" fontId="0" fillId="2" borderId="12" xfId="0" applyNumberFormat="1" applyFill="1" applyBorder="1" applyAlignment="1">
      <alignment horizontal="right"/>
    </xf>
    <xf numFmtId="175" fontId="0" fillId="2" borderId="12" xfId="0" applyNumberFormat="1" applyFill="1" applyBorder="1" applyAlignment="1">
      <alignment horizontal="right"/>
    </xf>
    <xf numFmtId="170" fontId="0" fillId="2" borderId="12" xfId="0" applyNumberFormat="1" applyFill="1" applyBorder="1" applyAlignment="1">
      <alignment horizontal="center"/>
    </xf>
    <xf numFmtId="170" fontId="0" fillId="2" borderId="12" xfId="0" applyNumberFormat="1" applyFill="1" applyBorder="1" applyAlignment="1">
      <alignment horizontal="right"/>
    </xf>
    <xf numFmtId="170" fontId="3" fillId="4" borderId="2" xfId="3" applyNumberFormat="1" applyFont="1" applyFill="1" applyBorder="1" applyAlignment="1">
      <alignment horizontal="center" vertical="center" wrapText="1"/>
    </xf>
    <xf numFmtId="170" fontId="3" fillId="4" borderId="3" xfId="3" applyNumberFormat="1" applyFont="1" applyFill="1" applyBorder="1" applyAlignment="1">
      <alignment horizontal="center" vertical="center" wrapText="1"/>
    </xf>
    <xf numFmtId="170" fontId="3" fillId="4" borderId="4" xfId="3" applyNumberFormat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/>
    </xf>
  </cellXfs>
  <cellStyles count="57">
    <cellStyle name="% 2" xfId="2" xr:uid="{00000000-0005-0000-0000-000000000000}"/>
    <cellStyle name="Comma" xfId="13" builtinId="3"/>
    <cellStyle name="Comma 2" xfId="3" xr:uid="{00000000-0005-0000-0000-000002000000}"/>
    <cellStyle name="Comma 2 2" xfId="15" xr:uid="{B16B412D-2DEF-4EF0-87E5-71181B3FFF3C}"/>
    <cellStyle name="Comma 2 2 2" xfId="10" xr:uid="{00000000-0005-0000-0000-000003000000}"/>
    <cellStyle name="Comma 2 2 2 2" xfId="19" xr:uid="{1870C698-37B9-4927-8ECF-3BF408FD665E}"/>
    <cellStyle name="Comma 2 2 2 2 2" xfId="31" xr:uid="{8C41108A-1F16-4E97-BCD8-4BC99B6A31CE}"/>
    <cellStyle name="Comma 2 2 2 2 2 2" xfId="55" xr:uid="{5EF61104-9DC2-40A2-8292-F4BA0D3DCCC1}"/>
    <cellStyle name="Comma 2 2 2 2 3" xfId="43" xr:uid="{B17F663E-EBD6-4851-9D04-B16F8FB47175}"/>
    <cellStyle name="Comma 2 2 2 3" xfId="25" xr:uid="{9CF9E155-E71D-49DC-98AD-4ABB2A7CA049}"/>
    <cellStyle name="Comma 2 2 2 3 2" xfId="49" xr:uid="{492BEE29-C35A-4CD2-86D9-14792F40E90C}"/>
    <cellStyle name="Comma 2 2 2 4" xfId="37" xr:uid="{15FE7C32-FFD0-456F-82B4-0063D61C4237}"/>
    <cellStyle name="Comma 2 2 3" xfId="27" xr:uid="{AB0A1ED5-A242-4653-929D-C88588A759B0}"/>
    <cellStyle name="Comma 2 2 3 2" xfId="51" xr:uid="{84AFA5C1-E977-4F89-8EE8-8137765FAB94}"/>
    <cellStyle name="Comma 2 2 4" xfId="39" xr:uid="{A0EFACB8-95A0-42A4-BBE5-F0D407976067}"/>
    <cellStyle name="Comma 2 3" xfId="21" xr:uid="{9E4732B0-5B20-467E-950F-C405C9386287}"/>
    <cellStyle name="Comma 2 3 2" xfId="45" xr:uid="{7E4A8906-8C75-40F1-9BE0-AA8C834B96E2}"/>
    <cellStyle name="Comma 2 4" xfId="33" xr:uid="{11354C3D-5664-423F-AE7D-8E9B87D7784A}"/>
    <cellStyle name="Comma 3" xfId="7" xr:uid="{00000000-0005-0000-0000-000004000000}"/>
    <cellStyle name="Comma 3 2" xfId="17" xr:uid="{0D2EB1FE-1B64-4257-947A-CBD555D58D8D}"/>
    <cellStyle name="Comma 3 2 2" xfId="29" xr:uid="{7E67BADD-10C6-48D7-9722-06F8C8F6CD11}"/>
    <cellStyle name="Comma 3 2 2 2" xfId="53" xr:uid="{52860AEF-B124-4D31-95F4-627DA265A11F}"/>
    <cellStyle name="Comma 3 2 3" xfId="41" xr:uid="{94E61533-796B-470B-A979-8DDB5622E0FA}"/>
    <cellStyle name="Comma 3 3" xfId="23" xr:uid="{CB390A66-F8B2-4EA6-A6E2-184B2C732E65}"/>
    <cellStyle name="Comma 3 3 2" xfId="47" xr:uid="{BCD64852-0224-4939-9F7C-319D35E423DF}"/>
    <cellStyle name="Comma 3 4" xfId="35" xr:uid="{3BD0753E-DEE9-47EF-B1A6-6DBE3F6633C9}"/>
    <cellStyle name="Comma 4" xfId="20" xr:uid="{7043B790-B34D-4DB2-9F37-DD97D26ABA7B}"/>
    <cellStyle name="Comma 4 2" xfId="32" xr:uid="{19F2C4FD-0D30-4E15-8A5A-B38D2463CB2F}"/>
    <cellStyle name="Comma 4 2 2" xfId="56" xr:uid="{952DDD34-42D8-48E9-B3C0-A7E01BA64FBF}"/>
    <cellStyle name="Comma 4 3" xfId="44" xr:uid="{5038FC0B-5EB0-44DC-87EE-DD5586B08C36}"/>
    <cellStyle name="Comma 5" xfId="26" xr:uid="{D43FF6A1-15B5-4A8F-B59F-0C73CF952452}"/>
    <cellStyle name="Comma 5 2" xfId="50" xr:uid="{5F1292FF-1BAC-4B1D-B8F0-BC97C9B67CDC}"/>
    <cellStyle name="Comma 6" xfId="38" xr:uid="{9D739D7C-E95C-42B2-883B-ED8F729F1A1D}"/>
    <cellStyle name="Currency" xfId="5" builtinId="4"/>
    <cellStyle name="Currency 2" xfId="16" xr:uid="{26AD1694-C0CF-4B7B-9B72-CAEF58785045}"/>
    <cellStyle name="Currency 2 2" xfId="28" xr:uid="{28B4691C-F145-4EA1-AB44-9DE74FF7D8D6}"/>
    <cellStyle name="Currency 2 2 2" xfId="52" xr:uid="{9E598C0F-3E70-4003-9284-DD2E05578056}"/>
    <cellStyle name="Currency 2 3" xfId="40" xr:uid="{22A88E09-DD17-4999-B846-B92CA3DED77D}"/>
    <cellStyle name="Currency 3" xfId="8" xr:uid="{00000000-0005-0000-0000-000006000000}"/>
    <cellStyle name="Currency 3 2" xfId="18" xr:uid="{5FA3092E-D521-42E7-B26A-E6E86EE58CD8}"/>
    <cellStyle name="Currency 3 2 2" xfId="30" xr:uid="{643F19FB-6901-4E6D-9884-D5AA7DECA9A6}"/>
    <cellStyle name="Currency 3 2 2 2" xfId="54" xr:uid="{21135CEE-8FD3-4BD6-AC10-2DC967D25A5E}"/>
    <cellStyle name="Currency 3 2 3" xfId="42" xr:uid="{9E32E700-CE22-429C-AE03-164682178468}"/>
    <cellStyle name="Currency 3 3" xfId="24" xr:uid="{C236F3E7-2D24-49A6-BCE4-D414B44AA1EE}"/>
    <cellStyle name="Currency 3 3 2" xfId="48" xr:uid="{2E0B614F-DC7F-495F-85BD-02EB2D08D54D}"/>
    <cellStyle name="Currency 3 4" xfId="36" xr:uid="{924751DC-C5EB-4B13-87C0-3E556349A96F}"/>
    <cellStyle name="Currency 4" xfId="22" xr:uid="{78565C97-703B-4026-A085-97AFD6D12A91}"/>
    <cellStyle name="Currency 4 2" xfId="46" xr:uid="{EDB75C1F-3A59-4FE0-BFDA-4BBA5D2C5FAE}"/>
    <cellStyle name="Currency 5" xfId="34" xr:uid="{20E7D24A-AE2D-4397-BA54-D11FF2C9DBE6}"/>
    <cellStyle name="Normal" xfId="0" builtinId="0"/>
    <cellStyle name="Normal 2" xfId="1" xr:uid="{00000000-0005-0000-0000-000008000000}"/>
    <cellStyle name="Normal 2 3" xfId="4" xr:uid="{00000000-0005-0000-0000-000009000000}"/>
    <cellStyle name="Normal 3 2" xfId="9" xr:uid="{00000000-0005-0000-0000-00000A000000}"/>
    <cellStyle name="Normal 4" xfId="12" xr:uid="{00000000-0005-0000-0000-00000B000000}"/>
    <cellStyle name="Normal 5" xfId="11" xr:uid="{00000000-0005-0000-0000-00000C000000}"/>
    <cellStyle name="Percent" xfId="14" builtinId="5"/>
    <cellStyle name="Percent 5" xfId="6" xr:uid="{00000000-0005-0000-0000-00000E000000}"/>
  </cellStyles>
  <dxfs count="0"/>
  <tableStyles count="0" defaultTableStyle="TableStyleMedium2" defaultPivotStyle="PivotStyleMedium9"/>
  <colors>
    <mruColors>
      <color rgb="FFFFFF99"/>
      <color rgb="FF007AC3"/>
      <color rgb="FF7AC043"/>
      <color rgb="FFEA65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H370"/>
  <sheetViews>
    <sheetView showGridLines="0" tabSelected="1" zoomScaleNormal="100" workbookViewId="0"/>
  </sheetViews>
  <sheetFormatPr defaultColWidth="9.1796875" defaultRowHeight="14.5"/>
  <cols>
    <col min="1" max="1" width="4" style="1" customWidth="1"/>
    <col min="2" max="2" width="32" style="1" customWidth="1"/>
    <col min="3" max="3" width="32.453125" style="17" bestFit="1" customWidth="1"/>
    <col min="4" max="4" width="22.1796875" style="41" customWidth="1"/>
    <col min="5" max="5" width="19.7265625" style="42" customWidth="1"/>
    <col min="6" max="6" width="38.1796875" style="42" bestFit="1" customWidth="1"/>
    <col min="7" max="7" width="18.7265625" style="42" customWidth="1"/>
    <col min="8" max="8" width="17.26953125" style="42" customWidth="1"/>
    <col min="9" max="9" width="10.453125" style="42" customWidth="1"/>
    <col min="10" max="10" width="22.26953125" style="4" customWidth="1"/>
    <col min="11" max="11" width="15.26953125" style="4" customWidth="1"/>
    <col min="12" max="12" width="10.54296875" style="4" customWidth="1"/>
    <col min="13" max="180" width="9.1796875" style="4"/>
    <col min="181" max="16384" width="9.1796875" style="1"/>
  </cols>
  <sheetData>
    <row r="1" spans="1:180" ht="27">
      <c r="B1" s="103" t="s">
        <v>111</v>
      </c>
      <c r="C1" s="3"/>
      <c r="D1" s="31"/>
      <c r="E1" s="32"/>
      <c r="F1" s="32"/>
      <c r="G1" s="32"/>
      <c r="H1" s="32"/>
      <c r="I1" s="32"/>
    </row>
    <row r="2" spans="1:180">
      <c r="B2" s="5"/>
      <c r="C2" s="6"/>
      <c r="D2" s="31"/>
      <c r="E2" s="32"/>
      <c r="F2" s="32"/>
      <c r="G2" s="32"/>
      <c r="H2" s="32"/>
      <c r="I2" s="32"/>
    </row>
    <row r="3" spans="1:180">
      <c r="B3" s="47" t="s">
        <v>10</v>
      </c>
      <c r="C3" s="78" t="s">
        <v>109</v>
      </c>
      <c r="D3" s="33"/>
      <c r="E3" s="51" t="s">
        <v>13</v>
      </c>
      <c r="F3" s="52" t="s">
        <v>16</v>
      </c>
      <c r="G3" s="34"/>
      <c r="H3" s="34"/>
      <c r="I3" s="34"/>
    </row>
    <row r="4" spans="1:180">
      <c r="B4" s="47" t="s">
        <v>92</v>
      </c>
      <c r="C4" s="48">
        <v>0.74892081864158955</v>
      </c>
      <c r="D4" s="28"/>
      <c r="E4" s="51" t="s">
        <v>14</v>
      </c>
      <c r="F4" s="52" t="s">
        <v>4900</v>
      </c>
      <c r="G4" s="34"/>
      <c r="H4" s="34"/>
      <c r="I4" s="34"/>
    </row>
    <row r="5" spans="1:180">
      <c r="B5" s="47" t="s">
        <v>11</v>
      </c>
      <c r="C5" s="49" t="s">
        <v>12</v>
      </c>
      <c r="D5" s="28"/>
      <c r="E5" s="51" t="s">
        <v>15</v>
      </c>
      <c r="F5" s="78">
        <v>46029</v>
      </c>
      <c r="G5" s="34"/>
      <c r="H5" s="34"/>
      <c r="I5" s="34"/>
    </row>
    <row r="6" spans="1:180">
      <c r="B6" s="47"/>
      <c r="C6" s="48"/>
      <c r="D6" s="28"/>
      <c r="E6" s="34"/>
      <c r="F6" s="34"/>
      <c r="G6" s="34"/>
      <c r="H6" s="34"/>
      <c r="I6" s="34"/>
    </row>
    <row r="7" spans="1:180">
      <c r="B7" s="47"/>
      <c r="C7" s="48"/>
      <c r="D7" s="28"/>
      <c r="E7" s="34"/>
      <c r="F7" s="34"/>
      <c r="G7" s="34"/>
      <c r="H7" s="34"/>
      <c r="I7" s="34"/>
    </row>
    <row r="8" spans="1:180">
      <c r="C8" s="1"/>
      <c r="D8" s="35"/>
      <c r="E8" s="36"/>
      <c r="F8" s="36"/>
      <c r="G8" s="36"/>
      <c r="H8" s="36"/>
      <c r="I8" s="36"/>
    </row>
    <row r="9" spans="1:180" ht="45" customHeight="1">
      <c r="A9" s="7"/>
      <c r="B9" s="168" t="s">
        <v>91</v>
      </c>
      <c r="C9" s="169"/>
      <c r="D9" s="169"/>
      <c r="E9" s="169"/>
      <c r="F9" s="169"/>
      <c r="G9" s="169"/>
      <c r="H9" s="170"/>
      <c r="I9" s="4"/>
      <c r="FU9" s="1"/>
      <c r="FV9" s="1"/>
      <c r="FW9" s="1"/>
      <c r="FX9" s="1"/>
    </row>
    <row r="10" spans="1:180" s="104" customFormat="1" ht="28.5" customHeight="1">
      <c r="A10" s="7"/>
      <c r="B10" s="69" t="s">
        <v>0</v>
      </c>
      <c r="C10" s="70" t="s">
        <v>1</v>
      </c>
      <c r="D10" s="43" t="s">
        <v>5</v>
      </c>
      <c r="E10" s="60" t="s">
        <v>2</v>
      </c>
      <c r="F10" s="43" t="s">
        <v>7</v>
      </c>
      <c r="G10" s="60" t="s">
        <v>6</v>
      </c>
      <c r="H10" s="61" t="s">
        <v>26</v>
      </c>
    </row>
    <row r="11" spans="1:180" s="7" customFormat="1">
      <c r="B11" s="9">
        <v>46024</v>
      </c>
      <c r="C11" s="10">
        <v>14652</v>
      </c>
      <c r="D11" s="67">
        <v>48.6128</v>
      </c>
      <c r="E11" s="37">
        <v>712274.74560000002</v>
      </c>
      <c r="F11" s="122">
        <v>65.541721472000006</v>
      </c>
      <c r="G11" s="45">
        <v>960317.30300774414</v>
      </c>
      <c r="H11" s="71">
        <v>1.3482400000000001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</row>
    <row r="12" spans="1:180" s="7" customFormat="1">
      <c r="B12" s="9">
        <v>46027</v>
      </c>
      <c r="C12" s="10">
        <v>14789</v>
      </c>
      <c r="D12" s="67">
        <v>48.11</v>
      </c>
      <c r="E12" s="37">
        <v>711498.79</v>
      </c>
      <c r="F12" s="122">
        <v>65.012967399999994</v>
      </c>
      <c r="G12" s="45">
        <v>961476.77487860003</v>
      </c>
      <c r="H12" s="71">
        <v>1.35134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</row>
    <row r="13" spans="1:180" s="7" customFormat="1">
      <c r="B13" s="9">
        <v>46028</v>
      </c>
      <c r="C13" s="10">
        <v>14704</v>
      </c>
      <c r="D13" s="67">
        <v>47.562600000000003</v>
      </c>
      <c r="E13" s="37">
        <v>699360.47039999999</v>
      </c>
      <c r="F13" s="122">
        <v>64.208939248800007</v>
      </c>
      <c r="G13" s="45">
        <v>944128.24271435512</v>
      </c>
      <c r="H13" s="71">
        <v>1.349988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</row>
    <row r="14" spans="1:180" s="7" customFormat="1">
      <c r="B14" s="9">
        <v>46029</v>
      </c>
      <c r="C14" s="10">
        <v>14706</v>
      </c>
      <c r="D14" s="67">
        <v>46.732399999999998</v>
      </c>
      <c r="E14" s="37">
        <v>687246.67440000002</v>
      </c>
      <c r="F14" s="122">
        <v>62.962188660799995</v>
      </c>
      <c r="G14" s="45">
        <v>925921.94644572481</v>
      </c>
      <c r="H14" s="71">
        <v>1.3472919999999999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</row>
    <row r="15" spans="1:180">
      <c r="B15" s="12" t="s">
        <v>3</v>
      </c>
      <c r="C15" s="13">
        <v>58851</v>
      </c>
      <c r="D15" s="68">
        <v>47.754170369237563</v>
      </c>
      <c r="E15" s="38">
        <v>2810380.6804</v>
      </c>
      <c r="F15" s="123">
        <v>64.431263139902882</v>
      </c>
      <c r="G15" s="46">
        <v>3791844.2670464241</v>
      </c>
      <c r="H15" s="50"/>
      <c r="I15" s="4"/>
      <c r="FU15" s="1"/>
      <c r="FV15" s="1"/>
      <c r="FW15" s="1"/>
      <c r="FX15" s="1"/>
    </row>
    <row r="16" spans="1:180">
      <c r="B16" s="7"/>
      <c r="C16" s="14"/>
      <c r="D16" s="39"/>
      <c r="E16" s="40"/>
      <c r="F16" s="40"/>
      <c r="G16" s="40"/>
      <c r="H16" s="40"/>
      <c r="I16" s="40"/>
    </row>
    <row r="17" spans="1:242">
      <c r="B17" s="7" t="s">
        <v>93</v>
      </c>
      <c r="C17" s="15"/>
      <c r="D17" s="39"/>
      <c r="E17" s="40"/>
      <c r="F17" s="40"/>
      <c r="G17" s="40"/>
      <c r="H17" s="40"/>
      <c r="I17" s="40"/>
    </row>
    <row r="18" spans="1:242">
      <c r="B18" s="7"/>
      <c r="C18" s="44"/>
      <c r="D18" s="44"/>
      <c r="E18" s="44"/>
      <c r="F18" s="44"/>
      <c r="G18" s="44"/>
      <c r="H18" s="44"/>
      <c r="I18" s="44"/>
    </row>
    <row r="19" spans="1:242" ht="45" customHeight="1">
      <c r="A19" s="7"/>
      <c r="B19" s="168" t="s">
        <v>30</v>
      </c>
      <c r="C19" s="169"/>
      <c r="D19" s="169"/>
      <c r="E19" s="170"/>
      <c r="F19" s="4"/>
      <c r="G19" s="4"/>
      <c r="H19" s="4"/>
      <c r="I19" s="4"/>
      <c r="FR19" s="1"/>
      <c r="FS19" s="1"/>
      <c r="FT19" s="1"/>
      <c r="FU19" s="1"/>
      <c r="FV19" s="1"/>
      <c r="FW19" s="1"/>
      <c r="FX19" s="1"/>
    </row>
    <row r="20" spans="1:242" ht="29">
      <c r="B20" s="69" t="s">
        <v>0</v>
      </c>
      <c r="C20" s="70" t="s">
        <v>1</v>
      </c>
      <c r="D20" s="43" t="s">
        <v>5</v>
      </c>
      <c r="E20" s="97" t="s">
        <v>2</v>
      </c>
      <c r="F20" s="4"/>
      <c r="G20" s="4"/>
      <c r="H20" s="4"/>
      <c r="I20" s="4"/>
      <c r="FR20" s="1"/>
      <c r="FS20" s="1"/>
      <c r="FT20" s="1"/>
      <c r="FU20" s="1"/>
      <c r="FV20" s="1"/>
      <c r="FW20" s="1"/>
      <c r="FX20" s="1"/>
    </row>
    <row r="21" spans="1:242">
      <c r="B21" s="9">
        <v>46024</v>
      </c>
      <c r="C21" s="10">
        <v>3621</v>
      </c>
      <c r="D21" s="88">
        <v>65.437200000000004</v>
      </c>
      <c r="E21" s="45">
        <v>236948.1012</v>
      </c>
      <c r="F21" s="4"/>
      <c r="G21" s="4"/>
      <c r="H21" s="4"/>
      <c r="I21" s="4"/>
      <c r="FR21" s="1"/>
      <c r="FS21" s="1"/>
      <c r="FT21" s="1"/>
      <c r="FU21" s="1"/>
      <c r="FV21" s="1"/>
      <c r="FW21" s="1"/>
      <c r="FX21" s="1"/>
    </row>
    <row r="22" spans="1:242">
      <c r="B22" s="9">
        <v>46027</v>
      </c>
      <c r="C22" s="10">
        <v>3519</v>
      </c>
      <c r="D22" s="88">
        <v>64.728399999999993</v>
      </c>
      <c r="E22" s="45">
        <v>227779.23959999997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</row>
    <row r="23" spans="1:242">
      <c r="B23" s="9">
        <v>46028</v>
      </c>
      <c r="C23" s="10">
        <v>3665</v>
      </c>
      <c r="D23" s="88">
        <v>64.172700000000006</v>
      </c>
      <c r="E23" s="45">
        <v>235192.94550000003</v>
      </c>
      <c r="F23" s="16"/>
      <c r="G23" s="100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</row>
    <row r="24" spans="1:242">
      <c r="B24" s="9">
        <v>46029</v>
      </c>
      <c r="C24" s="10">
        <v>3432</v>
      </c>
      <c r="D24" s="88">
        <v>63.109400000000001</v>
      </c>
      <c r="E24" s="45">
        <v>216591.4608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</row>
    <row r="25" spans="1:242">
      <c r="B25" s="12" t="s">
        <v>3</v>
      </c>
      <c r="C25" s="13">
        <v>14237</v>
      </c>
      <c r="D25" s="89">
        <v>64.375342213949565</v>
      </c>
      <c r="E25" s="46">
        <v>916511.74710000004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</row>
    <row r="26" spans="1:242">
      <c r="B26" s="7"/>
      <c r="C26" s="15"/>
      <c r="D26" s="39"/>
      <c r="E26" s="40"/>
      <c r="F26" s="40"/>
      <c r="G26" s="40"/>
      <c r="H26" s="40"/>
      <c r="I26" s="40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</row>
    <row r="27" spans="1:242">
      <c r="B27" s="7"/>
      <c r="C27" s="15"/>
      <c r="D27" s="39"/>
      <c r="E27" s="40"/>
      <c r="F27" s="40"/>
      <c r="G27" s="40"/>
      <c r="H27" s="40"/>
      <c r="I27" s="40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</row>
    <row r="28" spans="1:242">
      <c r="B28" s="7"/>
      <c r="C28" s="15"/>
      <c r="D28" s="39"/>
      <c r="E28" s="40"/>
      <c r="F28" s="40"/>
      <c r="G28" s="40"/>
      <c r="H28" s="40"/>
      <c r="I28" s="40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</row>
    <row r="29" spans="1:242" ht="45" customHeight="1">
      <c r="A29" s="7"/>
      <c r="B29" s="168" t="s">
        <v>99</v>
      </c>
      <c r="C29" s="169"/>
      <c r="D29" s="169"/>
      <c r="E29" s="170"/>
      <c r="F29" s="4"/>
      <c r="G29" s="4"/>
      <c r="H29" s="4"/>
      <c r="I29" s="4"/>
      <c r="FR29" s="1"/>
      <c r="FS29" s="1"/>
      <c r="FT29" s="1"/>
      <c r="FU29" s="1"/>
      <c r="FV29" s="1"/>
      <c r="FW29" s="1"/>
      <c r="FX29" s="1"/>
    </row>
    <row r="30" spans="1:242" ht="29">
      <c r="B30" s="69" t="s">
        <v>0</v>
      </c>
      <c r="C30" s="70" t="s">
        <v>1</v>
      </c>
      <c r="D30" s="43" t="s">
        <v>5</v>
      </c>
      <c r="E30" s="97" t="s">
        <v>2</v>
      </c>
      <c r="F30" s="4"/>
      <c r="G30" s="4"/>
      <c r="H30" s="4"/>
      <c r="I30" s="4"/>
      <c r="FR30" s="1"/>
      <c r="FS30" s="1"/>
      <c r="FT30" s="1"/>
      <c r="FU30" s="1"/>
      <c r="FV30" s="1"/>
      <c r="FW30" s="1"/>
      <c r="FX30" s="1"/>
    </row>
    <row r="31" spans="1:242">
      <c r="B31" s="9">
        <v>46024</v>
      </c>
      <c r="C31" s="10">
        <v>18273</v>
      </c>
      <c r="D31" s="88">
        <v>65.521009369438204</v>
      </c>
      <c r="E31" s="45">
        <v>1197265.4042077444</v>
      </c>
      <c r="F31" s="4"/>
      <c r="G31" s="4"/>
      <c r="H31" s="4"/>
      <c r="I31" s="4"/>
      <c r="FR31" s="1"/>
      <c r="FS31" s="1"/>
      <c r="FT31" s="1"/>
      <c r="FU31" s="1"/>
      <c r="FV31" s="1"/>
      <c r="FW31" s="1"/>
      <c r="FX31" s="1"/>
    </row>
    <row r="32" spans="1:242">
      <c r="B32" s="9">
        <v>46027</v>
      </c>
      <c r="C32" s="10">
        <v>18308</v>
      </c>
      <c r="D32" s="88">
        <v>64.958270399748756</v>
      </c>
      <c r="E32" s="45">
        <v>1189256.0144786001</v>
      </c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</row>
    <row r="33" spans="2:242">
      <c r="B33" s="9">
        <v>46028</v>
      </c>
      <c r="C33" s="10">
        <v>18369</v>
      </c>
      <c r="D33" s="88">
        <v>64.201708760104253</v>
      </c>
      <c r="E33" s="45">
        <v>1179321.1882143549</v>
      </c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</row>
    <row r="34" spans="2:242">
      <c r="B34" s="9">
        <v>46029</v>
      </c>
      <c r="C34" s="10">
        <v>18138</v>
      </c>
      <c r="D34" s="88">
        <v>62.990043403116381</v>
      </c>
      <c r="E34" s="45">
        <v>1142513.4072457249</v>
      </c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</row>
    <row r="35" spans="2:242">
      <c r="B35" s="12" t="s">
        <v>3</v>
      </c>
      <c r="C35" s="13">
        <v>73088</v>
      </c>
      <c r="D35" s="89">
        <v>64.420370158527049</v>
      </c>
      <c r="E35" s="46">
        <v>4708356.0141464248</v>
      </c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</row>
    <row r="36" spans="2:242">
      <c r="B36" s="7"/>
      <c r="C36" s="15"/>
      <c r="D36" s="39"/>
      <c r="E36" s="40"/>
      <c r="F36" s="40"/>
      <c r="G36" s="40"/>
      <c r="H36" s="40"/>
      <c r="I36" s="40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  <c r="IB36" s="16"/>
      <c r="IC36" s="16"/>
      <c r="ID36" s="16"/>
      <c r="IE36" s="16"/>
      <c r="IF36" s="16"/>
      <c r="IG36" s="16"/>
      <c r="IH36" s="16"/>
    </row>
    <row r="37" spans="2:242" ht="16.5">
      <c r="B37" s="91" t="s">
        <v>110</v>
      </c>
      <c r="C37" s="15"/>
      <c r="D37" s="39"/>
      <c r="E37" s="40"/>
      <c r="F37" s="40"/>
      <c r="G37" s="40"/>
      <c r="H37" s="40"/>
      <c r="I37" s="40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  <c r="IB37" s="16"/>
      <c r="IC37" s="16"/>
      <c r="ID37" s="16"/>
      <c r="IE37" s="16"/>
      <c r="IF37" s="16"/>
      <c r="IG37" s="16"/>
      <c r="IH37" s="16"/>
    </row>
    <row r="38" spans="2:242">
      <c r="B38" s="7"/>
      <c r="C38" s="15"/>
      <c r="D38" s="39"/>
      <c r="E38" s="40"/>
      <c r="F38" s="40"/>
      <c r="G38" s="40"/>
      <c r="H38" s="40"/>
      <c r="I38" s="40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  <c r="IB38" s="16"/>
      <c r="IC38" s="16"/>
      <c r="ID38" s="16"/>
      <c r="IE38" s="16"/>
      <c r="IF38" s="16"/>
      <c r="IG38" s="16"/>
      <c r="IH38" s="16"/>
    </row>
    <row r="39" spans="2:242">
      <c r="C39" s="15"/>
      <c r="D39" s="39"/>
      <c r="E39" s="40"/>
      <c r="F39" s="40"/>
      <c r="G39" s="40"/>
      <c r="H39" s="40"/>
      <c r="I39" s="40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16"/>
      <c r="IB39" s="16"/>
      <c r="IC39" s="16"/>
      <c r="ID39" s="16"/>
      <c r="IE39" s="16"/>
      <c r="IF39" s="16"/>
      <c r="IG39" s="16"/>
      <c r="IH39" s="16"/>
    </row>
    <row r="40" spans="2:242">
      <c r="B40" s="7"/>
      <c r="C40" s="15"/>
      <c r="D40" s="39"/>
      <c r="E40" s="40"/>
      <c r="F40" s="40"/>
      <c r="G40" s="40"/>
      <c r="H40" s="40"/>
      <c r="I40" s="40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</row>
    <row r="41" spans="2:242">
      <c r="B41" s="7"/>
      <c r="C41" s="15"/>
      <c r="D41" s="39"/>
      <c r="E41" s="40"/>
      <c r="F41" s="40"/>
      <c r="G41" s="40"/>
      <c r="H41" s="40"/>
      <c r="I41" s="40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  <c r="IG41" s="16"/>
      <c r="IH41" s="16"/>
    </row>
    <row r="42" spans="2:242">
      <c r="B42" s="7"/>
      <c r="C42" s="15"/>
      <c r="D42" s="39"/>
      <c r="E42" s="40"/>
      <c r="F42" s="40"/>
      <c r="G42" s="40"/>
      <c r="H42" s="40"/>
      <c r="I42" s="40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  <c r="IG42" s="16"/>
      <c r="IH42" s="16"/>
    </row>
    <row r="43" spans="2:242">
      <c r="B43" s="7"/>
      <c r="C43" s="15"/>
      <c r="D43" s="39"/>
      <c r="E43" s="40"/>
      <c r="F43" s="40"/>
      <c r="G43" s="40"/>
      <c r="H43" s="40"/>
      <c r="I43" s="40"/>
    </row>
    <row r="44" spans="2:242">
      <c r="B44" s="7"/>
      <c r="C44" s="15"/>
      <c r="D44" s="39"/>
      <c r="E44" s="40"/>
      <c r="F44" s="40"/>
      <c r="G44" s="40"/>
      <c r="H44" s="40"/>
      <c r="I44" s="40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</row>
    <row r="45" spans="2:242">
      <c r="B45" s="7"/>
      <c r="C45" s="15"/>
      <c r="D45" s="39"/>
      <c r="E45" s="40"/>
      <c r="F45" s="40"/>
      <c r="G45" s="40"/>
      <c r="H45" s="40"/>
      <c r="I45" s="40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</row>
    <row r="46" spans="2:242">
      <c r="B46" s="7"/>
      <c r="C46" s="15"/>
      <c r="D46" s="39"/>
      <c r="E46" s="40"/>
      <c r="F46" s="40"/>
      <c r="G46" s="40"/>
      <c r="H46" s="40"/>
      <c r="I46" s="40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</row>
    <row r="47" spans="2:242">
      <c r="B47" s="7"/>
      <c r="C47" s="15"/>
      <c r="D47" s="39"/>
      <c r="E47" s="40"/>
      <c r="F47" s="40"/>
      <c r="G47" s="40"/>
      <c r="H47" s="40"/>
      <c r="I47" s="4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</row>
    <row r="48" spans="2:242">
      <c r="B48" s="7"/>
      <c r="C48" s="15"/>
      <c r="D48" s="39"/>
      <c r="E48" s="40"/>
      <c r="F48" s="40"/>
      <c r="G48" s="40"/>
      <c r="H48" s="40"/>
      <c r="I48" s="40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</row>
    <row r="49" spans="2:180">
      <c r="B49" s="7"/>
      <c r="C49" s="15"/>
      <c r="D49" s="39"/>
      <c r="E49" s="40"/>
      <c r="F49" s="40"/>
      <c r="G49" s="40"/>
      <c r="H49" s="40"/>
      <c r="I49" s="40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</row>
    <row r="50" spans="2:180">
      <c r="B50" s="7"/>
      <c r="C50" s="15"/>
      <c r="D50" s="39"/>
      <c r="E50" s="40"/>
      <c r="F50" s="40"/>
      <c r="G50" s="40"/>
      <c r="H50" s="40"/>
      <c r="I50" s="40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</row>
    <row r="51" spans="2:180">
      <c r="B51" s="7"/>
      <c r="C51" s="15"/>
      <c r="D51" s="39"/>
      <c r="E51" s="40"/>
      <c r="F51" s="40"/>
      <c r="G51" s="40"/>
      <c r="H51" s="40"/>
      <c r="I51" s="40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</row>
    <row r="52" spans="2:180">
      <c r="B52" s="7"/>
      <c r="C52" s="15"/>
      <c r="D52" s="39"/>
      <c r="E52" s="40"/>
      <c r="F52" s="40"/>
      <c r="G52" s="40"/>
      <c r="H52" s="40"/>
      <c r="I52" s="40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</row>
    <row r="53" spans="2:180">
      <c r="B53" s="7"/>
      <c r="C53" s="15"/>
      <c r="D53" s="39"/>
      <c r="E53" s="40"/>
      <c r="F53" s="40"/>
      <c r="G53" s="40"/>
      <c r="H53" s="40"/>
      <c r="I53" s="40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</row>
    <row r="54" spans="2:180">
      <c r="B54" s="7"/>
      <c r="C54" s="15"/>
      <c r="D54" s="39"/>
      <c r="E54" s="40"/>
      <c r="F54" s="40"/>
      <c r="G54" s="40"/>
      <c r="H54" s="40"/>
      <c r="I54" s="40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</row>
    <row r="55" spans="2:180">
      <c r="B55" s="7"/>
      <c r="C55" s="15"/>
      <c r="D55" s="39"/>
      <c r="E55" s="40"/>
      <c r="F55" s="40"/>
      <c r="G55" s="40"/>
      <c r="H55" s="40"/>
      <c r="I55" s="40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</row>
    <row r="56" spans="2:180">
      <c r="B56" s="7"/>
      <c r="C56" s="15"/>
      <c r="D56" s="39"/>
      <c r="E56" s="40"/>
      <c r="F56" s="40"/>
      <c r="G56" s="40"/>
      <c r="H56" s="40"/>
      <c r="I56" s="40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</row>
    <row r="57" spans="2:180">
      <c r="B57" s="7"/>
      <c r="C57" s="15"/>
      <c r="D57" s="39"/>
      <c r="E57" s="40"/>
      <c r="F57" s="40"/>
      <c r="G57" s="40"/>
      <c r="H57" s="40"/>
      <c r="I57" s="40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</row>
    <row r="58" spans="2:180">
      <c r="B58" s="7"/>
      <c r="C58" s="15"/>
      <c r="D58" s="39"/>
      <c r="E58" s="40"/>
      <c r="F58" s="40"/>
      <c r="G58" s="40"/>
      <c r="H58" s="40"/>
      <c r="I58" s="40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</row>
    <row r="59" spans="2:180">
      <c r="B59" s="7"/>
      <c r="C59" s="15"/>
      <c r="D59" s="39"/>
      <c r="E59" s="40"/>
      <c r="F59" s="40"/>
      <c r="G59" s="40"/>
      <c r="H59" s="40"/>
      <c r="I59" s="40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</row>
    <row r="60" spans="2:180">
      <c r="B60" s="7"/>
      <c r="C60" s="15"/>
      <c r="D60" s="39"/>
      <c r="E60" s="40"/>
      <c r="F60" s="40"/>
      <c r="G60" s="40"/>
      <c r="H60" s="40"/>
      <c r="I60" s="40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</row>
    <row r="61" spans="2:180">
      <c r="B61" s="7"/>
      <c r="C61" s="15"/>
      <c r="D61" s="39"/>
      <c r="E61" s="40"/>
      <c r="F61" s="40"/>
      <c r="G61" s="40"/>
      <c r="H61" s="40"/>
      <c r="I61" s="40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</row>
    <row r="62" spans="2:180">
      <c r="B62" s="7"/>
      <c r="C62" s="15"/>
      <c r="D62" s="39"/>
      <c r="E62" s="40"/>
      <c r="F62" s="40"/>
      <c r="G62" s="40"/>
      <c r="H62" s="40"/>
      <c r="I62" s="40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</row>
    <row r="63" spans="2:180">
      <c r="B63" s="7"/>
      <c r="C63" s="15"/>
      <c r="D63" s="39"/>
      <c r="E63" s="40"/>
      <c r="F63" s="40"/>
      <c r="G63" s="40"/>
      <c r="H63" s="40"/>
      <c r="I63" s="40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</row>
    <row r="64" spans="2:180">
      <c r="B64" s="7"/>
      <c r="C64" s="15"/>
      <c r="D64" s="39"/>
      <c r="E64" s="40"/>
      <c r="F64" s="40"/>
      <c r="G64" s="40"/>
      <c r="H64" s="40"/>
      <c r="I64" s="40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</row>
    <row r="65" spans="2:180">
      <c r="B65" s="7"/>
      <c r="C65" s="15"/>
      <c r="D65" s="39"/>
      <c r="E65" s="40"/>
      <c r="F65" s="40"/>
      <c r="G65" s="40"/>
      <c r="H65" s="40"/>
      <c r="I65" s="40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</row>
    <row r="66" spans="2:180">
      <c r="B66" s="7"/>
      <c r="C66" s="15"/>
      <c r="D66" s="39"/>
      <c r="E66" s="40"/>
      <c r="F66" s="40"/>
      <c r="G66" s="40"/>
      <c r="H66" s="40"/>
      <c r="I66" s="40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</row>
    <row r="67" spans="2:180">
      <c r="B67" s="7"/>
      <c r="C67" s="15"/>
      <c r="D67" s="39"/>
      <c r="E67" s="40"/>
      <c r="F67" s="40"/>
      <c r="G67" s="40"/>
      <c r="H67" s="40"/>
      <c r="I67" s="40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</row>
    <row r="68" spans="2:180">
      <c r="B68" s="7"/>
      <c r="C68" s="15"/>
      <c r="D68" s="39"/>
      <c r="E68" s="40"/>
      <c r="F68" s="40"/>
      <c r="G68" s="40"/>
      <c r="H68" s="40"/>
      <c r="I68" s="40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</row>
    <row r="69" spans="2:180">
      <c r="B69" s="7"/>
      <c r="C69" s="15"/>
      <c r="D69" s="39"/>
      <c r="E69" s="40"/>
      <c r="F69" s="40"/>
      <c r="G69" s="40"/>
      <c r="H69" s="40"/>
      <c r="I69" s="40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</row>
    <row r="70" spans="2:180">
      <c r="B70" s="7"/>
      <c r="C70" s="15"/>
      <c r="D70" s="39"/>
      <c r="E70" s="40"/>
      <c r="F70" s="40"/>
      <c r="G70" s="40"/>
      <c r="H70" s="40"/>
      <c r="I70" s="40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</row>
    <row r="71" spans="2:180">
      <c r="B71" s="7"/>
      <c r="C71" s="15"/>
      <c r="D71" s="39"/>
      <c r="E71" s="40"/>
      <c r="F71" s="40"/>
      <c r="G71" s="40"/>
      <c r="H71" s="40"/>
      <c r="I71" s="40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</row>
    <row r="72" spans="2:180">
      <c r="B72" s="7"/>
      <c r="C72" s="15"/>
      <c r="D72" s="39"/>
      <c r="E72" s="40"/>
      <c r="F72" s="40"/>
      <c r="G72" s="40"/>
      <c r="H72" s="40"/>
      <c r="I72" s="4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</row>
    <row r="73" spans="2:180">
      <c r="B73" s="7"/>
      <c r="C73" s="15"/>
      <c r="D73" s="39"/>
      <c r="E73" s="40"/>
      <c r="F73" s="40"/>
      <c r="G73" s="40"/>
      <c r="H73" s="40"/>
      <c r="I73" s="40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</row>
    <row r="74" spans="2:180">
      <c r="B74" s="7"/>
      <c r="C74" s="15"/>
      <c r="D74" s="39"/>
      <c r="E74" s="40"/>
      <c r="F74" s="40"/>
      <c r="G74" s="40"/>
      <c r="H74" s="40"/>
      <c r="I74" s="40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</row>
    <row r="75" spans="2:180">
      <c r="B75" s="7"/>
      <c r="C75" s="15"/>
      <c r="D75" s="39"/>
      <c r="E75" s="40"/>
      <c r="F75" s="40"/>
      <c r="G75" s="40"/>
      <c r="H75" s="40"/>
      <c r="I75" s="40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</row>
    <row r="76" spans="2:180">
      <c r="B76" s="7"/>
      <c r="C76" s="15"/>
      <c r="D76" s="39"/>
      <c r="E76" s="40"/>
      <c r="F76" s="40"/>
      <c r="G76" s="40"/>
      <c r="H76" s="40"/>
      <c r="I76" s="40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</row>
    <row r="77" spans="2:180">
      <c r="B77" s="7"/>
      <c r="C77" s="15"/>
      <c r="D77" s="39"/>
      <c r="E77" s="40"/>
      <c r="F77" s="40"/>
      <c r="G77" s="40"/>
      <c r="H77" s="40"/>
      <c r="I77" s="40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</row>
    <row r="78" spans="2:180">
      <c r="B78" s="7"/>
      <c r="C78" s="15"/>
      <c r="D78" s="39"/>
      <c r="E78" s="40"/>
      <c r="F78" s="40"/>
      <c r="G78" s="40"/>
      <c r="H78" s="40"/>
      <c r="I78" s="40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</row>
    <row r="79" spans="2:180">
      <c r="B79" s="7"/>
      <c r="C79" s="15"/>
      <c r="D79" s="39"/>
      <c r="E79" s="40"/>
      <c r="F79" s="40"/>
      <c r="G79" s="40"/>
      <c r="H79" s="40"/>
      <c r="I79" s="40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</row>
    <row r="80" spans="2:180">
      <c r="B80" s="7"/>
      <c r="C80" s="15"/>
      <c r="D80" s="39"/>
      <c r="E80" s="40"/>
      <c r="F80" s="40"/>
      <c r="G80" s="40"/>
      <c r="H80" s="40"/>
      <c r="I80" s="4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</row>
    <row r="81" spans="2:180">
      <c r="B81" s="7"/>
      <c r="C81" s="15"/>
      <c r="D81" s="39"/>
      <c r="E81" s="40"/>
      <c r="F81" s="40"/>
      <c r="G81" s="40"/>
      <c r="H81" s="40"/>
      <c r="I81" s="40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</row>
    <row r="82" spans="2:180">
      <c r="B82" s="7"/>
      <c r="C82" s="15"/>
      <c r="D82" s="39"/>
      <c r="E82" s="40"/>
      <c r="F82" s="40"/>
      <c r="G82" s="40"/>
      <c r="H82" s="40"/>
      <c r="I82" s="40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</row>
    <row r="83" spans="2:180">
      <c r="B83" s="7"/>
      <c r="C83" s="15"/>
      <c r="D83" s="39"/>
      <c r="E83" s="40"/>
      <c r="F83" s="40"/>
      <c r="G83" s="40"/>
      <c r="H83" s="40"/>
      <c r="I83" s="40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</row>
    <row r="84" spans="2:180">
      <c r="B84" s="7"/>
      <c r="C84" s="15"/>
      <c r="D84" s="39"/>
      <c r="E84" s="40"/>
      <c r="F84" s="40"/>
      <c r="G84" s="40"/>
      <c r="H84" s="40"/>
      <c r="I84" s="40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</row>
    <row r="85" spans="2:180">
      <c r="B85" s="7"/>
      <c r="C85" s="15"/>
      <c r="D85" s="39"/>
      <c r="E85" s="40"/>
      <c r="F85" s="40"/>
      <c r="G85" s="40"/>
      <c r="H85" s="40"/>
      <c r="I85" s="40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</row>
    <row r="86" spans="2:180">
      <c r="B86" s="7"/>
      <c r="C86" s="15"/>
      <c r="D86" s="39"/>
      <c r="E86" s="40"/>
      <c r="F86" s="40"/>
      <c r="G86" s="40"/>
      <c r="H86" s="40"/>
      <c r="I86" s="40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</row>
    <row r="87" spans="2:180">
      <c r="B87" s="7"/>
      <c r="C87" s="15"/>
      <c r="D87" s="39"/>
      <c r="E87" s="40"/>
      <c r="F87" s="40"/>
      <c r="G87" s="40"/>
      <c r="H87" s="40"/>
      <c r="I87" s="40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</row>
    <row r="88" spans="2:180">
      <c r="B88" s="7"/>
      <c r="C88" s="15"/>
      <c r="D88" s="39"/>
      <c r="E88" s="40"/>
      <c r="F88" s="40"/>
      <c r="G88" s="40"/>
      <c r="H88" s="40"/>
      <c r="I88" s="40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</row>
    <row r="89" spans="2:180">
      <c r="B89" s="7"/>
      <c r="C89" s="15"/>
      <c r="D89" s="39"/>
      <c r="E89" s="40"/>
      <c r="F89" s="40"/>
      <c r="G89" s="40"/>
      <c r="H89" s="40"/>
      <c r="I89" s="40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</row>
    <row r="90" spans="2:180">
      <c r="B90" s="7"/>
      <c r="C90" s="15"/>
      <c r="D90" s="39"/>
      <c r="E90" s="40"/>
      <c r="F90" s="40"/>
      <c r="G90" s="40"/>
      <c r="H90" s="40"/>
      <c r="I90" s="4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</row>
    <row r="91" spans="2:180">
      <c r="B91" s="7"/>
      <c r="C91" s="15"/>
      <c r="D91" s="39"/>
      <c r="E91" s="40"/>
      <c r="F91" s="40"/>
      <c r="G91" s="40"/>
      <c r="H91" s="40"/>
      <c r="I91" s="4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</row>
    <row r="92" spans="2:180">
      <c r="B92" s="7"/>
      <c r="C92" s="15"/>
      <c r="D92" s="39"/>
      <c r="E92" s="40"/>
      <c r="F92" s="40"/>
      <c r="G92" s="40"/>
      <c r="H92" s="40"/>
      <c r="I92" s="40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</row>
    <row r="93" spans="2:180">
      <c r="B93" s="7"/>
      <c r="C93" s="15"/>
      <c r="D93" s="39"/>
      <c r="E93" s="40"/>
      <c r="F93" s="40"/>
      <c r="G93" s="40"/>
      <c r="H93" s="40"/>
      <c r="I93" s="40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</row>
    <row r="94" spans="2:180">
      <c r="B94" s="7"/>
      <c r="C94" s="15"/>
      <c r="D94" s="39"/>
      <c r="E94" s="40"/>
      <c r="F94" s="40"/>
      <c r="G94" s="40"/>
      <c r="H94" s="40"/>
      <c r="I94" s="40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</row>
    <row r="95" spans="2:180">
      <c r="B95" s="7"/>
      <c r="C95" s="15"/>
      <c r="D95" s="39"/>
      <c r="E95" s="40"/>
      <c r="F95" s="40"/>
      <c r="G95" s="40"/>
      <c r="H95" s="40"/>
      <c r="I95" s="40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</row>
    <row r="96" spans="2:180">
      <c r="B96" s="7"/>
      <c r="C96" s="15"/>
      <c r="D96" s="39"/>
      <c r="E96" s="40"/>
      <c r="F96" s="40"/>
      <c r="G96" s="40"/>
      <c r="H96" s="40"/>
      <c r="I96" s="40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</row>
    <row r="97" spans="2:180">
      <c r="B97" s="7"/>
      <c r="C97" s="15"/>
      <c r="D97" s="39"/>
      <c r="E97" s="40"/>
      <c r="F97" s="40"/>
      <c r="G97" s="40"/>
      <c r="H97" s="40"/>
      <c r="I97" s="40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</row>
    <row r="98" spans="2:180">
      <c r="B98" s="7"/>
      <c r="C98" s="15"/>
      <c r="D98" s="39"/>
      <c r="E98" s="40"/>
      <c r="F98" s="40"/>
      <c r="G98" s="40"/>
      <c r="H98" s="40"/>
      <c r="I98" s="40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</row>
    <row r="99" spans="2:180">
      <c r="B99" s="7"/>
      <c r="C99" s="15"/>
      <c r="D99" s="39"/>
      <c r="E99" s="40"/>
      <c r="F99" s="40"/>
      <c r="G99" s="40"/>
      <c r="H99" s="40"/>
      <c r="I99" s="40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</row>
    <row r="100" spans="2:180">
      <c r="B100" s="7"/>
      <c r="C100" s="15"/>
      <c r="D100" s="39"/>
      <c r="E100" s="40"/>
      <c r="F100" s="40"/>
      <c r="G100" s="40"/>
      <c r="H100" s="40"/>
      <c r="I100" s="40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</row>
    <row r="101" spans="2:180">
      <c r="B101" s="7"/>
      <c r="C101" s="15"/>
      <c r="D101" s="39"/>
      <c r="E101" s="40"/>
      <c r="F101" s="40"/>
      <c r="G101" s="40"/>
      <c r="H101" s="40"/>
      <c r="I101" s="40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</row>
    <row r="102" spans="2:180">
      <c r="B102" s="7"/>
      <c r="C102" s="15"/>
      <c r="D102" s="39"/>
      <c r="E102" s="40"/>
      <c r="F102" s="40"/>
      <c r="G102" s="40"/>
      <c r="H102" s="40"/>
      <c r="I102" s="40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</row>
    <row r="103" spans="2:180">
      <c r="B103" s="7"/>
      <c r="C103" s="15"/>
      <c r="D103" s="39"/>
      <c r="E103" s="40"/>
      <c r="F103" s="40"/>
      <c r="G103" s="40"/>
      <c r="H103" s="40"/>
      <c r="I103" s="40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</row>
    <row r="104" spans="2:180">
      <c r="B104" s="7"/>
      <c r="C104" s="15"/>
      <c r="D104" s="39"/>
      <c r="E104" s="40"/>
      <c r="F104" s="40"/>
      <c r="G104" s="40"/>
      <c r="H104" s="40"/>
      <c r="I104" s="40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</row>
    <row r="105" spans="2:180">
      <c r="B105" s="7"/>
      <c r="C105" s="15"/>
      <c r="D105" s="39"/>
      <c r="E105" s="40"/>
      <c r="F105" s="40"/>
      <c r="G105" s="40"/>
      <c r="H105" s="40"/>
      <c r="I105" s="40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</row>
    <row r="106" spans="2:180">
      <c r="B106" s="7"/>
      <c r="C106" s="15"/>
      <c r="D106" s="39"/>
      <c r="E106" s="40"/>
      <c r="F106" s="40"/>
      <c r="G106" s="40"/>
      <c r="H106" s="40"/>
      <c r="I106" s="40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</row>
    <row r="107" spans="2:180">
      <c r="B107" s="7"/>
      <c r="C107" s="15"/>
      <c r="D107" s="39"/>
      <c r="E107" s="40"/>
      <c r="F107" s="40"/>
      <c r="G107" s="40"/>
      <c r="H107" s="40"/>
      <c r="I107" s="40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</row>
    <row r="108" spans="2:180">
      <c r="B108" s="7"/>
      <c r="C108" s="15"/>
      <c r="D108" s="39"/>
      <c r="E108" s="40"/>
      <c r="F108" s="40"/>
      <c r="G108" s="40"/>
      <c r="H108" s="40"/>
      <c r="I108" s="40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</row>
    <row r="109" spans="2:180">
      <c r="B109" s="7"/>
      <c r="C109" s="15"/>
      <c r="D109" s="39"/>
      <c r="E109" s="40"/>
      <c r="F109" s="40"/>
      <c r="G109" s="40"/>
      <c r="H109" s="40"/>
      <c r="I109" s="40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</row>
    <row r="110" spans="2:180">
      <c r="B110" s="7"/>
      <c r="C110" s="15"/>
      <c r="D110" s="39"/>
      <c r="E110" s="40"/>
      <c r="F110" s="40"/>
      <c r="G110" s="40"/>
      <c r="H110" s="40"/>
      <c r="I110" s="40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</row>
    <row r="111" spans="2:180">
      <c r="B111" s="7"/>
      <c r="C111" s="15"/>
      <c r="D111" s="39"/>
      <c r="E111" s="40"/>
      <c r="F111" s="40"/>
      <c r="G111" s="40"/>
      <c r="H111" s="40"/>
      <c r="I111" s="40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</row>
    <row r="112" spans="2:180">
      <c r="B112" s="7"/>
      <c r="C112" s="15"/>
      <c r="D112" s="39"/>
      <c r="E112" s="40"/>
      <c r="F112" s="40"/>
      <c r="G112" s="40"/>
      <c r="H112" s="40"/>
      <c r="I112" s="40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</row>
    <row r="113" spans="2:180">
      <c r="B113" s="7"/>
      <c r="C113" s="15"/>
      <c r="D113" s="39"/>
      <c r="E113" s="40"/>
      <c r="F113" s="40"/>
      <c r="G113" s="40"/>
      <c r="H113" s="40"/>
      <c r="I113" s="40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</row>
    <row r="114" spans="2:180">
      <c r="B114" s="7"/>
      <c r="C114" s="15"/>
      <c r="D114" s="39"/>
      <c r="E114" s="40"/>
      <c r="F114" s="40"/>
      <c r="G114" s="40"/>
      <c r="H114" s="40"/>
      <c r="I114" s="40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</row>
    <row r="115" spans="2:180">
      <c r="B115" s="7"/>
      <c r="C115" s="15"/>
      <c r="D115" s="39"/>
      <c r="E115" s="40"/>
      <c r="F115" s="40"/>
      <c r="G115" s="40"/>
      <c r="H115" s="40"/>
      <c r="I115" s="40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</row>
    <row r="116" spans="2:180">
      <c r="B116" s="7"/>
      <c r="C116" s="15"/>
      <c r="D116" s="39"/>
      <c r="E116" s="40"/>
      <c r="F116" s="40"/>
      <c r="G116" s="40"/>
      <c r="H116" s="40"/>
      <c r="I116" s="40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</row>
    <row r="117" spans="2:180">
      <c r="B117" s="7"/>
      <c r="C117" s="15"/>
      <c r="D117" s="39"/>
      <c r="E117" s="40"/>
      <c r="F117" s="40"/>
      <c r="G117" s="40"/>
      <c r="H117" s="40"/>
      <c r="I117" s="40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</row>
    <row r="118" spans="2:180">
      <c r="B118" s="7"/>
      <c r="C118" s="15"/>
      <c r="D118" s="39"/>
      <c r="E118" s="40"/>
      <c r="F118" s="40"/>
      <c r="G118" s="40"/>
      <c r="H118" s="40"/>
      <c r="I118" s="40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</row>
    <row r="119" spans="2:180">
      <c r="B119" s="7"/>
      <c r="C119" s="15"/>
      <c r="D119" s="39"/>
      <c r="E119" s="40"/>
      <c r="F119" s="40"/>
      <c r="G119" s="40"/>
      <c r="H119" s="40"/>
      <c r="I119" s="40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</row>
    <row r="120" spans="2:180">
      <c r="B120" s="7"/>
      <c r="C120" s="15"/>
      <c r="D120" s="39"/>
      <c r="E120" s="40"/>
      <c r="F120" s="40"/>
      <c r="G120" s="40"/>
      <c r="H120" s="40"/>
      <c r="I120" s="40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</row>
    <row r="121" spans="2:180">
      <c r="B121" s="7"/>
      <c r="C121" s="15"/>
      <c r="D121" s="39"/>
      <c r="E121" s="40"/>
      <c r="F121" s="40"/>
      <c r="G121" s="40"/>
      <c r="H121" s="40"/>
      <c r="I121" s="40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</row>
    <row r="122" spans="2:180">
      <c r="B122" s="7"/>
      <c r="C122" s="15"/>
      <c r="D122" s="39"/>
      <c r="E122" s="40"/>
      <c r="F122" s="40"/>
      <c r="G122" s="40"/>
      <c r="H122" s="40"/>
      <c r="I122" s="40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</row>
    <row r="123" spans="2:180">
      <c r="B123" s="7"/>
      <c r="C123" s="15"/>
      <c r="D123" s="39"/>
      <c r="E123" s="40"/>
      <c r="F123" s="40"/>
      <c r="G123" s="40"/>
      <c r="H123" s="40"/>
      <c r="I123" s="40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</row>
    <row r="124" spans="2:180">
      <c r="B124" s="7"/>
      <c r="C124" s="15"/>
      <c r="D124" s="39"/>
      <c r="E124" s="40"/>
      <c r="F124" s="40"/>
      <c r="G124" s="40"/>
      <c r="H124" s="40"/>
      <c r="I124" s="40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</row>
    <row r="125" spans="2:180">
      <c r="B125" s="7"/>
      <c r="C125" s="15"/>
      <c r="D125" s="39"/>
      <c r="E125" s="40"/>
      <c r="F125" s="40"/>
      <c r="G125" s="40"/>
      <c r="H125" s="40"/>
      <c r="I125" s="40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</row>
    <row r="126" spans="2:180">
      <c r="B126" s="7"/>
      <c r="C126" s="15"/>
      <c r="D126" s="39"/>
      <c r="E126" s="40"/>
      <c r="F126" s="40"/>
      <c r="G126" s="40"/>
      <c r="H126" s="40"/>
      <c r="I126" s="40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</row>
    <row r="127" spans="2:180">
      <c r="B127" s="7"/>
      <c r="C127" s="15"/>
      <c r="D127" s="39"/>
      <c r="E127" s="40"/>
      <c r="F127" s="40"/>
      <c r="G127" s="40"/>
      <c r="H127" s="40"/>
      <c r="I127" s="40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</row>
    <row r="128" spans="2:180">
      <c r="B128" s="7"/>
      <c r="C128" s="15"/>
      <c r="D128" s="39"/>
      <c r="E128" s="40"/>
      <c r="F128" s="40"/>
      <c r="G128" s="40"/>
      <c r="H128" s="40"/>
      <c r="I128" s="40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</row>
    <row r="129" spans="2:180">
      <c r="B129" s="7"/>
      <c r="C129" s="15"/>
      <c r="D129" s="39"/>
      <c r="E129" s="40"/>
      <c r="F129" s="40"/>
      <c r="G129" s="40"/>
      <c r="H129" s="40"/>
      <c r="I129" s="40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</row>
    <row r="130" spans="2:180">
      <c r="B130" s="7"/>
      <c r="C130" s="15"/>
      <c r="D130" s="39"/>
      <c r="E130" s="40"/>
      <c r="F130" s="40"/>
      <c r="G130" s="40"/>
      <c r="H130" s="40"/>
      <c r="I130" s="40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</row>
    <row r="131" spans="2:180">
      <c r="B131" s="7"/>
      <c r="C131" s="15"/>
      <c r="D131" s="39"/>
      <c r="E131" s="40"/>
      <c r="F131" s="40"/>
      <c r="G131" s="40"/>
      <c r="H131" s="40"/>
      <c r="I131" s="40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</row>
    <row r="132" spans="2:180">
      <c r="B132" s="7"/>
      <c r="C132" s="15"/>
      <c r="D132" s="39"/>
      <c r="E132" s="40"/>
      <c r="F132" s="40"/>
      <c r="G132" s="40"/>
      <c r="H132" s="40"/>
      <c r="I132" s="40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</row>
    <row r="133" spans="2:180">
      <c r="B133" s="7"/>
      <c r="C133" s="15"/>
      <c r="D133" s="39"/>
      <c r="E133" s="40"/>
      <c r="F133" s="40"/>
      <c r="G133" s="40"/>
      <c r="H133" s="40"/>
      <c r="I133" s="40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</row>
    <row r="134" spans="2:180">
      <c r="B134" s="7"/>
      <c r="C134" s="15"/>
      <c r="D134" s="39"/>
      <c r="E134" s="40"/>
      <c r="F134" s="40"/>
      <c r="G134" s="40"/>
      <c r="H134" s="40"/>
      <c r="I134" s="40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</row>
    <row r="135" spans="2:180">
      <c r="B135" s="7"/>
      <c r="C135" s="15"/>
      <c r="D135" s="39"/>
      <c r="E135" s="40"/>
      <c r="F135" s="40"/>
      <c r="G135" s="40"/>
      <c r="H135" s="40"/>
      <c r="I135" s="40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</row>
    <row r="136" spans="2:180">
      <c r="B136" s="7"/>
      <c r="C136" s="15"/>
      <c r="D136" s="39"/>
      <c r="E136" s="40"/>
      <c r="F136" s="40"/>
      <c r="G136" s="40"/>
      <c r="H136" s="40"/>
      <c r="I136" s="40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</row>
    <row r="137" spans="2:180">
      <c r="B137" s="7"/>
      <c r="C137" s="15"/>
      <c r="D137" s="39"/>
      <c r="E137" s="40"/>
      <c r="F137" s="40"/>
      <c r="G137" s="40"/>
      <c r="H137" s="40"/>
      <c r="I137" s="40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</row>
    <row r="138" spans="2:180">
      <c r="B138" s="7"/>
      <c r="C138" s="15"/>
      <c r="D138" s="39"/>
      <c r="E138" s="40"/>
      <c r="F138" s="40"/>
      <c r="G138" s="40"/>
      <c r="H138" s="40"/>
      <c r="I138" s="40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</row>
    <row r="139" spans="2:180">
      <c r="B139" s="7"/>
      <c r="C139" s="15"/>
      <c r="D139" s="39"/>
      <c r="E139" s="40"/>
      <c r="F139" s="40"/>
      <c r="G139" s="40"/>
      <c r="H139" s="40"/>
      <c r="I139" s="40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</row>
    <row r="140" spans="2:180">
      <c r="B140" s="7"/>
      <c r="C140" s="15"/>
      <c r="D140" s="39"/>
      <c r="E140" s="40"/>
      <c r="F140" s="40"/>
      <c r="G140" s="40"/>
      <c r="H140" s="40"/>
      <c r="I140" s="40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</row>
    <row r="141" spans="2:180">
      <c r="B141" s="7"/>
      <c r="C141" s="15"/>
      <c r="D141" s="39"/>
      <c r="E141" s="40"/>
      <c r="F141" s="40"/>
      <c r="G141" s="40"/>
      <c r="H141" s="40"/>
      <c r="I141" s="40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</row>
    <row r="142" spans="2:180">
      <c r="B142" s="7"/>
      <c r="C142" s="15"/>
      <c r="D142" s="39"/>
      <c r="E142" s="40"/>
      <c r="F142" s="40"/>
      <c r="G142" s="40"/>
      <c r="H142" s="40"/>
      <c r="I142" s="40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</row>
    <row r="143" spans="2:180">
      <c r="B143" s="7"/>
      <c r="C143" s="15"/>
      <c r="D143" s="39"/>
      <c r="E143" s="40"/>
      <c r="F143" s="40"/>
      <c r="G143" s="40"/>
      <c r="H143" s="40"/>
      <c r="I143" s="40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</row>
    <row r="144" spans="2:180">
      <c r="B144" s="7"/>
      <c r="C144" s="15"/>
      <c r="D144" s="39"/>
      <c r="E144" s="40"/>
      <c r="F144" s="40"/>
      <c r="G144" s="40"/>
      <c r="H144" s="40"/>
      <c r="I144" s="40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</row>
    <row r="145" spans="2:180">
      <c r="B145" s="7"/>
      <c r="C145" s="15"/>
      <c r="D145" s="39"/>
      <c r="E145" s="40"/>
      <c r="F145" s="40"/>
      <c r="G145" s="40"/>
      <c r="H145" s="40"/>
      <c r="I145" s="40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</row>
    <row r="146" spans="2:180">
      <c r="B146" s="7"/>
      <c r="C146" s="15"/>
      <c r="D146" s="39"/>
      <c r="E146" s="40"/>
      <c r="F146" s="40"/>
      <c r="G146" s="40"/>
      <c r="H146" s="40"/>
      <c r="I146" s="40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</row>
    <row r="147" spans="2:180">
      <c r="B147" s="7"/>
      <c r="C147" s="15"/>
      <c r="D147" s="39"/>
      <c r="E147" s="40"/>
      <c r="F147" s="40"/>
      <c r="G147" s="40"/>
      <c r="H147" s="40"/>
      <c r="I147" s="40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</row>
    <row r="148" spans="2:180">
      <c r="B148" s="7"/>
      <c r="C148" s="15"/>
      <c r="D148" s="39"/>
      <c r="E148" s="40"/>
      <c r="F148" s="40"/>
      <c r="G148" s="40"/>
      <c r="H148" s="40"/>
      <c r="I148" s="40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</row>
    <row r="149" spans="2:180">
      <c r="B149" s="7"/>
      <c r="C149" s="15"/>
      <c r="D149" s="39"/>
      <c r="E149" s="40"/>
      <c r="F149" s="40"/>
      <c r="G149" s="40"/>
      <c r="H149" s="40"/>
      <c r="I149" s="40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</row>
    <row r="150" spans="2:180">
      <c r="B150" s="7"/>
      <c r="C150" s="15"/>
      <c r="D150" s="39"/>
      <c r="E150" s="40"/>
      <c r="F150" s="40"/>
      <c r="G150" s="40"/>
      <c r="H150" s="40"/>
      <c r="I150" s="40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</row>
    <row r="151" spans="2:180">
      <c r="B151" s="7"/>
      <c r="C151" s="15"/>
      <c r="D151" s="39"/>
      <c r="E151" s="40"/>
      <c r="F151" s="40"/>
      <c r="G151" s="40"/>
      <c r="H151" s="40"/>
      <c r="I151" s="40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</row>
    <row r="152" spans="2:180">
      <c r="B152" s="7"/>
      <c r="C152" s="15"/>
      <c r="D152" s="39"/>
      <c r="E152" s="40"/>
      <c r="F152" s="40"/>
      <c r="G152" s="40"/>
      <c r="H152" s="40"/>
      <c r="I152" s="40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</row>
    <row r="153" spans="2:180">
      <c r="B153" s="7"/>
      <c r="C153" s="15"/>
      <c r="D153" s="39"/>
      <c r="E153" s="40"/>
      <c r="F153" s="40"/>
      <c r="G153" s="40"/>
      <c r="H153" s="40"/>
      <c r="I153" s="40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</row>
    <row r="154" spans="2:180">
      <c r="B154" s="7"/>
      <c r="C154" s="15"/>
      <c r="D154" s="39"/>
      <c r="E154" s="40"/>
      <c r="F154" s="40"/>
      <c r="G154" s="40"/>
      <c r="H154" s="40"/>
      <c r="I154" s="40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</row>
    <row r="155" spans="2:180">
      <c r="B155" s="7"/>
      <c r="C155" s="15"/>
      <c r="D155" s="39"/>
      <c r="E155" s="40"/>
      <c r="F155" s="40"/>
      <c r="G155" s="40"/>
      <c r="H155" s="40"/>
      <c r="I155" s="40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</row>
    <row r="156" spans="2:180">
      <c r="B156" s="7"/>
      <c r="C156" s="15"/>
      <c r="D156" s="39"/>
      <c r="E156" s="40"/>
      <c r="F156" s="40"/>
      <c r="G156" s="40"/>
      <c r="H156" s="40"/>
      <c r="I156" s="40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</row>
    <row r="157" spans="2:180">
      <c r="B157" s="7"/>
      <c r="C157" s="15"/>
      <c r="D157" s="39"/>
      <c r="E157" s="40"/>
      <c r="F157" s="40"/>
      <c r="G157" s="40"/>
      <c r="H157" s="40"/>
      <c r="I157" s="40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</row>
    <row r="158" spans="2:180">
      <c r="B158" s="7"/>
      <c r="C158" s="15"/>
      <c r="D158" s="39"/>
      <c r="E158" s="40"/>
      <c r="F158" s="40"/>
      <c r="G158" s="40"/>
      <c r="H158" s="40"/>
      <c r="I158" s="40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</row>
    <row r="159" spans="2:180"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</row>
    <row r="160" spans="2:180"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</row>
    <row r="161" spans="3:180"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</row>
    <row r="162" spans="3:180"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</row>
    <row r="163" spans="3:180"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</row>
    <row r="164" spans="3:180"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</row>
    <row r="165" spans="3:180"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</row>
    <row r="166" spans="3:180"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</row>
    <row r="167" spans="3:180"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</row>
    <row r="168" spans="3:180"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</row>
    <row r="169" spans="3:180"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</row>
    <row r="170" spans="3:180"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</row>
    <row r="171" spans="3:180"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</row>
    <row r="172" spans="3:180">
      <c r="C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</row>
    <row r="173" spans="3:180">
      <c r="C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</row>
    <row r="174" spans="3:180">
      <c r="C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</row>
    <row r="175" spans="3:180">
      <c r="C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</row>
    <row r="176" spans="3:180">
      <c r="C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</row>
    <row r="177" spans="4:9" s="1" customFormat="1">
      <c r="D177" s="41"/>
      <c r="E177" s="42"/>
      <c r="F177" s="42"/>
      <c r="G177" s="42"/>
      <c r="H177" s="42"/>
      <c r="I177" s="42"/>
    </row>
    <row r="178" spans="4:9" s="1" customFormat="1">
      <c r="D178" s="41"/>
      <c r="E178" s="42"/>
      <c r="F178" s="42"/>
      <c r="G178" s="42"/>
      <c r="H178" s="42"/>
      <c r="I178" s="42"/>
    </row>
    <row r="179" spans="4:9" s="1" customFormat="1">
      <c r="D179" s="41"/>
      <c r="E179" s="42"/>
      <c r="F179" s="42"/>
      <c r="G179" s="42"/>
      <c r="H179" s="42"/>
      <c r="I179" s="42"/>
    </row>
    <row r="180" spans="4:9" s="1" customFormat="1">
      <c r="D180" s="41"/>
      <c r="E180" s="42"/>
      <c r="F180" s="42"/>
      <c r="G180" s="42"/>
      <c r="H180" s="42"/>
      <c r="I180" s="42"/>
    </row>
    <row r="181" spans="4:9" s="1" customFormat="1">
      <c r="D181" s="41"/>
      <c r="E181" s="42"/>
      <c r="F181" s="42"/>
      <c r="G181" s="42"/>
      <c r="H181" s="42"/>
      <c r="I181" s="42"/>
    </row>
    <row r="182" spans="4:9" s="1" customFormat="1">
      <c r="D182" s="41"/>
      <c r="E182" s="42"/>
      <c r="F182" s="42"/>
      <c r="G182" s="42"/>
      <c r="H182" s="42"/>
      <c r="I182" s="42"/>
    </row>
    <row r="183" spans="4:9" s="1" customFormat="1">
      <c r="D183" s="41"/>
      <c r="E183" s="42"/>
      <c r="F183" s="42"/>
      <c r="G183" s="42"/>
      <c r="H183" s="42"/>
      <c r="I183" s="42"/>
    </row>
    <row r="184" spans="4:9" s="1" customFormat="1">
      <c r="D184" s="41"/>
      <c r="E184" s="42"/>
      <c r="F184" s="42"/>
      <c r="G184" s="42"/>
      <c r="H184" s="42"/>
      <c r="I184" s="42"/>
    </row>
    <row r="185" spans="4:9" s="1" customFormat="1">
      <c r="D185" s="41"/>
      <c r="E185" s="42"/>
      <c r="F185" s="42"/>
      <c r="G185" s="42"/>
      <c r="H185" s="42"/>
      <c r="I185" s="42"/>
    </row>
    <row r="186" spans="4:9" s="1" customFormat="1">
      <c r="D186" s="41"/>
      <c r="E186" s="42"/>
      <c r="F186" s="42"/>
      <c r="G186" s="42"/>
      <c r="H186" s="42"/>
      <c r="I186" s="42"/>
    </row>
    <row r="187" spans="4:9" s="1" customFormat="1">
      <c r="D187" s="41"/>
      <c r="E187" s="42"/>
      <c r="F187" s="42"/>
      <c r="G187" s="42"/>
      <c r="H187" s="42"/>
      <c r="I187" s="42"/>
    </row>
    <row r="188" spans="4:9" s="1" customFormat="1">
      <c r="D188" s="41"/>
      <c r="E188" s="42"/>
      <c r="F188" s="42"/>
      <c r="G188" s="42"/>
      <c r="H188" s="42"/>
      <c r="I188" s="42"/>
    </row>
    <row r="189" spans="4:9" s="1" customFormat="1">
      <c r="D189" s="41"/>
      <c r="E189" s="42"/>
      <c r="F189" s="42"/>
      <c r="G189" s="42"/>
      <c r="H189" s="42"/>
      <c r="I189" s="42"/>
    </row>
    <row r="190" spans="4:9" s="1" customFormat="1">
      <c r="D190" s="41"/>
      <c r="E190" s="42"/>
      <c r="F190" s="42"/>
      <c r="G190" s="42"/>
      <c r="H190" s="42"/>
      <c r="I190" s="42"/>
    </row>
    <row r="191" spans="4:9" s="1" customFormat="1">
      <c r="D191" s="41"/>
      <c r="E191" s="42"/>
      <c r="F191" s="42"/>
      <c r="G191" s="42"/>
      <c r="H191" s="42"/>
      <c r="I191" s="42"/>
    </row>
    <row r="192" spans="4:9" s="1" customFormat="1">
      <c r="D192" s="41"/>
      <c r="E192" s="42"/>
      <c r="F192" s="42"/>
      <c r="G192" s="42"/>
      <c r="H192" s="42"/>
      <c r="I192" s="42"/>
    </row>
    <row r="193" spans="1:180">
      <c r="C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</row>
    <row r="194" spans="1:180">
      <c r="C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</row>
    <row r="195" spans="1:180">
      <c r="C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</row>
    <row r="196" spans="1:180">
      <c r="C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</row>
    <row r="197" spans="1:180">
      <c r="C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</row>
    <row r="198" spans="1:180">
      <c r="C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</row>
    <row r="199" spans="1:180">
      <c r="C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</row>
    <row r="200" spans="1:180">
      <c r="C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</row>
    <row r="201" spans="1:180">
      <c r="C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</row>
    <row r="202" spans="1:180">
      <c r="C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</row>
    <row r="203" spans="1:180">
      <c r="C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</row>
    <row r="206" spans="1:180" s="18" customFormat="1">
      <c r="A206" s="1"/>
      <c r="B206" s="1"/>
      <c r="C206" s="17"/>
      <c r="D206" s="41"/>
      <c r="E206" s="42"/>
      <c r="F206" s="42"/>
      <c r="G206" s="42"/>
      <c r="H206" s="42"/>
      <c r="I206" s="42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1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DZ206" s="11"/>
      <c r="EA206" s="11"/>
      <c r="EB206" s="11"/>
      <c r="EC206" s="11"/>
      <c r="ED206" s="11"/>
      <c r="EE206" s="11"/>
      <c r="EF206" s="11"/>
      <c r="EG206" s="11"/>
      <c r="EH206" s="11"/>
      <c r="EI206" s="11"/>
      <c r="EJ206" s="11"/>
      <c r="EK206" s="11"/>
      <c r="EL206" s="11"/>
      <c r="EM206" s="11"/>
      <c r="EN206" s="11"/>
      <c r="EO206" s="11"/>
      <c r="EP206" s="11"/>
      <c r="EQ206" s="11"/>
      <c r="ER206" s="11"/>
      <c r="ES206" s="11"/>
      <c r="ET206" s="11"/>
      <c r="EU206" s="11"/>
      <c r="EV206" s="11"/>
      <c r="EW206" s="11"/>
      <c r="EX206" s="11"/>
      <c r="EY206" s="11"/>
      <c r="EZ206" s="11"/>
      <c r="FA206" s="11"/>
      <c r="FB206" s="11"/>
      <c r="FC206" s="11"/>
      <c r="FD206" s="11"/>
      <c r="FE206" s="11"/>
      <c r="FF206" s="11"/>
      <c r="FG206" s="11"/>
      <c r="FH206" s="11"/>
      <c r="FI206" s="11"/>
      <c r="FJ206" s="11"/>
      <c r="FK206" s="11"/>
      <c r="FL206" s="11"/>
      <c r="FM206" s="11"/>
      <c r="FN206" s="11"/>
      <c r="FO206" s="11"/>
      <c r="FP206" s="11"/>
      <c r="FQ206" s="11"/>
      <c r="FR206" s="11"/>
      <c r="FS206" s="11"/>
      <c r="FT206" s="11"/>
      <c r="FU206" s="11"/>
      <c r="FV206" s="11"/>
      <c r="FW206" s="11"/>
      <c r="FX206" s="11"/>
    </row>
    <row r="207" spans="1:180" s="7" customFormat="1" ht="14.5" customHeight="1">
      <c r="B207" s="1"/>
      <c r="C207" s="17"/>
      <c r="D207" s="41"/>
      <c r="E207" s="42"/>
      <c r="F207" s="42"/>
      <c r="G207" s="42"/>
      <c r="H207" s="42"/>
      <c r="I207" s="42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/>
      <c r="CC207" s="8"/>
      <c r="CD207" s="8"/>
      <c r="CE207" s="8"/>
      <c r="CF207" s="8"/>
      <c r="CG207" s="8"/>
      <c r="CH207" s="8"/>
      <c r="CI207" s="8"/>
      <c r="CJ207" s="8"/>
      <c r="CK207" s="8"/>
      <c r="CL207" s="8"/>
      <c r="CM207" s="8"/>
      <c r="CN207" s="8"/>
      <c r="CO207" s="8"/>
      <c r="CP207" s="8"/>
      <c r="CQ207" s="8"/>
      <c r="CR207" s="8"/>
      <c r="CS207" s="8"/>
      <c r="CT207" s="8"/>
      <c r="CU207" s="8"/>
      <c r="CV207" s="8"/>
      <c r="CW207" s="8"/>
      <c r="CX207" s="8"/>
      <c r="CY207" s="8"/>
      <c r="CZ207" s="8"/>
      <c r="DA207" s="8"/>
      <c r="DB207" s="8"/>
      <c r="DC207" s="8"/>
      <c r="DD207" s="8"/>
      <c r="DE207" s="8"/>
      <c r="DF207" s="8"/>
      <c r="DG207" s="8"/>
      <c r="DH207" s="8"/>
      <c r="DI207" s="8"/>
      <c r="DJ207" s="8"/>
      <c r="DK207" s="8"/>
      <c r="DL207" s="8"/>
      <c r="DM207" s="8"/>
      <c r="DN207" s="8"/>
      <c r="DO207" s="8"/>
      <c r="DP207" s="8"/>
      <c r="DQ207" s="8"/>
      <c r="DR207" s="8"/>
      <c r="DS207" s="8"/>
      <c r="DT207" s="8"/>
      <c r="DU207" s="8"/>
      <c r="DV207" s="8"/>
      <c r="DW207" s="8"/>
      <c r="DX207" s="8"/>
      <c r="DY207" s="8"/>
      <c r="DZ207" s="8"/>
      <c r="EA207" s="8"/>
      <c r="EB207" s="8"/>
      <c r="EC207" s="8"/>
      <c r="ED207" s="8"/>
      <c r="EE207" s="8"/>
      <c r="EF207" s="8"/>
      <c r="EG207" s="8"/>
      <c r="EH207" s="8"/>
      <c r="EI207" s="8"/>
      <c r="EJ207" s="8"/>
      <c r="EK207" s="8"/>
      <c r="EL207" s="8"/>
      <c r="EM207" s="8"/>
      <c r="EN207" s="8"/>
      <c r="EO207" s="8"/>
      <c r="EP207" s="8"/>
      <c r="EQ207" s="8"/>
      <c r="ER207" s="8"/>
      <c r="ES207" s="8"/>
      <c r="ET207" s="8"/>
      <c r="EU207" s="8"/>
      <c r="EV207" s="8"/>
      <c r="EW207" s="8"/>
      <c r="EX207" s="8"/>
      <c r="EY207" s="8"/>
      <c r="EZ207" s="8"/>
      <c r="FA207" s="8"/>
      <c r="FB207" s="8"/>
      <c r="FC207" s="8"/>
      <c r="FD207" s="8"/>
      <c r="FE207" s="8"/>
      <c r="FF207" s="8"/>
      <c r="FG207" s="8"/>
      <c r="FH207" s="8"/>
      <c r="FI207" s="8"/>
      <c r="FJ207" s="8"/>
      <c r="FK207" s="8"/>
      <c r="FL207" s="8"/>
      <c r="FM207" s="8"/>
      <c r="FN207" s="8"/>
      <c r="FO207" s="8"/>
      <c r="FP207" s="8"/>
      <c r="FQ207" s="8"/>
      <c r="FR207" s="8"/>
      <c r="FS207" s="8"/>
      <c r="FT207" s="8"/>
      <c r="FU207" s="8"/>
      <c r="FV207" s="8"/>
      <c r="FW207" s="8"/>
      <c r="FX207" s="8"/>
    </row>
    <row r="208" spans="1:180" s="8" customFormat="1" ht="17.5" customHeight="1">
      <c r="B208" s="1"/>
      <c r="C208" s="17"/>
      <c r="D208" s="41"/>
      <c r="E208" s="42"/>
      <c r="F208" s="42"/>
      <c r="G208" s="42"/>
      <c r="H208" s="42"/>
      <c r="I208" s="42"/>
    </row>
    <row r="209" spans="2:180" s="7" customFormat="1" ht="10.9" customHeight="1">
      <c r="B209" s="1"/>
      <c r="C209" s="17"/>
      <c r="D209" s="41"/>
      <c r="E209" s="42"/>
      <c r="F209" s="42"/>
      <c r="G209" s="42"/>
      <c r="H209" s="42"/>
      <c r="I209" s="42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/>
      <c r="CO209" s="8"/>
      <c r="CP209" s="8"/>
      <c r="CQ209" s="8"/>
      <c r="CR209" s="8"/>
      <c r="CS209" s="8"/>
      <c r="CT209" s="8"/>
      <c r="CU209" s="8"/>
      <c r="CV209" s="8"/>
      <c r="CW209" s="8"/>
      <c r="CX209" s="8"/>
      <c r="CY209" s="8"/>
      <c r="CZ209" s="8"/>
      <c r="DA209" s="8"/>
      <c r="DB209" s="8"/>
      <c r="DC209" s="8"/>
      <c r="DD209" s="8"/>
      <c r="DE209" s="8"/>
      <c r="DF209" s="8"/>
      <c r="DG209" s="8"/>
      <c r="DH209" s="8"/>
      <c r="DI209" s="8"/>
      <c r="DJ209" s="8"/>
      <c r="DK209" s="8"/>
      <c r="DL209" s="8"/>
      <c r="DM209" s="8"/>
      <c r="DN209" s="8"/>
      <c r="DO209" s="8"/>
      <c r="DP209" s="8"/>
      <c r="DQ209" s="8"/>
      <c r="DR209" s="8"/>
      <c r="DS209" s="8"/>
      <c r="DT209" s="8"/>
      <c r="DU209" s="8"/>
      <c r="DV209" s="8"/>
      <c r="DW209" s="8"/>
      <c r="DX209" s="8"/>
      <c r="DY209" s="8"/>
      <c r="DZ209" s="8"/>
      <c r="EA209" s="8"/>
      <c r="EB209" s="8"/>
      <c r="EC209" s="8"/>
      <c r="ED209" s="8"/>
      <c r="EE209" s="8"/>
      <c r="EF209" s="8"/>
      <c r="EG209" s="8"/>
      <c r="EH209" s="8"/>
      <c r="EI209" s="8"/>
      <c r="EJ209" s="8"/>
      <c r="EK209" s="8"/>
      <c r="EL209" s="8"/>
      <c r="EM209" s="8"/>
      <c r="EN209" s="8"/>
      <c r="EO209" s="8"/>
      <c r="EP209" s="8"/>
      <c r="EQ209" s="8"/>
      <c r="ER209" s="8"/>
      <c r="ES209" s="8"/>
      <c r="ET209" s="8"/>
      <c r="EU209" s="8"/>
      <c r="EV209" s="8"/>
      <c r="EW209" s="8"/>
      <c r="EX209" s="8"/>
      <c r="EY209" s="8"/>
      <c r="EZ209" s="8"/>
      <c r="FA209" s="8"/>
      <c r="FB209" s="8"/>
      <c r="FC209" s="8"/>
      <c r="FD209" s="8"/>
      <c r="FE209" s="8"/>
      <c r="FF209" s="8"/>
      <c r="FG209" s="8"/>
      <c r="FH209" s="8"/>
      <c r="FI209" s="8"/>
      <c r="FJ209" s="8"/>
      <c r="FK209" s="8"/>
      <c r="FL209" s="8"/>
      <c r="FM209" s="8"/>
      <c r="FN209" s="8"/>
      <c r="FO209" s="8"/>
      <c r="FP209" s="8"/>
      <c r="FQ209" s="8"/>
      <c r="FR209" s="8"/>
      <c r="FS209" s="8"/>
      <c r="FT209" s="8"/>
      <c r="FU209" s="8"/>
      <c r="FV209" s="8"/>
      <c r="FW209" s="8"/>
      <c r="FX209" s="8"/>
    </row>
    <row r="210" spans="2:180" s="7" customFormat="1">
      <c r="B210" s="1"/>
      <c r="C210" s="17"/>
      <c r="D210" s="41"/>
      <c r="E210" s="42"/>
      <c r="F210" s="42"/>
      <c r="G210" s="42"/>
      <c r="H210" s="42"/>
      <c r="I210" s="42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  <c r="DI210" s="8"/>
      <c r="DJ210" s="8"/>
      <c r="DK210" s="8"/>
      <c r="DL210" s="8"/>
      <c r="DM210" s="8"/>
      <c r="DN210" s="8"/>
      <c r="DO210" s="8"/>
      <c r="DP210" s="8"/>
      <c r="DQ210" s="8"/>
      <c r="DR210" s="8"/>
      <c r="DS210" s="8"/>
      <c r="DT210" s="8"/>
      <c r="DU210" s="8"/>
      <c r="DV210" s="8"/>
      <c r="DW210" s="8"/>
      <c r="DX210" s="8"/>
      <c r="DY210" s="8"/>
      <c r="DZ210" s="8"/>
      <c r="EA210" s="8"/>
      <c r="EB210" s="8"/>
      <c r="EC210" s="8"/>
      <c r="ED210" s="8"/>
      <c r="EE210" s="8"/>
      <c r="EF210" s="8"/>
      <c r="EG210" s="8"/>
      <c r="EH210" s="8"/>
      <c r="EI210" s="8"/>
      <c r="EJ210" s="8"/>
      <c r="EK210" s="8"/>
      <c r="EL210" s="8"/>
      <c r="EM210" s="8"/>
      <c r="EN210" s="8"/>
      <c r="EO210" s="8"/>
      <c r="EP210" s="8"/>
      <c r="EQ210" s="8"/>
      <c r="ER210" s="8"/>
      <c r="ES210" s="8"/>
      <c r="ET210" s="8"/>
      <c r="EU210" s="8"/>
      <c r="EV210" s="8"/>
      <c r="EW210" s="8"/>
      <c r="EX210" s="8"/>
      <c r="EY210" s="8"/>
      <c r="EZ210" s="8"/>
      <c r="FA210" s="8"/>
      <c r="FB210" s="8"/>
      <c r="FC210" s="8"/>
      <c r="FD210" s="8"/>
      <c r="FE210" s="8"/>
      <c r="FF210" s="8"/>
      <c r="FG210" s="8"/>
      <c r="FH210" s="8"/>
      <c r="FI210" s="8"/>
      <c r="FJ210" s="8"/>
      <c r="FK210" s="8"/>
      <c r="FL210" s="8"/>
      <c r="FM210" s="8"/>
      <c r="FN210" s="8"/>
      <c r="FO210" s="8"/>
      <c r="FP210" s="8"/>
      <c r="FQ210" s="8"/>
      <c r="FR210" s="8"/>
      <c r="FS210" s="8"/>
      <c r="FT210" s="8"/>
      <c r="FU210" s="8"/>
      <c r="FV210" s="8"/>
      <c r="FW210" s="8"/>
      <c r="FX210" s="8"/>
    </row>
    <row r="211" spans="2:180" s="7" customFormat="1">
      <c r="B211" s="1"/>
      <c r="C211" s="17"/>
      <c r="D211" s="41"/>
      <c r="E211" s="42"/>
      <c r="F211" s="42"/>
      <c r="G211" s="42"/>
      <c r="H211" s="42"/>
      <c r="I211" s="42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8"/>
      <c r="CC211" s="8"/>
      <c r="CD211" s="8"/>
      <c r="CE211" s="8"/>
      <c r="CF211" s="8"/>
      <c r="CG211" s="8"/>
      <c r="CH211" s="8"/>
      <c r="CI211" s="8"/>
      <c r="CJ211" s="8"/>
      <c r="CK211" s="8"/>
      <c r="CL211" s="8"/>
      <c r="CM211" s="8"/>
      <c r="CN211" s="8"/>
      <c r="CO211" s="8"/>
      <c r="CP211" s="8"/>
      <c r="CQ211" s="8"/>
      <c r="CR211" s="8"/>
      <c r="CS211" s="8"/>
      <c r="CT211" s="8"/>
      <c r="CU211" s="8"/>
      <c r="CV211" s="8"/>
      <c r="CW211" s="8"/>
      <c r="CX211" s="8"/>
      <c r="CY211" s="8"/>
      <c r="CZ211" s="8"/>
      <c r="DA211" s="8"/>
      <c r="DB211" s="8"/>
      <c r="DC211" s="8"/>
      <c r="DD211" s="8"/>
      <c r="DE211" s="8"/>
      <c r="DF211" s="8"/>
      <c r="DG211" s="8"/>
      <c r="DH211" s="8"/>
      <c r="DI211" s="8"/>
      <c r="DJ211" s="8"/>
      <c r="DK211" s="8"/>
      <c r="DL211" s="8"/>
      <c r="DM211" s="8"/>
      <c r="DN211" s="8"/>
      <c r="DO211" s="8"/>
      <c r="DP211" s="8"/>
      <c r="DQ211" s="8"/>
      <c r="DR211" s="8"/>
      <c r="DS211" s="8"/>
      <c r="DT211" s="8"/>
      <c r="DU211" s="8"/>
      <c r="DV211" s="8"/>
      <c r="DW211" s="8"/>
      <c r="DX211" s="8"/>
      <c r="DY211" s="8"/>
      <c r="DZ211" s="8"/>
      <c r="EA211" s="8"/>
      <c r="EB211" s="8"/>
      <c r="EC211" s="8"/>
      <c r="ED211" s="8"/>
      <c r="EE211" s="8"/>
      <c r="EF211" s="8"/>
      <c r="EG211" s="8"/>
      <c r="EH211" s="8"/>
      <c r="EI211" s="8"/>
      <c r="EJ211" s="8"/>
      <c r="EK211" s="8"/>
      <c r="EL211" s="8"/>
      <c r="EM211" s="8"/>
      <c r="EN211" s="8"/>
      <c r="EO211" s="8"/>
      <c r="EP211" s="8"/>
      <c r="EQ211" s="8"/>
      <c r="ER211" s="8"/>
      <c r="ES211" s="8"/>
      <c r="ET211" s="8"/>
      <c r="EU211" s="8"/>
      <c r="EV211" s="8"/>
      <c r="EW211" s="8"/>
      <c r="EX211" s="8"/>
      <c r="EY211" s="8"/>
      <c r="EZ211" s="8"/>
      <c r="FA211" s="8"/>
      <c r="FB211" s="8"/>
      <c r="FC211" s="8"/>
      <c r="FD211" s="8"/>
      <c r="FE211" s="8"/>
      <c r="FF211" s="8"/>
      <c r="FG211" s="8"/>
      <c r="FH211" s="8"/>
      <c r="FI211" s="8"/>
      <c r="FJ211" s="8"/>
      <c r="FK211" s="8"/>
      <c r="FL211" s="8"/>
      <c r="FM211" s="8"/>
      <c r="FN211" s="8"/>
      <c r="FO211" s="8"/>
      <c r="FP211" s="8"/>
      <c r="FQ211" s="8"/>
      <c r="FR211" s="8"/>
      <c r="FS211" s="8"/>
      <c r="FT211" s="8"/>
      <c r="FU211" s="8"/>
      <c r="FV211" s="8"/>
      <c r="FW211" s="8"/>
      <c r="FX211" s="8"/>
    </row>
    <row r="212" spans="2:180" s="7" customFormat="1">
      <c r="B212" s="1"/>
      <c r="C212" s="17"/>
      <c r="D212" s="41"/>
      <c r="E212" s="42"/>
      <c r="F212" s="42"/>
      <c r="G212" s="42"/>
      <c r="H212" s="42"/>
      <c r="I212" s="42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  <c r="DI212" s="8"/>
      <c r="DJ212" s="8"/>
      <c r="DK212" s="8"/>
      <c r="DL212" s="8"/>
      <c r="DM212" s="8"/>
      <c r="DN212" s="8"/>
      <c r="DO212" s="8"/>
      <c r="DP212" s="8"/>
      <c r="DQ212" s="8"/>
      <c r="DR212" s="8"/>
      <c r="DS212" s="8"/>
      <c r="DT212" s="8"/>
      <c r="DU212" s="8"/>
      <c r="DV212" s="8"/>
      <c r="DW212" s="8"/>
      <c r="DX212" s="8"/>
      <c r="DY212" s="8"/>
      <c r="DZ212" s="8"/>
      <c r="EA212" s="8"/>
      <c r="EB212" s="8"/>
      <c r="EC212" s="8"/>
      <c r="ED212" s="8"/>
      <c r="EE212" s="8"/>
      <c r="EF212" s="8"/>
      <c r="EG212" s="8"/>
      <c r="EH212" s="8"/>
      <c r="EI212" s="8"/>
      <c r="EJ212" s="8"/>
      <c r="EK212" s="8"/>
      <c r="EL212" s="8"/>
      <c r="EM212" s="8"/>
      <c r="EN212" s="8"/>
      <c r="EO212" s="8"/>
      <c r="EP212" s="8"/>
      <c r="EQ212" s="8"/>
      <c r="ER212" s="8"/>
      <c r="ES212" s="8"/>
      <c r="ET212" s="8"/>
      <c r="EU212" s="8"/>
      <c r="EV212" s="8"/>
      <c r="EW212" s="8"/>
      <c r="EX212" s="8"/>
      <c r="EY212" s="8"/>
      <c r="EZ212" s="8"/>
      <c r="FA212" s="8"/>
      <c r="FB212" s="8"/>
      <c r="FC212" s="8"/>
      <c r="FD212" s="8"/>
      <c r="FE212" s="8"/>
      <c r="FF212" s="8"/>
      <c r="FG212" s="8"/>
      <c r="FH212" s="8"/>
      <c r="FI212" s="8"/>
      <c r="FJ212" s="8"/>
      <c r="FK212" s="8"/>
      <c r="FL212" s="8"/>
      <c r="FM212" s="8"/>
      <c r="FN212" s="8"/>
      <c r="FO212" s="8"/>
      <c r="FP212" s="8"/>
      <c r="FQ212" s="8"/>
      <c r="FR212" s="8"/>
      <c r="FS212" s="8"/>
      <c r="FT212" s="8"/>
      <c r="FU212" s="8"/>
      <c r="FV212" s="8"/>
      <c r="FW212" s="8"/>
      <c r="FX212" s="8"/>
    </row>
    <row r="213" spans="2:180" s="7" customFormat="1">
      <c r="B213" s="1"/>
      <c r="C213" s="17"/>
      <c r="D213" s="41"/>
      <c r="E213" s="42"/>
      <c r="F213" s="42"/>
      <c r="G213" s="42"/>
      <c r="H213" s="42"/>
      <c r="I213" s="42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  <c r="DI213" s="8"/>
      <c r="DJ213" s="8"/>
      <c r="DK213" s="8"/>
      <c r="DL213" s="8"/>
      <c r="DM213" s="8"/>
      <c r="DN213" s="8"/>
      <c r="DO213" s="8"/>
      <c r="DP213" s="8"/>
      <c r="DQ213" s="8"/>
      <c r="DR213" s="8"/>
      <c r="DS213" s="8"/>
      <c r="DT213" s="8"/>
      <c r="DU213" s="8"/>
      <c r="DV213" s="8"/>
      <c r="DW213" s="8"/>
      <c r="DX213" s="8"/>
      <c r="DY213" s="8"/>
      <c r="DZ213" s="8"/>
      <c r="EA213" s="8"/>
      <c r="EB213" s="8"/>
      <c r="EC213" s="8"/>
      <c r="ED213" s="8"/>
      <c r="EE213" s="8"/>
      <c r="EF213" s="8"/>
      <c r="EG213" s="8"/>
      <c r="EH213" s="8"/>
      <c r="EI213" s="8"/>
      <c r="EJ213" s="8"/>
      <c r="EK213" s="8"/>
      <c r="EL213" s="8"/>
      <c r="EM213" s="8"/>
      <c r="EN213" s="8"/>
      <c r="EO213" s="8"/>
      <c r="EP213" s="8"/>
      <c r="EQ213" s="8"/>
      <c r="ER213" s="8"/>
      <c r="ES213" s="8"/>
      <c r="ET213" s="8"/>
      <c r="EU213" s="8"/>
      <c r="EV213" s="8"/>
      <c r="EW213" s="8"/>
      <c r="EX213" s="8"/>
      <c r="EY213" s="8"/>
      <c r="EZ213" s="8"/>
      <c r="FA213" s="8"/>
      <c r="FB213" s="8"/>
      <c r="FC213" s="8"/>
      <c r="FD213" s="8"/>
      <c r="FE213" s="8"/>
      <c r="FF213" s="8"/>
      <c r="FG213" s="8"/>
      <c r="FH213" s="8"/>
      <c r="FI213" s="8"/>
      <c r="FJ213" s="8"/>
      <c r="FK213" s="8"/>
      <c r="FL213" s="8"/>
      <c r="FM213" s="8"/>
      <c r="FN213" s="8"/>
      <c r="FO213" s="8"/>
      <c r="FP213" s="8"/>
      <c r="FQ213" s="8"/>
      <c r="FR213" s="8"/>
      <c r="FS213" s="8"/>
      <c r="FT213" s="8"/>
      <c r="FU213" s="8"/>
      <c r="FV213" s="8"/>
      <c r="FW213" s="8"/>
      <c r="FX213" s="8"/>
    </row>
    <row r="214" spans="2:180" s="7" customFormat="1">
      <c r="B214" s="1"/>
      <c r="C214" s="17"/>
      <c r="D214" s="41"/>
      <c r="E214" s="42"/>
      <c r="F214" s="42"/>
      <c r="G214" s="42"/>
      <c r="H214" s="42"/>
      <c r="I214" s="42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  <c r="DI214" s="8"/>
      <c r="DJ214" s="8"/>
      <c r="DK214" s="8"/>
      <c r="DL214" s="8"/>
      <c r="DM214" s="8"/>
      <c r="DN214" s="8"/>
      <c r="DO214" s="8"/>
      <c r="DP214" s="8"/>
      <c r="DQ214" s="8"/>
      <c r="DR214" s="8"/>
      <c r="DS214" s="8"/>
      <c r="DT214" s="8"/>
      <c r="DU214" s="8"/>
      <c r="DV214" s="8"/>
      <c r="DW214" s="8"/>
      <c r="DX214" s="8"/>
      <c r="DY214" s="8"/>
      <c r="DZ214" s="8"/>
      <c r="EA214" s="8"/>
      <c r="EB214" s="8"/>
      <c r="EC214" s="8"/>
      <c r="ED214" s="8"/>
      <c r="EE214" s="8"/>
      <c r="EF214" s="8"/>
      <c r="EG214" s="8"/>
      <c r="EH214" s="8"/>
      <c r="EI214" s="8"/>
      <c r="EJ214" s="8"/>
      <c r="EK214" s="8"/>
      <c r="EL214" s="8"/>
      <c r="EM214" s="8"/>
      <c r="EN214" s="8"/>
      <c r="EO214" s="8"/>
      <c r="EP214" s="8"/>
      <c r="EQ214" s="8"/>
      <c r="ER214" s="8"/>
      <c r="ES214" s="8"/>
      <c r="ET214" s="8"/>
      <c r="EU214" s="8"/>
      <c r="EV214" s="8"/>
      <c r="EW214" s="8"/>
      <c r="EX214" s="8"/>
      <c r="EY214" s="8"/>
      <c r="EZ214" s="8"/>
      <c r="FA214" s="8"/>
      <c r="FB214" s="8"/>
      <c r="FC214" s="8"/>
      <c r="FD214" s="8"/>
      <c r="FE214" s="8"/>
      <c r="FF214" s="8"/>
      <c r="FG214" s="8"/>
      <c r="FH214" s="8"/>
      <c r="FI214" s="8"/>
      <c r="FJ214" s="8"/>
      <c r="FK214" s="8"/>
      <c r="FL214" s="8"/>
      <c r="FM214" s="8"/>
      <c r="FN214" s="8"/>
      <c r="FO214" s="8"/>
      <c r="FP214" s="8"/>
      <c r="FQ214" s="8"/>
      <c r="FR214" s="8"/>
      <c r="FS214" s="8"/>
      <c r="FT214" s="8"/>
      <c r="FU214" s="8"/>
      <c r="FV214" s="8"/>
      <c r="FW214" s="8"/>
      <c r="FX214" s="8"/>
    </row>
    <row r="215" spans="2:180" s="7" customFormat="1">
      <c r="B215" s="1"/>
      <c r="C215" s="17"/>
      <c r="D215" s="41"/>
      <c r="E215" s="42"/>
      <c r="F215" s="42"/>
      <c r="G215" s="42"/>
      <c r="H215" s="42"/>
      <c r="I215" s="42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  <c r="DF215" s="8"/>
      <c r="DG215" s="8"/>
      <c r="DH215" s="8"/>
      <c r="DI215" s="8"/>
      <c r="DJ215" s="8"/>
      <c r="DK215" s="8"/>
      <c r="DL215" s="8"/>
      <c r="DM215" s="8"/>
      <c r="DN215" s="8"/>
      <c r="DO215" s="8"/>
      <c r="DP215" s="8"/>
      <c r="DQ215" s="8"/>
      <c r="DR215" s="8"/>
      <c r="DS215" s="8"/>
      <c r="DT215" s="8"/>
      <c r="DU215" s="8"/>
      <c r="DV215" s="8"/>
      <c r="DW215" s="8"/>
      <c r="DX215" s="8"/>
      <c r="DY215" s="8"/>
      <c r="DZ215" s="8"/>
      <c r="EA215" s="8"/>
      <c r="EB215" s="8"/>
      <c r="EC215" s="8"/>
      <c r="ED215" s="8"/>
      <c r="EE215" s="8"/>
      <c r="EF215" s="8"/>
      <c r="EG215" s="8"/>
      <c r="EH215" s="8"/>
      <c r="EI215" s="8"/>
      <c r="EJ215" s="8"/>
      <c r="EK215" s="8"/>
      <c r="EL215" s="8"/>
      <c r="EM215" s="8"/>
      <c r="EN215" s="8"/>
      <c r="EO215" s="8"/>
      <c r="EP215" s="8"/>
      <c r="EQ215" s="8"/>
      <c r="ER215" s="8"/>
      <c r="ES215" s="8"/>
      <c r="ET215" s="8"/>
      <c r="EU215" s="8"/>
      <c r="EV215" s="8"/>
      <c r="EW215" s="8"/>
      <c r="EX215" s="8"/>
      <c r="EY215" s="8"/>
      <c r="EZ215" s="8"/>
      <c r="FA215" s="8"/>
      <c r="FB215" s="8"/>
      <c r="FC215" s="8"/>
      <c r="FD215" s="8"/>
      <c r="FE215" s="8"/>
      <c r="FF215" s="8"/>
      <c r="FG215" s="8"/>
      <c r="FH215" s="8"/>
      <c r="FI215" s="8"/>
      <c r="FJ215" s="8"/>
      <c r="FK215" s="8"/>
      <c r="FL215" s="8"/>
      <c r="FM215" s="8"/>
      <c r="FN215" s="8"/>
      <c r="FO215" s="8"/>
      <c r="FP215" s="8"/>
      <c r="FQ215" s="8"/>
      <c r="FR215" s="8"/>
      <c r="FS215" s="8"/>
      <c r="FT215" s="8"/>
      <c r="FU215" s="8"/>
      <c r="FV215" s="8"/>
      <c r="FW215" s="8"/>
      <c r="FX215" s="8"/>
    </row>
    <row r="216" spans="2:180" s="7" customFormat="1">
      <c r="B216" s="1"/>
      <c r="C216" s="17"/>
      <c r="D216" s="41"/>
      <c r="E216" s="42"/>
      <c r="F216" s="42"/>
      <c r="G216" s="42"/>
      <c r="H216" s="42"/>
      <c r="I216" s="42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  <c r="DF216" s="8"/>
      <c r="DG216" s="8"/>
      <c r="DH216" s="8"/>
      <c r="DI216" s="8"/>
      <c r="DJ216" s="8"/>
      <c r="DK216" s="8"/>
      <c r="DL216" s="8"/>
      <c r="DM216" s="8"/>
      <c r="DN216" s="8"/>
      <c r="DO216" s="8"/>
      <c r="DP216" s="8"/>
      <c r="DQ216" s="8"/>
      <c r="DR216" s="8"/>
      <c r="DS216" s="8"/>
      <c r="DT216" s="8"/>
      <c r="DU216" s="8"/>
      <c r="DV216" s="8"/>
      <c r="DW216" s="8"/>
      <c r="DX216" s="8"/>
      <c r="DY216" s="8"/>
      <c r="DZ216" s="8"/>
      <c r="EA216" s="8"/>
      <c r="EB216" s="8"/>
      <c r="EC216" s="8"/>
      <c r="ED216" s="8"/>
      <c r="EE216" s="8"/>
      <c r="EF216" s="8"/>
      <c r="EG216" s="8"/>
      <c r="EH216" s="8"/>
      <c r="EI216" s="8"/>
      <c r="EJ216" s="8"/>
      <c r="EK216" s="8"/>
      <c r="EL216" s="8"/>
      <c r="EM216" s="8"/>
      <c r="EN216" s="8"/>
      <c r="EO216" s="8"/>
      <c r="EP216" s="8"/>
      <c r="EQ216" s="8"/>
      <c r="ER216" s="8"/>
      <c r="ES216" s="8"/>
      <c r="ET216" s="8"/>
      <c r="EU216" s="8"/>
      <c r="EV216" s="8"/>
      <c r="EW216" s="8"/>
      <c r="EX216" s="8"/>
      <c r="EY216" s="8"/>
      <c r="EZ216" s="8"/>
      <c r="FA216" s="8"/>
      <c r="FB216" s="8"/>
      <c r="FC216" s="8"/>
      <c r="FD216" s="8"/>
      <c r="FE216" s="8"/>
      <c r="FF216" s="8"/>
      <c r="FG216" s="8"/>
      <c r="FH216" s="8"/>
      <c r="FI216" s="8"/>
      <c r="FJ216" s="8"/>
      <c r="FK216" s="8"/>
      <c r="FL216" s="8"/>
      <c r="FM216" s="8"/>
      <c r="FN216" s="8"/>
      <c r="FO216" s="8"/>
      <c r="FP216" s="8"/>
      <c r="FQ216" s="8"/>
      <c r="FR216" s="8"/>
      <c r="FS216" s="8"/>
      <c r="FT216" s="8"/>
      <c r="FU216" s="8"/>
      <c r="FV216" s="8"/>
      <c r="FW216" s="8"/>
      <c r="FX216" s="8"/>
    </row>
    <row r="217" spans="2:180" s="7" customFormat="1">
      <c r="B217" s="1"/>
      <c r="C217" s="17"/>
      <c r="D217" s="41"/>
      <c r="E217" s="42"/>
      <c r="F217" s="42"/>
      <c r="G217" s="42"/>
      <c r="H217" s="42"/>
      <c r="I217" s="42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  <c r="DI217" s="8"/>
      <c r="DJ217" s="8"/>
      <c r="DK217" s="8"/>
      <c r="DL217" s="8"/>
      <c r="DM217" s="8"/>
      <c r="DN217" s="8"/>
      <c r="DO217" s="8"/>
      <c r="DP217" s="8"/>
      <c r="DQ217" s="8"/>
      <c r="DR217" s="8"/>
      <c r="DS217" s="8"/>
      <c r="DT217" s="8"/>
      <c r="DU217" s="8"/>
      <c r="DV217" s="8"/>
      <c r="DW217" s="8"/>
      <c r="DX217" s="8"/>
      <c r="DY217" s="8"/>
      <c r="DZ217" s="8"/>
      <c r="EA217" s="8"/>
      <c r="EB217" s="8"/>
      <c r="EC217" s="8"/>
      <c r="ED217" s="8"/>
      <c r="EE217" s="8"/>
      <c r="EF217" s="8"/>
      <c r="EG217" s="8"/>
      <c r="EH217" s="8"/>
      <c r="EI217" s="8"/>
      <c r="EJ217" s="8"/>
      <c r="EK217" s="8"/>
      <c r="EL217" s="8"/>
      <c r="EM217" s="8"/>
      <c r="EN217" s="8"/>
      <c r="EO217" s="8"/>
      <c r="EP217" s="8"/>
      <c r="EQ217" s="8"/>
      <c r="ER217" s="8"/>
      <c r="ES217" s="8"/>
      <c r="ET217" s="8"/>
      <c r="EU217" s="8"/>
      <c r="EV217" s="8"/>
      <c r="EW217" s="8"/>
      <c r="EX217" s="8"/>
      <c r="EY217" s="8"/>
      <c r="EZ217" s="8"/>
      <c r="FA217" s="8"/>
      <c r="FB217" s="8"/>
      <c r="FC217" s="8"/>
      <c r="FD217" s="8"/>
      <c r="FE217" s="8"/>
      <c r="FF217" s="8"/>
      <c r="FG217" s="8"/>
      <c r="FH217" s="8"/>
      <c r="FI217" s="8"/>
      <c r="FJ217" s="8"/>
      <c r="FK217" s="8"/>
      <c r="FL217" s="8"/>
      <c r="FM217" s="8"/>
      <c r="FN217" s="8"/>
      <c r="FO217" s="8"/>
      <c r="FP217" s="8"/>
      <c r="FQ217" s="8"/>
      <c r="FR217" s="8"/>
      <c r="FS217" s="8"/>
      <c r="FT217" s="8"/>
      <c r="FU217" s="8"/>
      <c r="FV217" s="8"/>
      <c r="FW217" s="8"/>
      <c r="FX217" s="8"/>
    </row>
    <row r="218" spans="2:180" s="7" customFormat="1">
      <c r="B218" s="1"/>
      <c r="C218" s="17"/>
      <c r="D218" s="41"/>
      <c r="E218" s="42"/>
      <c r="F218" s="42"/>
      <c r="G218" s="42"/>
      <c r="H218" s="42"/>
      <c r="I218" s="42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  <c r="DN218" s="8"/>
      <c r="DO218" s="8"/>
      <c r="DP218" s="8"/>
      <c r="DQ218" s="8"/>
      <c r="DR218" s="8"/>
      <c r="DS218" s="8"/>
      <c r="DT218" s="8"/>
      <c r="DU218" s="8"/>
      <c r="DV218" s="8"/>
      <c r="DW218" s="8"/>
      <c r="DX218" s="8"/>
      <c r="DY218" s="8"/>
      <c r="DZ218" s="8"/>
      <c r="EA218" s="8"/>
      <c r="EB218" s="8"/>
      <c r="EC218" s="8"/>
      <c r="ED218" s="8"/>
      <c r="EE218" s="8"/>
      <c r="EF218" s="8"/>
      <c r="EG218" s="8"/>
      <c r="EH218" s="8"/>
      <c r="EI218" s="8"/>
      <c r="EJ218" s="8"/>
      <c r="EK218" s="8"/>
      <c r="EL218" s="8"/>
      <c r="EM218" s="8"/>
      <c r="EN218" s="8"/>
      <c r="EO218" s="8"/>
      <c r="EP218" s="8"/>
      <c r="EQ218" s="8"/>
      <c r="ER218" s="8"/>
      <c r="ES218" s="8"/>
      <c r="ET218" s="8"/>
      <c r="EU218" s="8"/>
      <c r="EV218" s="8"/>
      <c r="EW218" s="8"/>
      <c r="EX218" s="8"/>
      <c r="EY218" s="8"/>
      <c r="EZ218" s="8"/>
      <c r="FA218" s="8"/>
      <c r="FB218" s="8"/>
      <c r="FC218" s="8"/>
      <c r="FD218" s="8"/>
      <c r="FE218" s="8"/>
      <c r="FF218" s="8"/>
      <c r="FG218" s="8"/>
      <c r="FH218" s="8"/>
      <c r="FI218" s="8"/>
      <c r="FJ218" s="8"/>
      <c r="FK218" s="8"/>
      <c r="FL218" s="8"/>
      <c r="FM218" s="8"/>
      <c r="FN218" s="8"/>
      <c r="FO218" s="8"/>
      <c r="FP218" s="8"/>
      <c r="FQ218" s="8"/>
      <c r="FR218" s="8"/>
      <c r="FS218" s="8"/>
      <c r="FT218" s="8"/>
      <c r="FU218" s="8"/>
      <c r="FV218" s="8"/>
      <c r="FW218" s="8"/>
      <c r="FX218" s="8"/>
    </row>
    <row r="219" spans="2:180" s="7" customFormat="1">
      <c r="B219" s="1"/>
      <c r="C219" s="17"/>
      <c r="D219" s="41"/>
      <c r="E219" s="42"/>
      <c r="F219" s="42"/>
      <c r="G219" s="42"/>
      <c r="H219" s="42"/>
      <c r="I219" s="42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  <c r="DF219" s="8"/>
      <c r="DG219" s="8"/>
      <c r="DH219" s="8"/>
      <c r="DI219" s="8"/>
      <c r="DJ219" s="8"/>
      <c r="DK219" s="8"/>
      <c r="DL219" s="8"/>
      <c r="DM219" s="8"/>
      <c r="DN219" s="8"/>
      <c r="DO219" s="8"/>
      <c r="DP219" s="8"/>
      <c r="DQ219" s="8"/>
      <c r="DR219" s="8"/>
      <c r="DS219" s="8"/>
      <c r="DT219" s="8"/>
      <c r="DU219" s="8"/>
      <c r="DV219" s="8"/>
      <c r="DW219" s="8"/>
      <c r="DX219" s="8"/>
      <c r="DY219" s="8"/>
      <c r="DZ219" s="8"/>
      <c r="EA219" s="8"/>
      <c r="EB219" s="8"/>
      <c r="EC219" s="8"/>
      <c r="ED219" s="8"/>
      <c r="EE219" s="8"/>
      <c r="EF219" s="8"/>
      <c r="EG219" s="8"/>
      <c r="EH219" s="8"/>
      <c r="EI219" s="8"/>
      <c r="EJ219" s="8"/>
      <c r="EK219" s="8"/>
      <c r="EL219" s="8"/>
      <c r="EM219" s="8"/>
      <c r="EN219" s="8"/>
      <c r="EO219" s="8"/>
      <c r="EP219" s="8"/>
      <c r="EQ219" s="8"/>
      <c r="ER219" s="8"/>
      <c r="ES219" s="8"/>
      <c r="ET219" s="8"/>
      <c r="EU219" s="8"/>
      <c r="EV219" s="8"/>
      <c r="EW219" s="8"/>
      <c r="EX219" s="8"/>
      <c r="EY219" s="8"/>
      <c r="EZ219" s="8"/>
      <c r="FA219" s="8"/>
      <c r="FB219" s="8"/>
      <c r="FC219" s="8"/>
      <c r="FD219" s="8"/>
      <c r="FE219" s="8"/>
      <c r="FF219" s="8"/>
      <c r="FG219" s="8"/>
      <c r="FH219" s="8"/>
      <c r="FI219" s="8"/>
      <c r="FJ219" s="8"/>
      <c r="FK219" s="8"/>
      <c r="FL219" s="8"/>
      <c r="FM219" s="8"/>
      <c r="FN219" s="8"/>
      <c r="FO219" s="8"/>
      <c r="FP219" s="8"/>
      <c r="FQ219" s="8"/>
      <c r="FR219" s="8"/>
      <c r="FS219" s="8"/>
      <c r="FT219" s="8"/>
      <c r="FU219" s="8"/>
      <c r="FV219" s="8"/>
      <c r="FW219" s="8"/>
      <c r="FX219" s="8"/>
    </row>
    <row r="220" spans="2:180" s="7" customFormat="1">
      <c r="B220" s="1"/>
      <c r="C220" s="17"/>
      <c r="D220" s="41"/>
      <c r="E220" s="42"/>
      <c r="F220" s="42"/>
      <c r="G220" s="42"/>
      <c r="H220" s="42"/>
      <c r="I220" s="42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  <c r="DF220" s="8"/>
      <c r="DG220" s="8"/>
      <c r="DH220" s="8"/>
      <c r="DI220" s="8"/>
      <c r="DJ220" s="8"/>
      <c r="DK220" s="8"/>
      <c r="DL220" s="8"/>
      <c r="DM220" s="8"/>
      <c r="DN220" s="8"/>
      <c r="DO220" s="8"/>
      <c r="DP220" s="8"/>
      <c r="DQ220" s="8"/>
      <c r="DR220" s="8"/>
      <c r="DS220" s="8"/>
      <c r="DT220" s="8"/>
      <c r="DU220" s="8"/>
      <c r="DV220" s="8"/>
      <c r="DW220" s="8"/>
      <c r="DX220" s="8"/>
      <c r="DY220" s="8"/>
      <c r="DZ220" s="8"/>
      <c r="EA220" s="8"/>
      <c r="EB220" s="8"/>
      <c r="EC220" s="8"/>
      <c r="ED220" s="8"/>
      <c r="EE220" s="8"/>
      <c r="EF220" s="8"/>
      <c r="EG220" s="8"/>
      <c r="EH220" s="8"/>
      <c r="EI220" s="8"/>
      <c r="EJ220" s="8"/>
      <c r="EK220" s="8"/>
      <c r="EL220" s="8"/>
      <c r="EM220" s="8"/>
      <c r="EN220" s="8"/>
      <c r="EO220" s="8"/>
      <c r="EP220" s="8"/>
      <c r="EQ220" s="8"/>
      <c r="ER220" s="8"/>
      <c r="ES220" s="8"/>
      <c r="ET220" s="8"/>
      <c r="EU220" s="8"/>
      <c r="EV220" s="8"/>
      <c r="EW220" s="8"/>
      <c r="EX220" s="8"/>
      <c r="EY220" s="8"/>
      <c r="EZ220" s="8"/>
      <c r="FA220" s="8"/>
      <c r="FB220" s="8"/>
      <c r="FC220" s="8"/>
      <c r="FD220" s="8"/>
      <c r="FE220" s="8"/>
      <c r="FF220" s="8"/>
      <c r="FG220" s="8"/>
      <c r="FH220" s="8"/>
      <c r="FI220" s="8"/>
      <c r="FJ220" s="8"/>
      <c r="FK220" s="8"/>
      <c r="FL220" s="8"/>
      <c r="FM220" s="8"/>
      <c r="FN220" s="8"/>
      <c r="FO220" s="8"/>
      <c r="FP220" s="8"/>
      <c r="FQ220" s="8"/>
      <c r="FR220" s="8"/>
      <c r="FS220" s="8"/>
      <c r="FT220" s="8"/>
      <c r="FU220" s="8"/>
      <c r="FV220" s="8"/>
      <c r="FW220" s="8"/>
      <c r="FX220" s="8"/>
    </row>
    <row r="221" spans="2:180" s="7" customFormat="1">
      <c r="B221" s="1"/>
      <c r="C221" s="17"/>
      <c r="D221" s="41"/>
      <c r="E221" s="42"/>
      <c r="F221" s="42"/>
      <c r="G221" s="42"/>
      <c r="H221" s="42"/>
      <c r="I221" s="42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  <c r="DF221" s="8"/>
      <c r="DG221" s="8"/>
      <c r="DH221" s="8"/>
      <c r="DI221" s="8"/>
      <c r="DJ221" s="8"/>
      <c r="DK221" s="8"/>
      <c r="DL221" s="8"/>
      <c r="DM221" s="8"/>
      <c r="DN221" s="8"/>
      <c r="DO221" s="8"/>
      <c r="DP221" s="8"/>
      <c r="DQ221" s="8"/>
      <c r="DR221" s="8"/>
      <c r="DS221" s="8"/>
      <c r="DT221" s="8"/>
      <c r="DU221" s="8"/>
      <c r="DV221" s="8"/>
      <c r="DW221" s="8"/>
      <c r="DX221" s="8"/>
      <c r="DY221" s="8"/>
      <c r="DZ221" s="8"/>
      <c r="EA221" s="8"/>
      <c r="EB221" s="8"/>
      <c r="EC221" s="8"/>
      <c r="ED221" s="8"/>
      <c r="EE221" s="8"/>
      <c r="EF221" s="8"/>
      <c r="EG221" s="8"/>
      <c r="EH221" s="8"/>
      <c r="EI221" s="8"/>
      <c r="EJ221" s="8"/>
      <c r="EK221" s="8"/>
      <c r="EL221" s="8"/>
      <c r="EM221" s="8"/>
      <c r="EN221" s="8"/>
      <c r="EO221" s="8"/>
      <c r="EP221" s="8"/>
      <c r="EQ221" s="8"/>
      <c r="ER221" s="8"/>
      <c r="ES221" s="8"/>
      <c r="ET221" s="8"/>
      <c r="EU221" s="8"/>
      <c r="EV221" s="8"/>
      <c r="EW221" s="8"/>
      <c r="EX221" s="8"/>
      <c r="EY221" s="8"/>
      <c r="EZ221" s="8"/>
      <c r="FA221" s="8"/>
      <c r="FB221" s="8"/>
      <c r="FC221" s="8"/>
      <c r="FD221" s="8"/>
      <c r="FE221" s="8"/>
      <c r="FF221" s="8"/>
      <c r="FG221" s="8"/>
      <c r="FH221" s="8"/>
      <c r="FI221" s="8"/>
      <c r="FJ221" s="8"/>
      <c r="FK221" s="8"/>
      <c r="FL221" s="8"/>
      <c r="FM221" s="8"/>
      <c r="FN221" s="8"/>
      <c r="FO221" s="8"/>
      <c r="FP221" s="8"/>
      <c r="FQ221" s="8"/>
      <c r="FR221" s="8"/>
      <c r="FS221" s="8"/>
      <c r="FT221" s="8"/>
      <c r="FU221" s="8"/>
      <c r="FV221" s="8"/>
      <c r="FW221" s="8"/>
      <c r="FX221" s="8"/>
    </row>
    <row r="222" spans="2:180" s="7" customFormat="1">
      <c r="B222" s="1"/>
      <c r="C222" s="17"/>
      <c r="D222" s="41"/>
      <c r="E222" s="42"/>
      <c r="F222" s="42"/>
      <c r="G222" s="42"/>
      <c r="H222" s="42"/>
      <c r="I222" s="42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  <c r="DF222" s="8"/>
      <c r="DG222" s="8"/>
      <c r="DH222" s="8"/>
      <c r="DI222" s="8"/>
      <c r="DJ222" s="8"/>
      <c r="DK222" s="8"/>
      <c r="DL222" s="8"/>
      <c r="DM222" s="8"/>
      <c r="DN222" s="8"/>
      <c r="DO222" s="8"/>
      <c r="DP222" s="8"/>
      <c r="DQ222" s="8"/>
      <c r="DR222" s="8"/>
      <c r="DS222" s="8"/>
      <c r="DT222" s="8"/>
      <c r="DU222" s="8"/>
      <c r="DV222" s="8"/>
      <c r="DW222" s="8"/>
      <c r="DX222" s="8"/>
      <c r="DY222" s="8"/>
      <c r="DZ222" s="8"/>
      <c r="EA222" s="8"/>
      <c r="EB222" s="8"/>
      <c r="EC222" s="8"/>
      <c r="ED222" s="8"/>
      <c r="EE222" s="8"/>
      <c r="EF222" s="8"/>
      <c r="EG222" s="8"/>
      <c r="EH222" s="8"/>
      <c r="EI222" s="8"/>
      <c r="EJ222" s="8"/>
      <c r="EK222" s="8"/>
      <c r="EL222" s="8"/>
      <c r="EM222" s="8"/>
      <c r="EN222" s="8"/>
      <c r="EO222" s="8"/>
      <c r="EP222" s="8"/>
      <c r="EQ222" s="8"/>
      <c r="ER222" s="8"/>
      <c r="ES222" s="8"/>
      <c r="ET222" s="8"/>
      <c r="EU222" s="8"/>
      <c r="EV222" s="8"/>
      <c r="EW222" s="8"/>
      <c r="EX222" s="8"/>
      <c r="EY222" s="8"/>
      <c r="EZ222" s="8"/>
      <c r="FA222" s="8"/>
      <c r="FB222" s="8"/>
      <c r="FC222" s="8"/>
      <c r="FD222" s="8"/>
      <c r="FE222" s="8"/>
      <c r="FF222" s="8"/>
      <c r="FG222" s="8"/>
      <c r="FH222" s="8"/>
      <c r="FI222" s="8"/>
      <c r="FJ222" s="8"/>
      <c r="FK222" s="8"/>
      <c r="FL222" s="8"/>
      <c r="FM222" s="8"/>
      <c r="FN222" s="8"/>
      <c r="FO222" s="8"/>
      <c r="FP222" s="8"/>
      <c r="FQ222" s="8"/>
      <c r="FR222" s="8"/>
      <c r="FS222" s="8"/>
      <c r="FT222" s="8"/>
      <c r="FU222" s="8"/>
      <c r="FV222" s="8"/>
      <c r="FW222" s="8"/>
      <c r="FX222" s="8"/>
    </row>
    <row r="223" spans="2:180" s="7" customFormat="1">
      <c r="B223" s="1"/>
      <c r="C223" s="17"/>
      <c r="D223" s="41"/>
      <c r="E223" s="42"/>
      <c r="F223" s="42"/>
      <c r="G223" s="42"/>
      <c r="H223" s="42"/>
      <c r="I223" s="42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  <c r="DI223" s="8"/>
      <c r="DJ223" s="8"/>
      <c r="DK223" s="8"/>
      <c r="DL223" s="8"/>
      <c r="DM223" s="8"/>
      <c r="DN223" s="8"/>
      <c r="DO223" s="8"/>
      <c r="DP223" s="8"/>
      <c r="DQ223" s="8"/>
      <c r="DR223" s="8"/>
      <c r="DS223" s="8"/>
      <c r="DT223" s="8"/>
      <c r="DU223" s="8"/>
      <c r="DV223" s="8"/>
      <c r="DW223" s="8"/>
      <c r="DX223" s="8"/>
      <c r="DY223" s="8"/>
      <c r="DZ223" s="8"/>
      <c r="EA223" s="8"/>
      <c r="EB223" s="8"/>
      <c r="EC223" s="8"/>
      <c r="ED223" s="8"/>
      <c r="EE223" s="8"/>
      <c r="EF223" s="8"/>
      <c r="EG223" s="8"/>
      <c r="EH223" s="8"/>
      <c r="EI223" s="8"/>
      <c r="EJ223" s="8"/>
      <c r="EK223" s="8"/>
      <c r="EL223" s="8"/>
      <c r="EM223" s="8"/>
      <c r="EN223" s="8"/>
      <c r="EO223" s="8"/>
      <c r="EP223" s="8"/>
      <c r="EQ223" s="8"/>
      <c r="ER223" s="8"/>
      <c r="ES223" s="8"/>
      <c r="ET223" s="8"/>
      <c r="EU223" s="8"/>
      <c r="EV223" s="8"/>
      <c r="EW223" s="8"/>
      <c r="EX223" s="8"/>
      <c r="EY223" s="8"/>
      <c r="EZ223" s="8"/>
      <c r="FA223" s="8"/>
      <c r="FB223" s="8"/>
      <c r="FC223" s="8"/>
      <c r="FD223" s="8"/>
      <c r="FE223" s="8"/>
      <c r="FF223" s="8"/>
      <c r="FG223" s="8"/>
      <c r="FH223" s="8"/>
      <c r="FI223" s="8"/>
      <c r="FJ223" s="8"/>
      <c r="FK223" s="8"/>
      <c r="FL223" s="8"/>
      <c r="FM223" s="8"/>
      <c r="FN223" s="8"/>
      <c r="FO223" s="8"/>
      <c r="FP223" s="8"/>
      <c r="FQ223" s="8"/>
      <c r="FR223" s="8"/>
      <c r="FS223" s="8"/>
      <c r="FT223" s="8"/>
      <c r="FU223" s="8"/>
      <c r="FV223" s="8"/>
      <c r="FW223" s="8"/>
      <c r="FX223" s="8"/>
    </row>
    <row r="224" spans="2:180" s="7" customFormat="1">
      <c r="B224" s="1"/>
      <c r="C224" s="17"/>
      <c r="D224" s="41"/>
      <c r="E224" s="42"/>
      <c r="F224" s="42"/>
      <c r="G224" s="42"/>
      <c r="H224" s="42"/>
      <c r="I224" s="42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  <c r="DP224" s="8"/>
      <c r="DQ224" s="8"/>
      <c r="DR224" s="8"/>
      <c r="DS224" s="8"/>
      <c r="DT224" s="8"/>
      <c r="DU224" s="8"/>
      <c r="DV224" s="8"/>
      <c r="DW224" s="8"/>
      <c r="DX224" s="8"/>
      <c r="DY224" s="8"/>
      <c r="DZ224" s="8"/>
      <c r="EA224" s="8"/>
      <c r="EB224" s="8"/>
      <c r="EC224" s="8"/>
      <c r="ED224" s="8"/>
      <c r="EE224" s="8"/>
      <c r="EF224" s="8"/>
      <c r="EG224" s="8"/>
      <c r="EH224" s="8"/>
      <c r="EI224" s="8"/>
      <c r="EJ224" s="8"/>
      <c r="EK224" s="8"/>
      <c r="EL224" s="8"/>
      <c r="EM224" s="8"/>
      <c r="EN224" s="8"/>
      <c r="EO224" s="8"/>
      <c r="EP224" s="8"/>
      <c r="EQ224" s="8"/>
      <c r="ER224" s="8"/>
      <c r="ES224" s="8"/>
      <c r="ET224" s="8"/>
      <c r="EU224" s="8"/>
      <c r="EV224" s="8"/>
      <c r="EW224" s="8"/>
      <c r="EX224" s="8"/>
      <c r="EY224" s="8"/>
      <c r="EZ224" s="8"/>
      <c r="FA224" s="8"/>
      <c r="FB224" s="8"/>
      <c r="FC224" s="8"/>
      <c r="FD224" s="8"/>
      <c r="FE224" s="8"/>
      <c r="FF224" s="8"/>
      <c r="FG224" s="8"/>
      <c r="FH224" s="8"/>
      <c r="FI224" s="8"/>
      <c r="FJ224" s="8"/>
      <c r="FK224" s="8"/>
      <c r="FL224" s="8"/>
      <c r="FM224" s="8"/>
      <c r="FN224" s="8"/>
      <c r="FO224" s="8"/>
      <c r="FP224" s="8"/>
      <c r="FQ224" s="8"/>
      <c r="FR224" s="8"/>
      <c r="FS224" s="8"/>
      <c r="FT224" s="8"/>
      <c r="FU224" s="8"/>
      <c r="FV224" s="8"/>
      <c r="FW224" s="8"/>
      <c r="FX224" s="8"/>
    </row>
    <row r="225" spans="2:180" s="7" customFormat="1">
      <c r="B225" s="1"/>
      <c r="C225" s="17"/>
      <c r="D225" s="41"/>
      <c r="E225" s="42"/>
      <c r="F225" s="42"/>
      <c r="G225" s="42"/>
      <c r="H225" s="42"/>
      <c r="I225" s="42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  <c r="DF225" s="8"/>
      <c r="DG225" s="8"/>
      <c r="DH225" s="8"/>
      <c r="DI225" s="8"/>
      <c r="DJ225" s="8"/>
      <c r="DK225" s="8"/>
      <c r="DL225" s="8"/>
      <c r="DM225" s="8"/>
      <c r="DN225" s="8"/>
      <c r="DO225" s="8"/>
      <c r="DP225" s="8"/>
      <c r="DQ225" s="8"/>
      <c r="DR225" s="8"/>
      <c r="DS225" s="8"/>
      <c r="DT225" s="8"/>
      <c r="DU225" s="8"/>
      <c r="DV225" s="8"/>
      <c r="DW225" s="8"/>
      <c r="DX225" s="8"/>
      <c r="DY225" s="8"/>
      <c r="DZ225" s="8"/>
      <c r="EA225" s="8"/>
      <c r="EB225" s="8"/>
      <c r="EC225" s="8"/>
      <c r="ED225" s="8"/>
      <c r="EE225" s="8"/>
      <c r="EF225" s="8"/>
      <c r="EG225" s="8"/>
      <c r="EH225" s="8"/>
      <c r="EI225" s="8"/>
      <c r="EJ225" s="8"/>
      <c r="EK225" s="8"/>
      <c r="EL225" s="8"/>
      <c r="EM225" s="8"/>
      <c r="EN225" s="8"/>
      <c r="EO225" s="8"/>
      <c r="EP225" s="8"/>
      <c r="EQ225" s="8"/>
      <c r="ER225" s="8"/>
      <c r="ES225" s="8"/>
      <c r="ET225" s="8"/>
      <c r="EU225" s="8"/>
      <c r="EV225" s="8"/>
      <c r="EW225" s="8"/>
      <c r="EX225" s="8"/>
      <c r="EY225" s="8"/>
      <c r="EZ225" s="8"/>
      <c r="FA225" s="8"/>
      <c r="FB225" s="8"/>
      <c r="FC225" s="8"/>
      <c r="FD225" s="8"/>
      <c r="FE225" s="8"/>
      <c r="FF225" s="8"/>
      <c r="FG225" s="8"/>
      <c r="FH225" s="8"/>
      <c r="FI225" s="8"/>
      <c r="FJ225" s="8"/>
      <c r="FK225" s="8"/>
      <c r="FL225" s="8"/>
      <c r="FM225" s="8"/>
      <c r="FN225" s="8"/>
      <c r="FO225" s="8"/>
      <c r="FP225" s="8"/>
      <c r="FQ225" s="8"/>
      <c r="FR225" s="8"/>
      <c r="FS225" s="8"/>
      <c r="FT225" s="8"/>
      <c r="FU225" s="8"/>
      <c r="FV225" s="8"/>
      <c r="FW225" s="8"/>
      <c r="FX225" s="8"/>
    </row>
    <row r="226" spans="2:180" s="7" customFormat="1">
      <c r="B226" s="1"/>
      <c r="C226" s="17"/>
      <c r="D226" s="41"/>
      <c r="E226" s="42"/>
      <c r="F226" s="42"/>
      <c r="G226" s="42"/>
      <c r="H226" s="42"/>
      <c r="I226" s="42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8"/>
      <c r="DD226" s="8"/>
      <c r="DE226" s="8"/>
      <c r="DF226" s="8"/>
      <c r="DG226" s="8"/>
      <c r="DH226" s="8"/>
      <c r="DI226" s="8"/>
      <c r="DJ226" s="8"/>
      <c r="DK226" s="8"/>
      <c r="DL226" s="8"/>
      <c r="DM226" s="8"/>
      <c r="DN226" s="8"/>
      <c r="DO226" s="8"/>
      <c r="DP226" s="8"/>
      <c r="DQ226" s="8"/>
      <c r="DR226" s="8"/>
      <c r="DS226" s="8"/>
      <c r="DT226" s="8"/>
      <c r="DU226" s="8"/>
      <c r="DV226" s="8"/>
      <c r="DW226" s="8"/>
      <c r="DX226" s="8"/>
      <c r="DY226" s="8"/>
      <c r="DZ226" s="8"/>
      <c r="EA226" s="8"/>
      <c r="EB226" s="8"/>
      <c r="EC226" s="8"/>
      <c r="ED226" s="8"/>
      <c r="EE226" s="8"/>
      <c r="EF226" s="8"/>
      <c r="EG226" s="8"/>
      <c r="EH226" s="8"/>
      <c r="EI226" s="8"/>
      <c r="EJ226" s="8"/>
      <c r="EK226" s="8"/>
      <c r="EL226" s="8"/>
      <c r="EM226" s="8"/>
      <c r="EN226" s="8"/>
      <c r="EO226" s="8"/>
      <c r="EP226" s="8"/>
      <c r="EQ226" s="8"/>
      <c r="ER226" s="8"/>
      <c r="ES226" s="8"/>
      <c r="ET226" s="8"/>
      <c r="EU226" s="8"/>
      <c r="EV226" s="8"/>
      <c r="EW226" s="8"/>
      <c r="EX226" s="8"/>
      <c r="EY226" s="8"/>
      <c r="EZ226" s="8"/>
      <c r="FA226" s="8"/>
      <c r="FB226" s="8"/>
      <c r="FC226" s="8"/>
      <c r="FD226" s="8"/>
      <c r="FE226" s="8"/>
      <c r="FF226" s="8"/>
      <c r="FG226" s="8"/>
      <c r="FH226" s="8"/>
      <c r="FI226" s="8"/>
      <c r="FJ226" s="8"/>
      <c r="FK226" s="8"/>
      <c r="FL226" s="8"/>
      <c r="FM226" s="8"/>
      <c r="FN226" s="8"/>
      <c r="FO226" s="8"/>
      <c r="FP226" s="8"/>
      <c r="FQ226" s="8"/>
      <c r="FR226" s="8"/>
      <c r="FS226" s="8"/>
      <c r="FT226" s="8"/>
      <c r="FU226" s="8"/>
      <c r="FV226" s="8"/>
      <c r="FW226" s="8"/>
      <c r="FX226" s="8"/>
    </row>
    <row r="227" spans="2:180" s="7" customFormat="1">
      <c r="B227" s="1"/>
      <c r="C227" s="17"/>
      <c r="D227" s="41"/>
      <c r="E227" s="42"/>
      <c r="F227" s="42"/>
      <c r="G227" s="42"/>
      <c r="H227" s="42"/>
      <c r="I227" s="42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  <c r="DF227" s="8"/>
      <c r="DG227" s="8"/>
      <c r="DH227" s="8"/>
      <c r="DI227" s="8"/>
      <c r="DJ227" s="8"/>
      <c r="DK227" s="8"/>
      <c r="DL227" s="8"/>
      <c r="DM227" s="8"/>
      <c r="DN227" s="8"/>
      <c r="DO227" s="8"/>
      <c r="DP227" s="8"/>
      <c r="DQ227" s="8"/>
      <c r="DR227" s="8"/>
      <c r="DS227" s="8"/>
      <c r="DT227" s="8"/>
      <c r="DU227" s="8"/>
      <c r="DV227" s="8"/>
      <c r="DW227" s="8"/>
      <c r="DX227" s="8"/>
      <c r="DY227" s="8"/>
      <c r="DZ227" s="8"/>
      <c r="EA227" s="8"/>
      <c r="EB227" s="8"/>
      <c r="EC227" s="8"/>
      <c r="ED227" s="8"/>
      <c r="EE227" s="8"/>
      <c r="EF227" s="8"/>
      <c r="EG227" s="8"/>
      <c r="EH227" s="8"/>
      <c r="EI227" s="8"/>
      <c r="EJ227" s="8"/>
      <c r="EK227" s="8"/>
      <c r="EL227" s="8"/>
      <c r="EM227" s="8"/>
      <c r="EN227" s="8"/>
      <c r="EO227" s="8"/>
      <c r="EP227" s="8"/>
      <c r="EQ227" s="8"/>
      <c r="ER227" s="8"/>
      <c r="ES227" s="8"/>
      <c r="ET227" s="8"/>
      <c r="EU227" s="8"/>
      <c r="EV227" s="8"/>
      <c r="EW227" s="8"/>
      <c r="EX227" s="8"/>
      <c r="EY227" s="8"/>
      <c r="EZ227" s="8"/>
      <c r="FA227" s="8"/>
      <c r="FB227" s="8"/>
      <c r="FC227" s="8"/>
      <c r="FD227" s="8"/>
      <c r="FE227" s="8"/>
      <c r="FF227" s="8"/>
      <c r="FG227" s="8"/>
      <c r="FH227" s="8"/>
      <c r="FI227" s="8"/>
      <c r="FJ227" s="8"/>
      <c r="FK227" s="8"/>
      <c r="FL227" s="8"/>
      <c r="FM227" s="8"/>
      <c r="FN227" s="8"/>
      <c r="FO227" s="8"/>
      <c r="FP227" s="8"/>
      <c r="FQ227" s="8"/>
      <c r="FR227" s="8"/>
      <c r="FS227" s="8"/>
      <c r="FT227" s="8"/>
      <c r="FU227" s="8"/>
      <c r="FV227" s="8"/>
      <c r="FW227" s="8"/>
      <c r="FX227" s="8"/>
    </row>
    <row r="228" spans="2:180" s="7" customFormat="1">
      <c r="B228" s="1"/>
      <c r="C228" s="17"/>
      <c r="D228" s="41"/>
      <c r="E228" s="42"/>
      <c r="F228" s="42"/>
      <c r="G228" s="42"/>
      <c r="H228" s="42"/>
      <c r="I228" s="42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  <c r="DF228" s="8"/>
      <c r="DG228" s="8"/>
      <c r="DH228" s="8"/>
      <c r="DI228" s="8"/>
      <c r="DJ228" s="8"/>
      <c r="DK228" s="8"/>
      <c r="DL228" s="8"/>
      <c r="DM228" s="8"/>
      <c r="DN228" s="8"/>
      <c r="DO228" s="8"/>
      <c r="DP228" s="8"/>
      <c r="DQ228" s="8"/>
      <c r="DR228" s="8"/>
      <c r="DS228" s="8"/>
      <c r="DT228" s="8"/>
      <c r="DU228" s="8"/>
      <c r="DV228" s="8"/>
      <c r="DW228" s="8"/>
      <c r="DX228" s="8"/>
      <c r="DY228" s="8"/>
      <c r="DZ228" s="8"/>
      <c r="EA228" s="8"/>
      <c r="EB228" s="8"/>
      <c r="EC228" s="8"/>
      <c r="ED228" s="8"/>
      <c r="EE228" s="8"/>
      <c r="EF228" s="8"/>
      <c r="EG228" s="8"/>
      <c r="EH228" s="8"/>
      <c r="EI228" s="8"/>
      <c r="EJ228" s="8"/>
      <c r="EK228" s="8"/>
      <c r="EL228" s="8"/>
      <c r="EM228" s="8"/>
      <c r="EN228" s="8"/>
      <c r="EO228" s="8"/>
      <c r="EP228" s="8"/>
      <c r="EQ228" s="8"/>
      <c r="ER228" s="8"/>
      <c r="ES228" s="8"/>
      <c r="ET228" s="8"/>
      <c r="EU228" s="8"/>
      <c r="EV228" s="8"/>
      <c r="EW228" s="8"/>
      <c r="EX228" s="8"/>
      <c r="EY228" s="8"/>
      <c r="EZ228" s="8"/>
      <c r="FA228" s="8"/>
      <c r="FB228" s="8"/>
      <c r="FC228" s="8"/>
      <c r="FD228" s="8"/>
      <c r="FE228" s="8"/>
      <c r="FF228" s="8"/>
      <c r="FG228" s="8"/>
      <c r="FH228" s="8"/>
      <c r="FI228" s="8"/>
      <c r="FJ228" s="8"/>
      <c r="FK228" s="8"/>
      <c r="FL228" s="8"/>
      <c r="FM228" s="8"/>
      <c r="FN228" s="8"/>
      <c r="FO228" s="8"/>
      <c r="FP228" s="8"/>
      <c r="FQ228" s="8"/>
      <c r="FR228" s="8"/>
      <c r="FS228" s="8"/>
      <c r="FT228" s="8"/>
      <c r="FU228" s="8"/>
      <c r="FV228" s="8"/>
      <c r="FW228" s="8"/>
      <c r="FX228" s="8"/>
    </row>
    <row r="229" spans="2:180" s="7" customFormat="1">
      <c r="B229" s="1"/>
      <c r="C229" s="17"/>
      <c r="D229" s="41"/>
      <c r="E229" s="42"/>
      <c r="F229" s="42"/>
      <c r="G229" s="42"/>
      <c r="H229" s="42"/>
      <c r="I229" s="42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  <c r="DF229" s="8"/>
      <c r="DG229" s="8"/>
      <c r="DH229" s="8"/>
      <c r="DI229" s="8"/>
      <c r="DJ229" s="8"/>
      <c r="DK229" s="8"/>
      <c r="DL229" s="8"/>
      <c r="DM229" s="8"/>
      <c r="DN229" s="8"/>
      <c r="DO229" s="8"/>
      <c r="DP229" s="8"/>
      <c r="DQ229" s="8"/>
      <c r="DR229" s="8"/>
      <c r="DS229" s="8"/>
      <c r="DT229" s="8"/>
      <c r="DU229" s="8"/>
      <c r="DV229" s="8"/>
      <c r="DW229" s="8"/>
      <c r="DX229" s="8"/>
      <c r="DY229" s="8"/>
      <c r="DZ229" s="8"/>
      <c r="EA229" s="8"/>
      <c r="EB229" s="8"/>
      <c r="EC229" s="8"/>
      <c r="ED229" s="8"/>
      <c r="EE229" s="8"/>
      <c r="EF229" s="8"/>
      <c r="EG229" s="8"/>
      <c r="EH229" s="8"/>
      <c r="EI229" s="8"/>
      <c r="EJ229" s="8"/>
      <c r="EK229" s="8"/>
      <c r="EL229" s="8"/>
      <c r="EM229" s="8"/>
      <c r="EN229" s="8"/>
      <c r="EO229" s="8"/>
      <c r="EP229" s="8"/>
      <c r="EQ229" s="8"/>
      <c r="ER229" s="8"/>
      <c r="ES229" s="8"/>
      <c r="ET229" s="8"/>
      <c r="EU229" s="8"/>
      <c r="EV229" s="8"/>
      <c r="EW229" s="8"/>
      <c r="EX229" s="8"/>
      <c r="EY229" s="8"/>
      <c r="EZ229" s="8"/>
      <c r="FA229" s="8"/>
      <c r="FB229" s="8"/>
      <c r="FC229" s="8"/>
      <c r="FD229" s="8"/>
      <c r="FE229" s="8"/>
      <c r="FF229" s="8"/>
      <c r="FG229" s="8"/>
      <c r="FH229" s="8"/>
      <c r="FI229" s="8"/>
      <c r="FJ229" s="8"/>
      <c r="FK229" s="8"/>
      <c r="FL229" s="8"/>
      <c r="FM229" s="8"/>
      <c r="FN229" s="8"/>
      <c r="FO229" s="8"/>
      <c r="FP229" s="8"/>
      <c r="FQ229" s="8"/>
      <c r="FR229" s="8"/>
      <c r="FS229" s="8"/>
      <c r="FT229" s="8"/>
      <c r="FU229" s="8"/>
      <c r="FV229" s="8"/>
      <c r="FW229" s="8"/>
      <c r="FX229" s="8"/>
    </row>
    <row r="230" spans="2:180" s="7" customFormat="1">
      <c r="B230" s="1"/>
      <c r="C230" s="17"/>
      <c r="D230" s="41"/>
      <c r="E230" s="42"/>
      <c r="F230" s="42"/>
      <c r="G230" s="42"/>
      <c r="H230" s="42"/>
      <c r="I230" s="42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8"/>
      <c r="DD230" s="8"/>
      <c r="DE230" s="8"/>
      <c r="DF230" s="8"/>
      <c r="DG230" s="8"/>
      <c r="DH230" s="8"/>
      <c r="DI230" s="8"/>
      <c r="DJ230" s="8"/>
      <c r="DK230" s="8"/>
      <c r="DL230" s="8"/>
      <c r="DM230" s="8"/>
      <c r="DN230" s="8"/>
      <c r="DO230" s="8"/>
      <c r="DP230" s="8"/>
      <c r="DQ230" s="8"/>
      <c r="DR230" s="8"/>
      <c r="DS230" s="8"/>
      <c r="DT230" s="8"/>
      <c r="DU230" s="8"/>
      <c r="DV230" s="8"/>
      <c r="DW230" s="8"/>
      <c r="DX230" s="8"/>
      <c r="DY230" s="8"/>
      <c r="DZ230" s="8"/>
      <c r="EA230" s="8"/>
      <c r="EB230" s="8"/>
      <c r="EC230" s="8"/>
      <c r="ED230" s="8"/>
      <c r="EE230" s="8"/>
      <c r="EF230" s="8"/>
      <c r="EG230" s="8"/>
      <c r="EH230" s="8"/>
      <c r="EI230" s="8"/>
      <c r="EJ230" s="8"/>
      <c r="EK230" s="8"/>
      <c r="EL230" s="8"/>
      <c r="EM230" s="8"/>
      <c r="EN230" s="8"/>
      <c r="EO230" s="8"/>
      <c r="EP230" s="8"/>
      <c r="EQ230" s="8"/>
      <c r="ER230" s="8"/>
      <c r="ES230" s="8"/>
      <c r="ET230" s="8"/>
      <c r="EU230" s="8"/>
      <c r="EV230" s="8"/>
      <c r="EW230" s="8"/>
      <c r="EX230" s="8"/>
      <c r="EY230" s="8"/>
      <c r="EZ230" s="8"/>
      <c r="FA230" s="8"/>
      <c r="FB230" s="8"/>
      <c r="FC230" s="8"/>
      <c r="FD230" s="8"/>
      <c r="FE230" s="8"/>
      <c r="FF230" s="8"/>
      <c r="FG230" s="8"/>
      <c r="FH230" s="8"/>
      <c r="FI230" s="8"/>
      <c r="FJ230" s="8"/>
      <c r="FK230" s="8"/>
      <c r="FL230" s="8"/>
      <c r="FM230" s="8"/>
      <c r="FN230" s="8"/>
      <c r="FO230" s="8"/>
      <c r="FP230" s="8"/>
      <c r="FQ230" s="8"/>
      <c r="FR230" s="8"/>
      <c r="FS230" s="8"/>
      <c r="FT230" s="8"/>
      <c r="FU230" s="8"/>
      <c r="FV230" s="8"/>
      <c r="FW230" s="8"/>
      <c r="FX230" s="8"/>
    </row>
    <row r="231" spans="2:180" s="7" customFormat="1">
      <c r="B231" s="1"/>
      <c r="C231" s="17"/>
      <c r="D231" s="41"/>
      <c r="E231" s="42"/>
      <c r="F231" s="42"/>
      <c r="G231" s="42"/>
      <c r="H231" s="42"/>
      <c r="I231" s="42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8"/>
      <c r="DD231" s="8"/>
      <c r="DE231" s="8"/>
      <c r="DF231" s="8"/>
      <c r="DG231" s="8"/>
      <c r="DH231" s="8"/>
      <c r="DI231" s="8"/>
      <c r="DJ231" s="8"/>
      <c r="DK231" s="8"/>
      <c r="DL231" s="8"/>
      <c r="DM231" s="8"/>
      <c r="DN231" s="8"/>
      <c r="DO231" s="8"/>
      <c r="DP231" s="8"/>
      <c r="DQ231" s="8"/>
      <c r="DR231" s="8"/>
      <c r="DS231" s="8"/>
      <c r="DT231" s="8"/>
      <c r="DU231" s="8"/>
      <c r="DV231" s="8"/>
      <c r="DW231" s="8"/>
      <c r="DX231" s="8"/>
      <c r="DY231" s="8"/>
      <c r="DZ231" s="8"/>
      <c r="EA231" s="8"/>
      <c r="EB231" s="8"/>
      <c r="EC231" s="8"/>
      <c r="ED231" s="8"/>
      <c r="EE231" s="8"/>
      <c r="EF231" s="8"/>
      <c r="EG231" s="8"/>
      <c r="EH231" s="8"/>
      <c r="EI231" s="8"/>
      <c r="EJ231" s="8"/>
      <c r="EK231" s="8"/>
      <c r="EL231" s="8"/>
      <c r="EM231" s="8"/>
      <c r="EN231" s="8"/>
      <c r="EO231" s="8"/>
      <c r="EP231" s="8"/>
      <c r="EQ231" s="8"/>
      <c r="ER231" s="8"/>
      <c r="ES231" s="8"/>
      <c r="ET231" s="8"/>
      <c r="EU231" s="8"/>
      <c r="EV231" s="8"/>
      <c r="EW231" s="8"/>
      <c r="EX231" s="8"/>
      <c r="EY231" s="8"/>
      <c r="EZ231" s="8"/>
      <c r="FA231" s="8"/>
      <c r="FB231" s="8"/>
      <c r="FC231" s="8"/>
      <c r="FD231" s="8"/>
      <c r="FE231" s="8"/>
      <c r="FF231" s="8"/>
      <c r="FG231" s="8"/>
      <c r="FH231" s="8"/>
      <c r="FI231" s="8"/>
      <c r="FJ231" s="8"/>
      <c r="FK231" s="8"/>
      <c r="FL231" s="8"/>
      <c r="FM231" s="8"/>
      <c r="FN231" s="8"/>
      <c r="FO231" s="8"/>
      <c r="FP231" s="8"/>
      <c r="FQ231" s="8"/>
      <c r="FR231" s="8"/>
      <c r="FS231" s="8"/>
      <c r="FT231" s="8"/>
      <c r="FU231" s="8"/>
      <c r="FV231" s="8"/>
      <c r="FW231" s="8"/>
      <c r="FX231" s="8"/>
    </row>
    <row r="232" spans="2:180" s="7" customFormat="1">
      <c r="B232" s="1"/>
      <c r="C232" s="17"/>
      <c r="D232" s="41"/>
      <c r="E232" s="42"/>
      <c r="F232" s="42"/>
      <c r="G232" s="42"/>
      <c r="H232" s="42"/>
      <c r="I232" s="42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  <c r="DF232" s="8"/>
      <c r="DG232" s="8"/>
      <c r="DH232" s="8"/>
      <c r="DI232" s="8"/>
      <c r="DJ232" s="8"/>
      <c r="DK232" s="8"/>
      <c r="DL232" s="8"/>
      <c r="DM232" s="8"/>
      <c r="DN232" s="8"/>
      <c r="DO232" s="8"/>
      <c r="DP232" s="8"/>
      <c r="DQ232" s="8"/>
      <c r="DR232" s="8"/>
      <c r="DS232" s="8"/>
      <c r="DT232" s="8"/>
      <c r="DU232" s="8"/>
      <c r="DV232" s="8"/>
      <c r="DW232" s="8"/>
      <c r="DX232" s="8"/>
      <c r="DY232" s="8"/>
      <c r="DZ232" s="8"/>
      <c r="EA232" s="8"/>
      <c r="EB232" s="8"/>
      <c r="EC232" s="8"/>
      <c r="ED232" s="8"/>
      <c r="EE232" s="8"/>
      <c r="EF232" s="8"/>
      <c r="EG232" s="8"/>
      <c r="EH232" s="8"/>
      <c r="EI232" s="8"/>
      <c r="EJ232" s="8"/>
      <c r="EK232" s="8"/>
      <c r="EL232" s="8"/>
      <c r="EM232" s="8"/>
      <c r="EN232" s="8"/>
      <c r="EO232" s="8"/>
      <c r="EP232" s="8"/>
      <c r="EQ232" s="8"/>
      <c r="ER232" s="8"/>
      <c r="ES232" s="8"/>
      <c r="ET232" s="8"/>
      <c r="EU232" s="8"/>
      <c r="EV232" s="8"/>
      <c r="EW232" s="8"/>
      <c r="EX232" s="8"/>
      <c r="EY232" s="8"/>
      <c r="EZ232" s="8"/>
      <c r="FA232" s="8"/>
      <c r="FB232" s="8"/>
      <c r="FC232" s="8"/>
      <c r="FD232" s="8"/>
      <c r="FE232" s="8"/>
      <c r="FF232" s="8"/>
      <c r="FG232" s="8"/>
      <c r="FH232" s="8"/>
      <c r="FI232" s="8"/>
      <c r="FJ232" s="8"/>
      <c r="FK232" s="8"/>
      <c r="FL232" s="8"/>
      <c r="FM232" s="8"/>
      <c r="FN232" s="8"/>
      <c r="FO232" s="8"/>
      <c r="FP232" s="8"/>
      <c r="FQ232" s="8"/>
      <c r="FR232" s="8"/>
      <c r="FS232" s="8"/>
      <c r="FT232" s="8"/>
      <c r="FU232" s="8"/>
      <c r="FV232" s="8"/>
      <c r="FW232" s="8"/>
      <c r="FX232" s="8"/>
    </row>
    <row r="233" spans="2:180" s="7" customFormat="1">
      <c r="B233" s="1"/>
      <c r="C233" s="17"/>
      <c r="D233" s="41"/>
      <c r="E233" s="42"/>
      <c r="F233" s="42"/>
      <c r="G233" s="42"/>
      <c r="H233" s="42"/>
      <c r="I233" s="42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8"/>
      <c r="DD233" s="8"/>
      <c r="DE233" s="8"/>
      <c r="DF233" s="8"/>
      <c r="DG233" s="8"/>
      <c r="DH233" s="8"/>
      <c r="DI233" s="8"/>
      <c r="DJ233" s="8"/>
      <c r="DK233" s="8"/>
      <c r="DL233" s="8"/>
      <c r="DM233" s="8"/>
      <c r="DN233" s="8"/>
      <c r="DO233" s="8"/>
      <c r="DP233" s="8"/>
      <c r="DQ233" s="8"/>
      <c r="DR233" s="8"/>
      <c r="DS233" s="8"/>
      <c r="DT233" s="8"/>
      <c r="DU233" s="8"/>
      <c r="DV233" s="8"/>
      <c r="DW233" s="8"/>
      <c r="DX233" s="8"/>
      <c r="DY233" s="8"/>
      <c r="DZ233" s="8"/>
      <c r="EA233" s="8"/>
      <c r="EB233" s="8"/>
      <c r="EC233" s="8"/>
      <c r="ED233" s="8"/>
      <c r="EE233" s="8"/>
      <c r="EF233" s="8"/>
      <c r="EG233" s="8"/>
      <c r="EH233" s="8"/>
      <c r="EI233" s="8"/>
      <c r="EJ233" s="8"/>
      <c r="EK233" s="8"/>
      <c r="EL233" s="8"/>
      <c r="EM233" s="8"/>
      <c r="EN233" s="8"/>
      <c r="EO233" s="8"/>
      <c r="EP233" s="8"/>
      <c r="EQ233" s="8"/>
      <c r="ER233" s="8"/>
      <c r="ES233" s="8"/>
      <c r="ET233" s="8"/>
      <c r="EU233" s="8"/>
      <c r="EV233" s="8"/>
      <c r="EW233" s="8"/>
      <c r="EX233" s="8"/>
      <c r="EY233" s="8"/>
      <c r="EZ233" s="8"/>
      <c r="FA233" s="8"/>
      <c r="FB233" s="8"/>
      <c r="FC233" s="8"/>
      <c r="FD233" s="8"/>
      <c r="FE233" s="8"/>
      <c r="FF233" s="8"/>
      <c r="FG233" s="8"/>
      <c r="FH233" s="8"/>
      <c r="FI233" s="8"/>
      <c r="FJ233" s="8"/>
      <c r="FK233" s="8"/>
      <c r="FL233" s="8"/>
      <c r="FM233" s="8"/>
      <c r="FN233" s="8"/>
      <c r="FO233" s="8"/>
      <c r="FP233" s="8"/>
      <c r="FQ233" s="8"/>
      <c r="FR233" s="8"/>
      <c r="FS233" s="8"/>
      <c r="FT233" s="8"/>
      <c r="FU233" s="8"/>
      <c r="FV233" s="8"/>
      <c r="FW233" s="8"/>
      <c r="FX233" s="8"/>
    </row>
    <row r="234" spans="2:180" s="7" customFormat="1">
      <c r="B234" s="1"/>
      <c r="C234" s="17"/>
      <c r="D234" s="41"/>
      <c r="E234" s="42"/>
      <c r="F234" s="42"/>
      <c r="G234" s="42"/>
      <c r="H234" s="42"/>
      <c r="I234" s="42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8"/>
      <c r="DD234" s="8"/>
      <c r="DE234" s="8"/>
      <c r="DF234" s="8"/>
      <c r="DG234" s="8"/>
      <c r="DH234" s="8"/>
      <c r="DI234" s="8"/>
      <c r="DJ234" s="8"/>
      <c r="DK234" s="8"/>
      <c r="DL234" s="8"/>
      <c r="DM234" s="8"/>
      <c r="DN234" s="8"/>
      <c r="DO234" s="8"/>
      <c r="DP234" s="8"/>
      <c r="DQ234" s="8"/>
      <c r="DR234" s="8"/>
      <c r="DS234" s="8"/>
      <c r="DT234" s="8"/>
      <c r="DU234" s="8"/>
      <c r="DV234" s="8"/>
      <c r="DW234" s="8"/>
      <c r="DX234" s="8"/>
      <c r="DY234" s="8"/>
      <c r="DZ234" s="8"/>
      <c r="EA234" s="8"/>
      <c r="EB234" s="8"/>
      <c r="EC234" s="8"/>
      <c r="ED234" s="8"/>
      <c r="EE234" s="8"/>
      <c r="EF234" s="8"/>
      <c r="EG234" s="8"/>
      <c r="EH234" s="8"/>
      <c r="EI234" s="8"/>
      <c r="EJ234" s="8"/>
      <c r="EK234" s="8"/>
      <c r="EL234" s="8"/>
      <c r="EM234" s="8"/>
      <c r="EN234" s="8"/>
      <c r="EO234" s="8"/>
      <c r="EP234" s="8"/>
      <c r="EQ234" s="8"/>
      <c r="ER234" s="8"/>
      <c r="ES234" s="8"/>
      <c r="ET234" s="8"/>
      <c r="EU234" s="8"/>
      <c r="EV234" s="8"/>
      <c r="EW234" s="8"/>
      <c r="EX234" s="8"/>
      <c r="EY234" s="8"/>
      <c r="EZ234" s="8"/>
      <c r="FA234" s="8"/>
      <c r="FB234" s="8"/>
      <c r="FC234" s="8"/>
      <c r="FD234" s="8"/>
      <c r="FE234" s="8"/>
      <c r="FF234" s="8"/>
      <c r="FG234" s="8"/>
      <c r="FH234" s="8"/>
      <c r="FI234" s="8"/>
      <c r="FJ234" s="8"/>
      <c r="FK234" s="8"/>
      <c r="FL234" s="8"/>
      <c r="FM234" s="8"/>
      <c r="FN234" s="8"/>
      <c r="FO234" s="8"/>
      <c r="FP234" s="8"/>
      <c r="FQ234" s="8"/>
      <c r="FR234" s="8"/>
      <c r="FS234" s="8"/>
      <c r="FT234" s="8"/>
      <c r="FU234" s="8"/>
      <c r="FV234" s="8"/>
      <c r="FW234" s="8"/>
      <c r="FX234" s="8"/>
    </row>
    <row r="235" spans="2:180" s="7" customFormat="1">
      <c r="B235" s="1"/>
      <c r="C235" s="17"/>
      <c r="D235" s="41"/>
      <c r="E235" s="42"/>
      <c r="F235" s="42"/>
      <c r="G235" s="42"/>
      <c r="H235" s="42"/>
      <c r="I235" s="42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  <c r="DF235" s="8"/>
      <c r="DG235" s="8"/>
      <c r="DH235" s="8"/>
      <c r="DI235" s="8"/>
      <c r="DJ235" s="8"/>
      <c r="DK235" s="8"/>
      <c r="DL235" s="8"/>
      <c r="DM235" s="8"/>
      <c r="DN235" s="8"/>
      <c r="DO235" s="8"/>
      <c r="DP235" s="8"/>
      <c r="DQ235" s="8"/>
      <c r="DR235" s="8"/>
      <c r="DS235" s="8"/>
      <c r="DT235" s="8"/>
      <c r="DU235" s="8"/>
      <c r="DV235" s="8"/>
      <c r="DW235" s="8"/>
      <c r="DX235" s="8"/>
      <c r="DY235" s="8"/>
      <c r="DZ235" s="8"/>
      <c r="EA235" s="8"/>
      <c r="EB235" s="8"/>
      <c r="EC235" s="8"/>
      <c r="ED235" s="8"/>
      <c r="EE235" s="8"/>
      <c r="EF235" s="8"/>
      <c r="EG235" s="8"/>
      <c r="EH235" s="8"/>
      <c r="EI235" s="8"/>
      <c r="EJ235" s="8"/>
      <c r="EK235" s="8"/>
      <c r="EL235" s="8"/>
      <c r="EM235" s="8"/>
      <c r="EN235" s="8"/>
      <c r="EO235" s="8"/>
      <c r="EP235" s="8"/>
      <c r="EQ235" s="8"/>
      <c r="ER235" s="8"/>
      <c r="ES235" s="8"/>
      <c r="ET235" s="8"/>
      <c r="EU235" s="8"/>
      <c r="EV235" s="8"/>
      <c r="EW235" s="8"/>
      <c r="EX235" s="8"/>
      <c r="EY235" s="8"/>
      <c r="EZ235" s="8"/>
      <c r="FA235" s="8"/>
      <c r="FB235" s="8"/>
      <c r="FC235" s="8"/>
      <c r="FD235" s="8"/>
      <c r="FE235" s="8"/>
      <c r="FF235" s="8"/>
      <c r="FG235" s="8"/>
      <c r="FH235" s="8"/>
      <c r="FI235" s="8"/>
      <c r="FJ235" s="8"/>
      <c r="FK235" s="8"/>
      <c r="FL235" s="8"/>
      <c r="FM235" s="8"/>
      <c r="FN235" s="8"/>
      <c r="FO235" s="8"/>
      <c r="FP235" s="8"/>
      <c r="FQ235" s="8"/>
      <c r="FR235" s="8"/>
      <c r="FS235" s="8"/>
      <c r="FT235" s="8"/>
      <c r="FU235" s="8"/>
      <c r="FV235" s="8"/>
      <c r="FW235" s="8"/>
      <c r="FX235" s="8"/>
    </row>
    <row r="236" spans="2:180" s="7" customFormat="1">
      <c r="B236" s="1"/>
      <c r="C236" s="17"/>
      <c r="D236" s="41"/>
      <c r="E236" s="42"/>
      <c r="F236" s="42"/>
      <c r="G236" s="42"/>
      <c r="H236" s="42"/>
      <c r="I236" s="42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8"/>
      <c r="DD236" s="8"/>
      <c r="DE236" s="8"/>
      <c r="DF236" s="8"/>
      <c r="DG236" s="8"/>
      <c r="DH236" s="8"/>
      <c r="DI236" s="8"/>
      <c r="DJ236" s="8"/>
      <c r="DK236" s="8"/>
      <c r="DL236" s="8"/>
      <c r="DM236" s="8"/>
      <c r="DN236" s="8"/>
      <c r="DO236" s="8"/>
      <c r="DP236" s="8"/>
      <c r="DQ236" s="8"/>
      <c r="DR236" s="8"/>
      <c r="DS236" s="8"/>
      <c r="DT236" s="8"/>
      <c r="DU236" s="8"/>
      <c r="DV236" s="8"/>
      <c r="DW236" s="8"/>
      <c r="DX236" s="8"/>
      <c r="DY236" s="8"/>
      <c r="DZ236" s="8"/>
      <c r="EA236" s="8"/>
      <c r="EB236" s="8"/>
      <c r="EC236" s="8"/>
      <c r="ED236" s="8"/>
      <c r="EE236" s="8"/>
      <c r="EF236" s="8"/>
      <c r="EG236" s="8"/>
      <c r="EH236" s="8"/>
      <c r="EI236" s="8"/>
      <c r="EJ236" s="8"/>
      <c r="EK236" s="8"/>
      <c r="EL236" s="8"/>
      <c r="EM236" s="8"/>
      <c r="EN236" s="8"/>
      <c r="EO236" s="8"/>
      <c r="EP236" s="8"/>
      <c r="EQ236" s="8"/>
      <c r="ER236" s="8"/>
      <c r="ES236" s="8"/>
      <c r="ET236" s="8"/>
      <c r="EU236" s="8"/>
      <c r="EV236" s="8"/>
      <c r="EW236" s="8"/>
      <c r="EX236" s="8"/>
      <c r="EY236" s="8"/>
      <c r="EZ236" s="8"/>
      <c r="FA236" s="8"/>
      <c r="FB236" s="8"/>
      <c r="FC236" s="8"/>
      <c r="FD236" s="8"/>
      <c r="FE236" s="8"/>
      <c r="FF236" s="8"/>
      <c r="FG236" s="8"/>
      <c r="FH236" s="8"/>
      <c r="FI236" s="8"/>
      <c r="FJ236" s="8"/>
      <c r="FK236" s="8"/>
      <c r="FL236" s="8"/>
      <c r="FM236" s="8"/>
      <c r="FN236" s="8"/>
      <c r="FO236" s="8"/>
      <c r="FP236" s="8"/>
      <c r="FQ236" s="8"/>
      <c r="FR236" s="8"/>
      <c r="FS236" s="8"/>
      <c r="FT236" s="8"/>
      <c r="FU236" s="8"/>
      <c r="FV236" s="8"/>
      <c r="FW236" s="8"/>
      <c r="FX236" s="8"/>
    </row>
    <row r="237" spans="2:180" s="7" customFormat="1">
      <c r="B237" s="1"/>
      <c r="C237" s="17"/>
      <c r="D237" s="41"/>
      <c r="E237" s="42"/>
      <c r="F237" s="42"/>
      <c r="G237" s="42"/>
      <c r="H237" s="42"/>
      <c r="I237" s="42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8"/>
      <c r="DD237" s="8"/>
      <c r="DE237" s="8"/>
      <c r="DF237" s="8"/>
      <c r="DG237" s="8"/>
      <c r="DH237" s="8"/>
      <c r="DI237" s="8"/>
      <c r="DJ237" s="8"/>
      <c r="DK237" s="8"/>
      <c r="DL237" s="8"/>
      <c r="DM237" s="8"/>
      <c r="DN237" s="8"/>
      <c r="DO237" s="8"/>
      <c r="DP237" s="8"/>
      <c r="DQ237" s="8"/>
      <c r="DR237" s="8"/>
      <c r="DS237" s="8"/>
      <c r="DT237" s="8"/>
      <c r="DU237" s="8"/>
      <c r="DV237" s="8"/>
      <c r="DW237" s="8"/>
      <c r="DX237" s="8"/>
      <c r="DY237" s="8"/>
      <c r="DZ237" s="8"/>
      <c r="EA237" s="8"/>
      <c r="EB237" s="8"/>
      <c r="EC237" s="8"/>
      <c r="ED237" s="8"/>
      <c r="EE237" s="8"/>
      <c r="EF237" s="8"/>
      <c r="EG237" s="8"/>
      <c r="EH237" s="8"/>
      <c r="EI237" s="8"/>
      <c r="EJ237" s="8"/>
      <c r="EK237" s="8"/>
      <c r="EL237" s="8"/>
      <c r="EM237" s="8"/>
      <c r="EN237" s="8"/>
      <c r="EO237" s="8"/>
      <c r="EP237" s="8"/>
      <c r="EQ237" s="8"/>
      <c r="ER237" s="8"/>
      <c r="ES237" s="8"/>
      <c r="ET237" s="8"/>
      <c r="EU237" s="8"/>
      <c r="EV237" s="8"/>
      <c r="EW237" s="8"/>
      <c r="EX237" s="8"/>
      <c r="EY237" s="8"/>
      <c r="EZ237" s="8"/>
      <c r="FA237" s="8"/>
      <c r="FB237" s="8"/>
      <c r="FC237" s="8"/>
      <c r="FD237" s="8"/>
      <c r="FE237" s="8"/>
      <c r="FF237" s="8"/>
      <c r="FG237" s="8"/>
      <c r="FH237" s="8"/>
      <c r="FI237" s="8"/>
      <c r="FJ237" s="8"/>
      <c r="FK237" s="8"/>
      <c r="FL237" s="8"/>
      <c r="FM237" s="8"/>
      <c r="FN237" s="8"/>
      <c r="FO237" s="8"/>
      <c r="FP237" s="8"/>
      <c r="FQ237" s="8"/>
      <c r="FR237" s="8"/>
      <c r="FS237" s="8"/>
      <c r="FT237" s="8"/>
      <c r="FU237" s="8"/>
      <c r="FV237" s="8"/>
      <c r="FW237" s="8"/>
      <c r="FX237" s="8"/>
    </row>
    <row r="238" spans="2:180" s="7" customFormat="1">
      <c r="B238" s="1"/>
      <c r="C238" s="17"/>
      <c r="D238" s="41"/>
      <c r="E238" s="42"/>
      <c r="F238" s="42"/>
      <c r="G238" s="42"/>
      <c r="H238" s="42"/>
      <c r="I238" s="42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8"/>
      <c r="DD238" s="8"/>
      <c r="DE238" s="8"/>
      <c r="DF238" s="8"/>
      <c r="DG238" s="8"/>
      <c r="DH238" s="8"/>
      <c r="DI238" s="8"/>
      <c r="DJ238" s="8"/>
      <c r="DK238" s="8"/>
      <c r="DL238" s="8"/>
      <c r="DM238" s="8"/>
      <c r="DN238" s="8"/>
      <c r="DO238" s="8"/>
      <c r="DP238" s="8"/>
      <c r="DQ238" s="8"/>
      <c r="DR238" s="8"/>
      <c r="DS238" s="8"/>
      <c r="DT238" s="8"/>
      <c r="DU238" s="8"/>
      <c r="DV238" s="8"/>
      <c r="DW238" s="8"/>
      <c r="DX238" s="8"/>
      <c r="DY238" s="8"/>
      <c r="DZ238" s="8"/>
      <c r="EA238" s="8"/>
      <c r="EB238" s="8"/>
      <c r="EC238" s="8"/>
      <c r="ED238" s="8"/>
      <c r="EE238" s="8"/>
      <c r="EF238" s="8"/>
      <c r="EG238" s="8"/>
      <c r="EH238" s="8"/>
      <c r="EI238" s="8"/>
      <c r="EJ238" s="8"/>
      <c r="EK238" s="8"/>
      <c r="EL238" s="8"/>
      <c r="EM238" s="8"/>
      <c r="EN238" s="8"/>
      <c r="EO238" s="8"/>
      <c r="EP238" s="8"/>
      <c r="EQ238" s="8"/>
      <c r="ER238" s="8"/>
      <c r="ES238" s="8"/>
      <c r="ET238" s="8"/>
      <c r="EU238" s="8"/>
      <c r="EV238" s="8"/>
      <c r="EW238" s="8"/>
      <c r="EX238" s="8"/>
      <c r="EY238" s="8"/>
      <c r="EZ238" s="8"/>
      <c r="FA238" s="8"/>
      <c r="FB238" s="8"/>
      <c r="FC238" s="8"/>
      <c r="FD238" s="8"/>
      <c r="FE238" s="8"/>
      <c r="FF238" s="8"/>
      <c r="FG238" s="8"/>
      <c r="FH238" s="8"/>
      <c r="FI238" s="8"/>
      <c r="FJ238" s="8"/>
      <c r="FK238" s="8"/>
      <c r="FL238" s="8"/>
      <c r="FM238" s="8"/>
      <c r="FN238" s="8"/>
      <c r="FO238" s="8"/>
      <c r="FP238" s="8"/>
      <c r="FQ238" s="8"/>
      <c r="FR238" s="8"/>
      <c r="FS238" s="8"/>
      <c r="FT238" s="8"/>
      <c r="FU238" s="8"/>
      <c r="FV238" s="8"/>
      <c r="FW238" s="8"/>
      <c r="FX238" s="8"/>
    </row>
    <row r="239" spans="2:180" s="7" customFormat="1">
      <c r="B239" s="1"/>
      <c r="C239" s="17"/>
      <c r="D239" s="41"/>
      <c r="E239" s="42"/>
      <c r="F239" s="42"/>
      <c r="G239" s="42"/>
      <c r="H239" s="42"/>
      <c r="I239" s="42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8"/>
      <c r="DD239" s="8"/>
      <c r="DE239" s="8"/>
      <c r="DF239" s="8"/>
      <c r="DG239" s="8"/>
      <c r="DH239" s="8"/>
      <c r="DI239" s="8"/>
      <c r="DJ239" s="8"/>
      <c r="DK239" s="8"/>
      <c r="DL239" s="8"/>
      <c r="DM239" s="8"/>
      <c r="DN239" s="8"/>
      <c r="DO239" s="8"/>
      <c r="DP239" s="8"/>
      <c r="DQ239" s="8"/>
      <c r="DR239" s="8"/>
      <c r="DS239" s="8"/>
      <c r="DT239" s="8"/>
      <c r="DU239" s="8"/>
      <c r="DV239" s="8"/>
      <c r="DW239" s="8"/>
      <c r="DX239" s="8"/>
      <c r="DY239" s="8"/>
      <c r="DZ239" s="8"/>
      <c r="EA239" s="8"/>
      <c r="EB239" s="8"/>
      <c r="EC239" s="8"/>
      <c r="ED239" s="8"/>
      <c r="EE239" s="8"/>
      <c r="EF239" s="8"/>
      <c r="EG239" s="8"/>
      <c r="EH239" s="8"/>
      <c r="EI239" s="8"/>
      <c r="EJ239" s="8"/>
      <c r="EK239" s="8"/>
      <c r="EL239" s="8"/>
      <c r="EM239" s="8"/>
      <c r="EN239" s="8"/>
      <c r="EO239" s="8"/>
      <c r="EP239" s="8"/>
      <c r="EQ239" s="8"/>
      <c r="ER239" s="8"/>
      <c r="ES239" s="8"/>
      <c r="ET239" s="8"/>
      <c r="EU239" s="8"/>
      <c r="EV239" s="8"/>
      <c r="EW239" s="8"/>
      <c r="EX239" s="8"/>
      <c r="EY239" s="8"/>
      <c r="EZ239" s="8"/>
      <c r="FA239" s="8"/>
      <c r="FB239" s="8"/>
      <c r="FC239" s="8"/>
      <c r="FD239" s="8"/>
      <c r="FE239" s="8"/>
      <c r="FF239" s="8"/>
      <c r="FG239" s="8"/>
      <c r="FH239" s="8"/>
      <c r="FI239" s="8"/>
      <c r="FJ239" s="8"/>
      <c r="FK239" s="8"/>
      <c r="FL239" s="8"/>
      <c r="FM239" s="8"/>
      <c r="FN239" s="8"/>
      <c r="FO239" s="8"/>
      <c r="FP239" s="8"/>
      <c r="FQ239" s="8"/>
      <c r="FR239" s="8"/>
      <c r="FS239" s="8"/>
      <c r="FT239" s="8"/>
      <c r="FU239" s="8"/>
      <c r="FV239" s="8"/>
      <c r="FW239" s="8"/>
      <c r="FX239" s="8"/>
    </row>
    <row r="240" spans="2:180" s="7" customFormat="1">
      <c r="B240" s="1"/>
      <c r="C240" s="17"/>
      <c r="D240" s="41"/>
      <c r="E240" s="42"/>
      <c r="F240" s="42"/>
      <c r="G240" s="42"/>
      <c r="H240" s="42"/>
      <c r="I240" s="42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8"/>
      <c r="DD240" s="8"/>
      <c r="DE240" s="8"/>
      <c r="DF240" s="8"/>
      <c r="DG240" s="8"/>
      <c r="DH240" s="8"/>
      <c r="DI240" s="8"/>
      <c r="DJ240" s="8"/>
      <c r="DK240" s="8"/>
      <c r="DL240" s="8"/>
      <c r="DM240" s="8"/>
      <c r="DN240" s="8"/>
      <c r="DO240" s="8"/>
      <c r="DP240" s="8"/>
      <c r="DQ240" s="8"/>
      <c r="DR240" s="8"/>
      <c r="DS240" s="8"/>
      <c r="DT240" s="8"/>
      <c r="DU240" s="8"/>
      <c r="DV240" s="8"/>
      <c r="DW240" s="8"/>
      <c r="DX240" s="8"/>
      <c r="DY240" s="8"/>
      <c r="DZ240" s="8"/>
      <c r="EA240" s="8"/>
      <c r="EB240" s="8"/>
      <c r="EC240" s="8"/>
      <c r="ED240" s="8"/>
      <c r="EE240" s="8"/>
      <c r="EF240" s="8"/>
      <c r="EG240" s="8"/>
      <c r="EH240" s="8"/>
      <c r="EI240" s="8"/>
      <c r="EJ240" s="8"/>
      <c r="EK240" s="8"/>
      <c r="EL240" s="8"/>
      <c r="EM240" s="8"/>
      <c r="EN240" s="8"/>
      <c r="EO240" s="8"/>
      <c r="EP240" s="8"/>
      <c r="EQ240" s="8"/>
      <c r="ER240" s="8"/>
      <c r="ES240" s="8"/>
      <c r="ET240" s="8"/>
      <c r="EU240" s="8"/>
      <c r="EV240" s="8"/>
      <c r="EW240" s="8"/>
      <c r="EX240" s="8"/>
      <c r="EY240" s="8"/>
      <c r="EZ240" s="8"/>
      <c r="FA240" s="8"/>
      <c r="FB240" s="8"/>
      <c r="FC240" s="8"/>
      <c r="FD240" s="8"/>
      <c r="FE240" s="8"/>
      <c r="FF240" s="8"/>
      <c r="FG240" s="8"/>
      <c r="FH240" s="8"/>
      <c r="FI240" s="8"/>
      <c r="FJ240" s="8"/>
      <c r="FK240" s="8"/>
      <c r="FL240" s="8"/>
      <c r="FM240" s="8"/>
      <c r="FN240" s="8"/>
      <c r="FO240" s="8"/>
      <c r="FP240" s="8"/>
      <c r="FQ240" s="8"/>
      <c r="FR240" s="8"/>
      <c r="FS240" s="8"/>
      <c r="FT240" s="8"/>
      <c r="FU240" s="8"/>
      <c r="FV240" s="8"/>
      <c r="FW240" s="8"/>
      <c r="FX240" s="8"/>
    </row>
    <row r="241" spans="2:180" s="7" customFormat="1">
      <c r="B241" s="1"/>
      <c r="C241" s="17"/>
      <c r="D241" s="41"/>
      <c r="E241" s="42"/>
      <c r="F241" s="42"/>
      <c r="G241" s="42"/>
      <c r="H241" s="42"/>
      <c r="I241" s="42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8"/>
      <c r="DD241" s="8"/>
      <c r="DE241" s="8"/>
      <c r="DF241" s="8"/>
      <c r="DG241" s="8"/>
      <c r="DH241" s="8"/>
      <c r="DI241" s="8"/>
      <c r="DJ241" s="8"/>
      <c r="DK241" s="8"/>
      <c r="DL241" s="8"/>
      <c r="DM241" s="8"/>
      <c r="DN241" s="8"/>
      <c r="DO241" s="8"/>
      <c r="DP241" s="8"/>
      <c r="DQ241" s="8"/>
      <c r="DR241" s="8"/>
      <c r="DS241" s="8"/>
      <c r="DT241" s="8"/>
      <c r="DU241" s="8"/>
      <c r="DV241" s="8"/>
      <c r="DW241" s="8"/>
      <c r="DX241" s="8"/>
      <c r="DY241" s="8"/>
      <c r="DZ241" s="8"/>
      <c r="EA241" s="8"/>
      <c r="EB241" s="8"/>
      <c r="EC241" s="8"/>
      <c r="ED241" s="8"/>
      <c r="EE241" s="8"/>
      <c r="EF241" s="8"/>
      <c r="EG241" s="8"/>
      <c r="EH241" s="8"/>
      <c r="EI241" s="8"/>
      <c r="EJ241" s="8"/>
      <c r="EK241" s="8"/>
      <c r="EL241" s="8"/>
      <c r="EM241" s="8"/>
      <c r="EN241" s="8"/>
      <c r="EO241" s="8"/>
      <c r="EP241" s="8"/>
      <c r="EQ241" s="8"/>
      <c r="ER241" s="8"/>
      <c r="ES241" s="8"/>
      <c r="ET241" s="8"/>
      <c r="EU241" s="8"/>
      <c r="EV241" s="8"/>
      <c r="EW241" s="8"/>
      <c r="EX241" s="8"/>
      <c r="EY241" s="8"/>
      <c r="EZ241" s="8"/>
      <c r="FA241" s="8"/>
      <c r="FB241" s="8"/>
      <c r="FC241" s="8"/>
      <c r="FD241" s="8"/>
      <c r="FE241" s="8"/>
      <c r="FF241" s="8"/>
      <c r="FG241" s="8"/>
      <c r="FH241" s="8"/>
      <c r="FI241" s="8"/>
      <c r="FJ241" s="8"/>
      <c r="FK241" s="8"/>
      <c r="FL241" s="8"/>
      <c r="FM241" s="8"/>
      <c r="FN241" s="8"/>
      <c r="FO241" s="8"/>
      <c r="FP241" s="8"/>
      <c r="FQ241" s="8"/>
      <c r="FR241" s="8"/>
      <c r="FS241" s="8"/>
      <c r="FT241" s="8"/>
      <c r="FU241" s="8"/>
      <c r="FV241" s="8"/>
      <c r="FW241" s="8"/>
      <c r="FX241" s="8"/>
    </row>
    <row r="242" spans="2:180" s="7" customFormat="1">
      <c r="B242" s="1"/>
      <c r="C242" s="17"/>
      <c r="D242" s="41"/>
      <c r="E242" s="42"/>
      <c r="F242" s="42"/>
      <c r="G242" s="42"/>
      <c r="H242" s="42"/>
      <c r="I242" s="42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8"/>
      <c r="DD242" s="8"/>
      <c r="DE242" s="8"/>
      <c r="DF242" s="8"/>
      <c r="DG242" s="8"/>
      <c r="DH242" s="8"/>
      <c r="DI242" s="8"/>
      <c r="DJ242" s="8"/>
      <c r="DK242" s="8"/>
      <c r="DL242" s="8"/>
      <c r="DM242" s="8"/>
      <c r="DN242" s="8"/>
      <c r="DO242" s="8"/>
      <c r="DP242" s="8"/>
      <c r="DQ242" s="8"/>
      <c r="DR242" s="8"/>
      <c r="DS242" s="8"/>
      <c r="DT242" s="8"/>
      <c r="DU242" s="8"/>
      <c r="DV242" s="8"/>
      <c r="DW242" s="8"/>
      <c r="DX242" s="8"/>
      <c r="DY242" s="8"/>
      <c r="DZ242" s="8"/>
      <c r="EA242" s="8"/>
      <c r="EB242" s="8"/>
      <c r="EC242" s="8"/>
      <c r="ED242" s="8"/>
      <c r="EE242" s="8"/>
      <c r="EF242" s="8"/>
      <c r="EG242" s="8"/>
      <c r="EH242" s="8"/>
      <c r="EI242" s="8"/>
      <c r="EJ242" s="8"/>
      <c r="EK242" s="8"/>
      <c r="EL242" s="8"/>
      <c r="EM242" s="8"/>
      <c r="EN242" s="8"/>
      <c r="EO242" s="8"/>
      <c r="EP242" s="8"/>
      <c r="EQ242" s="8"/>
      <c r="ER242" s="8"/>
      <c r="ES242" s="8"/>
      <c r="ET242" s="8"/>
      <c r="EU242" s="8"/>
      <c r="EV242" s="8"/>
      <c r="EW242" s="8"/>
      <c r="EX242" s="8"/>
      <c r="EY242" s="8"/>
      <c r="EZ242" s="8"/>
      <c r="FA242" s="8"/>
      <c r="FB242" s="8"/>
      <c r="FC242" s="8"/>
      <c r="FD242" s="8"/>
      <c r="FE242" s="8"/>
      <c r="FF242" s="8"/>
      <c r="FG242" s="8"/>
      <c r="FH242" s="8"/>
      <c r="FI242" s="8"/>
      <c r="FJ242" s="8"/>
      <c r="FK242" s="8"/>
      <c r="FL242" s="8"/>
      <c r="FM242" s="8"/>
      <c r="FN242" s="8"/>
      <c r="FO242" s="8"/>
      <c r="FP242" s="8"/>
      <c r="FQ242" s="8"/>
      <c r="FR242" s="8"/>
      <c r="FS242" s="8"/>
      <c r="FT242" s="8"/>
      <c r="FU242" s="8"/>
      <c r="FV242" s="8"/>
      <c r="FW242" s="8"/>
      <c r="FX242" s="8"/>
    </row>
    <row r="243" spans="2:180" s="7" customFormat="1">
      <c r="B243" s="1"/>
      <c r="C243" s="17"/>
      <c r="D243" s="41"/>
      <c r="E243" s="42"/>
      <c r="F243" s="42"/>
      <c r="G243" s="42"/>
      <c r="H243" s="42"/>
      <c r="I243" s="42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8"/>
      <c r="DD243" s="8"/>
      <c r="DE243" s="8"/>
      <c r="DF243" s="8"/>
      <c r="DG243" s="8"/>
      <c r="DH243" s="8"/>
      <c r="DI243" s="8"/>
      <c r="DJ243" s="8"/>
      <c r="DK243" s="8"/>
      <c r="DL243" s="8"/>
      <c r="DM243" s="8"/>
      <c r="DN243" s="8"/>
      <c r="DO243" s="8"/>
      <c r="DP243" s="8"/>
      <c r="DQ243" s="8"/>
      <c r="DR243" s="8"/>
      <c r="DS243" s="8"/>
      <c r="DT243" s="8"/>
      <c r="DU243" s="8"/>
      <c r="DV243" s="8"/>
      <c r="DW243" s="8"/>
      <c r="DX243" s="8"/>
      <c r="DY243" s="8"/>
      <c r="DZ243" s="8"/>
      <c r="EA243" s="8"/>
      <c r="EB243" s="8"/>
      <c r="EC243" s="8"/>
      <c r="ED243" s="8"/>
      <c r="EE243" s="8"/>
      <c r="EF243" s="8"/>
      <c r="EG243" s="8"/>
      <c r="EH243" s="8"/>
      <c r="EI243" s="8"/>
      <c r="EJ243" s="8"/>
      <c r="EK243" s="8"/>
      <c r="EL243" s="8"/>
      <c r="EM243" s="8"/>
      <c r="EN243" s="8"/>
      <c r="EO243" s="8"/>
      <c r="EP243" s="8"/>
      <c r="EQ243" s="8"/>
      <c r="ER243" s="8"/>
      <c r="ES243" s="8"/>
      <c r="ET243" s="8"/>
      <c r="EU243" s="8"/>
      <c r="EV243" s="8"/>
      <c r="EW243" s="8"/>
      <c r="EX243" s="8"/>
      <c r="EY243" s="8"/>
      <c r="EZ243" s="8"/>
      <c r="FA243" s="8"/>
      <c r="FB243" s="8"/>
      <c r="FC243" s="8"/>
      <c r="FD243" s="8"/>
      <c r="FE243" s="8"/>
      <c r="FF243" s="8"/>
      <c r="FG243" s="8"/>
      <c r="FH243" s="8"/>
      <c r="FI243" s="8"/>
      <c r="FJ243" s="8"/>
      <c r="FK243" s="8"/>
      <c r="FL243" s="8"/>
      <c r="FM243" s="8"/>
      <c r="FN243" s="8"/>
      <c r="FO243" s="8"/>
      <c r="FP243" s="8"/>
      <c r="FQ243" s="8"/>
      <c r="FR243" s="8"/>
      <c r="FS243" s="8"/>
      <c r="FT243" s="8"/>
      <c r="FU243" s="8"/>
      <c r="FV243" s="8"/>
      <c r="FW243" s="8"/>
      <c r="FX243" s="8"/>
    </row>
    <row r="244" spans="2:180" s="7" customFormat="1">
      <c r="B244" s="1"/>
      <c r="C244" s="17"/>
      <c r="D244" s="41"/>
      <c r="E244" s="42"/>
      <c r="F244" s="42"/>
      <c r="G244" s="42"/>
      <c r="H244" s="42"/>
      <c r="I244" s="42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8"/>
      <c r="DD244" s="8"/>
      <c r="DE244" s="8"/>
      <c r="DF244" s="8"/>
      <c r="DG244" s="8"/>
      <c r="DH244" s="8"/>
      <c r="DI244" s="8"/>
      <c r="DJ244" s="8"/>
      <c r="DK244" s="8"/>
      <c r="DL244" s="8"/>
      <c r="DM244" s="8"/>
      <c r="DN244" s="8"/>
      <c r="DO244" s="8"/>
      <c r="DP244" s="8"/>
      <c r="DQ244" s="8"/>
      <c r="DR244" s="8"/>
      <c r="DS244" s="8"/>
      <c r="DT244" s="8"/>
      <c r="DU244" s="8"/>
      <c r="DV244" s="8"/>
      <c r="DW244" s="8"/>
      <c r="DX244" s="8"/>
      <c r="DY244" s="8"/>
      <c r="DZ244" s="8"/>
      <c r="EA244" s="8"/>
      <c r="EB244" s="8"/>
      <c r="EC244" s="8"/>
      <c r="ED244" s="8"/>
      <c r="EE244" s="8"/>
      <c r="EF244" s="8"/>
      <c r="EG244" s="8"/>
      <c r="EH244" s="8"/>
      <c r="EI244" s="8"/>
      <c r="EJ244" s="8"/>
      <c r="EK244" s="8"/>
      <c r="EL244" s="8"/>
      <c r="EM244" s="8"/>
      <c r="EN244" s="8"/>
      <c r="EO244" s="8"/>
      <c r="EP244" s="8"/>
      <c r="EQ244" s="8"/>
      <c r="ER244" s="8"/>
      <c r="ES244" s="8"/>
      <c r="ET244" s="8"/>
      <c r="EU244" s="8"/>
      <c r="EV244" s="8"/>
      <c r="EW244" s="8"/>
      <c r="EX244" s="8"/>
      <c r="EY244" s="8"/>
      <c r="EZ244" s="8"/>
      <c r="FA244" s="8"/>
      <c r="FB244" s="8"/>
      <c r="FC244" s="8"/>
      <c r="FD244" s="8"/>
      <c r="FE244" s="8"/>
      <c r="FF244" s="8"/>
      <c r="FG244" s="8"/>
      <c r="FH244" s="8"/>
      <c r="FI244" s="8"/>
      <c r="FJ244" s="8"/>
      <c r="FK244" s="8"/>
      <c r="FL244" s="8"/>
      <c r="FM244" s="8"/>
      <c r="FN244" s="8"/>
      <c r="FO244" s="8"/>
      <c r="FP244" s="8"/>
      <c r="FQ244" s="8"/>
      <c r="FR244" s="8"/>
      <c r="FS244" s="8"/>
      <c r="FT244" s="8"/>
      <c r="FU244" s="8"/>
      <c r="FV244" s="8"/>
      <c r="FW244" s="8"/>
      <c r="FX244" s="8"/>
    </row>
    <row r="245" spans="2:180" s="7" customFormat="1">
      <c r="B245" s="1"/>
      <c r="C245" s="17"/>
      <c r="D245" s="41"/>
      <c r="E245" s="42"/>
      <c r="F245" s="42"/>
      <c r="G245" s="42"/>
      <c r="H245" s="42"/>
      <c r="I245" s="42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8"/>
      <c r="DD245" s="8"/>
      <c r="DE245" s="8"/>
      <c r="DF245" s="8"/>
      <c r="DG245" s="8"/>
      <c r="DH245" s="8"/>
      <c r="DI245" s="8"/>
      <c r="DJ245" s="8"/>
      <c r="DK245" s="8"/>
      <c r="DL245" s="8"/>
      <c r="DM245" s="8"/>
      <c r="DN245" s="8"/>
      <c r="DO245" s="8"/>
      <c r="DP245" s="8"/>
      <c r="DQ245" s="8"/>
      <c r="DR245" s="8"/>
      <c r="DS245" s="8"/>
      <c r="DT245" s="8"/>
      <c r="DU245" s="8"/>
      <c r="DV245" s="8"/>
      <c r="DW245" s="8"/>
      <c r="DX245" s="8"/>
      <c r="DY245" s="8"/>
      <c r="DZ245" s="8"/>
      <c r="EA245" s="8"/>
      <c r="EB245" s="8"/>
      <c r="EC245" s="8"/>
      <c r="ED245" s="8"/>
      <c r="EE245" s="8"/>
      <c r="EF245" s="8"/>
      <c r="EG245" s="8"/>
      <c r="EH245" s="8"/>
      <c r="EI245" s="8"/>
      <c r="EJ245" s="8"/>
      <c r="EK245" s="8"/>
      <c r="EL245" s="8"/>
      <c r="EM245" s="8"/>
      <c r="EN245" s="8"/>
      <c r="EO245" s="8"/>
      <c r="EP245" s="8"/>
      <c r="EQ245" s="8"/>
      <c r="ER245" s="8"/>
      <c r="ES245" s="8"/>
      <c r="ET245" s="8"/>
      <c r="EU245" s="8"/>
      <c r="EV245" s="8"/>
      <c r="EW245" s="8"/>
      <c r="EX245" s="8"/>
      <c r="EY245" s="8"/>
      <c r="EZ245" s="8"/>
      <c r="FA245" s="8"/>
      <c r="FB245" s="8"/>
      <c r="FC245" s="8"/>
      <c r="FD245" s="8"/>
      <c r="FE245" s="8"/>
      <c r="FF245" s="8"/>
      <c r="FG245" s="8"/>
      <c r="FH245" s="8"/>
      <c r="FI245" s="8"/>
      <c r="FJ245" s="8"/>
      <c r="FK245" s="8"/>
      <c r="FL245" s="8"/>
      <c r="FM245" s="8"/>
      <c r="FN245" s="8"/>
      <c r="FO245" s="8"/>
      <c r="FP245" s="8"/>
      <c r="FQ245" s="8"/>
      <c r="FR245" s="8"/>
      <c r="FS245" s="8"/>
      <c r="FT245" s="8"/>
      <c r="FU245" s="8"/>
      <c r="FV245" s="8"/>
      <c r="FW245" s="8"/>
      <c r="FX245" s="8"/>
    </row>
    <row r="246" spans="2:180" s="7" customFormat="1">
      <c r="B246" s="1"/>
      <c r="C246" s="17"/>
      <c r="D246" s="41"/>
      <c r="E246" s="42"/>
      <c r="F246" s="42"/>
      <c r="G246" s="42"/>
      <c r="H246" s="42"/>
      <c r="I246" s="42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8"/>
      <c r="DD246" s="8"/>
      <c r="DE246" s="8"/>
      <c r="DF246" s="8"/>
      <c r="DG246" s="8"/>
      <c r="DH246" s="8"/>
      <c r="DI246" s="8"/>
      <c r="DJ246" s="8"/>
      <c r="DK246" s="8"/>
      <c r="DL246" s="8"/>
      <c r="DM246" s="8"/>
      <c r="DN246" s="8"/>
      <c r="DO246" s="8"/>
      <c r="DP246" s="8"/>
      <c r="DQ246" s="8"/>
      <c r="DR246" s="8"/>
      <c r="DS246" s="8"/>
      <c r="DT246" s="8"/>
      <c r="DU246" s="8"/>
      <c r="DV246" s="8"/>
      <c r="DW246" s="8"/>
      <c r="DX246" s="8"/>
      <c r="DY246" s="8"/>
      <c r="DZ246" s="8"/>
      <c r="EA246" s="8"/>
      <c r="EB246" s="8"/>
      <c r="EC246" s="8"/>
      <c r="ED246" s="8"/>
      <c r="EE246" s="8"/>
      <c r="EF246" s="8"/>
      <c r="EG246" s="8"/>
      <c r="EH246" s="8"/>
      <c r="EI246" s="8"/>
      <c r="EJ246" s="8"/>
      <c r="EK246" s="8"/>
      <c r="EL246" s="8"/>
      <c r="EM246" s="8"/>
      <c r="EN246" s="8"/>
      <c r="EO246" s="8"/>
      <c r="EP246" s="8"/>
      <c r="EQ246" s="8"/>
      <c r="ER246" s="8"/>
      <c r="ES246" s="8"/>
      <c r="ET246" s="8"/>
      <c r="EU246" s="8"/>
      <c r="EV246" s="8"/>
      <c r="EW246" s="8"/>
      <c r="EX246" s="8"/>
      <c r="EY246" s="8"/>
      <c r="EZ246" s="8"/>
      <c r="FA246" s="8"/>
      <c r="FB246" s="8"/>
      <c r="FC246" s="8"/>
      <c r="FD246" s="8"/>
      <c r="FE246" s="8"/>
      <c r="FF246" s="8"/>
      <c r="FG246" s="8"/>
      <c r="FH246" s="8"/>
      <c r="FI246" s="8"/>
      <c r="FJ246" s="8"/>
      <c r="FK246" s="8"/>
      <c r="FL246" s="8"/>
      <c r="FM246" s="8"/>
      <c r="FN246" s="8"/>
      <c r="FO246" s="8"/>
      <c r="FP246" s="8"/>
      <c r="FQ246" s="8"/>
      <c r="FR246" s="8"/>
      <c r="FS246" s="8"/>
      <c r="FT246" s="8"/>
      <c r="FU246" s="8"/>
      <c r="FV246" s="8"/>
      <c r="FW246" s="8"/>
      <c r="FX246" s="8"/>
    </row>
    <row r="247" spans="2:180" s="7" customFormat="1">
      <c r="B247" s="1"/>
      <c r="C247" s="17"/>
      <c r="D247" s="41"/>
      <c r="E247" s="42"/>
      <c r="F247" s="42"/>
      <c r="G247" s="42"/>
      <c r="H247" s="42"/>
      <c r="I247" s="42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8"/>
      <c r="DD247" s="8"/>
      <c r="DE247" s="8"/>
      <c r="DF247" s="8"/>
      <c r="DG247" s="8"/>
      <c r="DH247" s="8"/>
      <c r="DI247" s="8"/>
      <c r="DJ247" s="8"/>
      <c r="DK247" s="8"/>
      <c r="DL247" s="8"/>
      <c r="DM247" s="8"/>
      <c r="DN247" s="8"/>
      <c r="DO247" s="8"/>
      <c r="DP247" s="8"/>
      <c r="DQ247" s="8"/>
      <c r="DR247" s="8"/>
      <c r="DS247" s="8"/>
      <c r="DT247" s="8"/>
      <c r="DU247" s="8"/>
      <c r="DV247" s="8"/>
      <c r="DW247" s="8"/>
      <c r="DX247" s="8"/>
      <c r="DY247" s="8"/>
      <c r="DZ247" s="8"/>
      <c r="EA247" s="8"/>
      <c r="EB247" s="8"/>
      <c r="EC247" s="8"/>
      <c r="ED247" s="8"/>
      <c r="EE247" s="8"/>
      <c r="EF247" s="8"/>
      <c r="EG247" s="8"/>
      <c r="EH247" s="8"/>
      <c r="EI247" s="8"/>
      <c r="EJ247" s="8"/>
      <c r="EK247" s="8"/>
      <c r="EL247" s="8"/>
      <c r="EM247" s="8"/>
      <c r="EN247" s="8"/>
      <c r="EO247" s="8"/>
      <c r="EP247" s="8"/>
      <c r="EQ247" s="8"/>
      <c r="ER247" s="8"/>
      <c r="ES247" s="8"/>
      <c r="ET247" s="8"/>
      <c r="EU247" s="8"/>
      <c r="EV247" s="8"/>
      <c r="EW247" s="8"/>
      <c r="EX247" s="8"/>
      <c r="EY247" s="8"/>
      <c r="EZ247" s="8"/>
      <c r="FA247" s="8"/>
      <c r="FB247" s="8"/>
      <c r="FC247" s="8"/>
      <c r="FD247" s="8"/>
      <c r="FE247" s="8"/>
      <c r="FF247" s="8"/>
      <c r="FG247" s="8"/>
      <c r="FH247" s="8"/>
      <c r="FI247" s="8"/>
      <c r="FJ247" s="8"/>
      <c r="FK247" s="8"/>
      <c r="FL247" s="8"/>
      <c r="FM247" s="8"/>
      <c r="FN247" s="8"/>
      <c r="FO247" s="8"/>
      <c r="FP247" s="8"/>
      <c r="FQ247" s="8"/>
      <c r="FR247" s="8"/>
      <c r="FS247" s="8"/>
      <c r="FT247" s="8"/>
      <c r="FU247" s="8"/>
      <c r="FV247" s="8"/>
      <c r="FW247" s="8"/>
      <c r="FX247" s="8"/>
    </row>
    <row r="248" spans="2:180" s="7" customFormat="1">
      <c r="B248" s="1"/>
      <c r="C248" s="17"/>
      <c r="D248" s="41"/>
      <c r="E248" s="42"/>
      <c r="F248" s="42"/>
      <c r="G248" s="42"/>
      <c r="H248" s="42"/>
      <c r="I248" s="42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8"/>
      <c r="DD248" s="8"/>
      <c r="DE248" s="8"/>
      <c r="DF248" s="8"/>
      <c r="DG248" s="8"/>
      <c r="DH248" s="8"/>
      <c r="DI248" s="8"/>
      <c r="DJ248" s="8"/>
      <c r="DK248" s="8"/>
      <c r="DL248" s="8"/>
      <c r="DM248" s="8"/>
      <c r="DN248" s="8"/>
      <c r="DO248" s="8"/>
      <c r="DP248" s="8"/>
      <c r="DQ248" s="8"/>
      <c r="DR248" s="8"/>
      <c r="DS248" s="8"/>
      <c r="DT248" s="8"/>
      <c r="DU248" s="8"/>
      <c r="DV248" s="8"/>
      <c r="DW248" s="8"/>
      <c r="DX248" s="8"/>
      <c r="DY248" s="8"/>
      <c r="DZ248" s="8"/>
      <c r="EA248" s="8"/>
      <c r="EB248" s="8"/>
      <c r="EC248" s="8"/>
      <c r="ED248" s="8"/>
      <c r="EE248" s="8"/>
      <c r="EF248" s="8"/>
      <c r="EG248" s="8"/>
      <c r="EH248" s="8"/>
      <c r="EI248" s="8"/>
      <c r="EJ248" s="8"/>
      <c r="EK248" s="8"/>
      <c r="EL248" s="8"/>
      <c r="EM248" s="8"/>
      <c r="EN248" s="8"/>
      <c r="EO248" s="8"/>
      <c r="EP248" s="8"/>
      <c r="EQ248" s="8"/>
      <c r="ER248" s="8"/>
      <c r="ES248" s="8"/>
      <c r="ET248" s="8"/>
      <c r="EU248" s="8"/>
      <c r="EV248" s="8"/>
      <c r="EW248" s="8"/>
      <c r="EX248" s="8"/>
      <c r="EY248" s="8"/>
      <c r="EZ248" s="8"/>
      <c r="FA248" s="8"/>
      <c r="FB248" s="8"/>
      <c r="FC248" s="8"/>
      <c r="FD248" s="8"/>
      <c r="FE248" s="8"/>
      <c r="FF248" s="8"/>
      <c r="FG248" s="8"/>
      <c r="FH248" s="8"/>
      <c r="FI248" s="8"/>
      <c r="FJ248" s="8"/>
      <c r="FK248" s="8"/>
      <c r="FL248" s="8"/>
      <c r="FM248" s="8"/>
      <c r="FN248" s="8"/>
      <c r="FO248" s="8"/>
      <c r="FP248" s="8"/>
      <c r="FQ248" s="8"/>
      <c r="FR248" s="8"/>
      <c r="FS248" s="8"/>
      <c r="FT248" s="8"/>
      <c r="FU248" s="8"/>
      <c r="FV248" s="8"/>
      <c r="FW248" s="8"/>
      <c r="FX248" s="8"/>
    </row>
    <row r="249" spans="2:180" s="7" customFormat="1">
      <c r="B249" s="1"/>
      <c r="C249" s="17"/>
      <c r="D249" s="41"/>
      <c r="E249" s="42"/>
      <c r="F249" s="42"/>
      <c r="G249" s="42"/>
      <c r="H249" s="42"/>
      <c r="I249" s="42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8"/>
      <c r="DD249" s="8"/>
      <c r="DE249" s="8"/>
      <c r="DF249" s="8"/>
      <c r="DG249" s="8"/>
      <c r="DH249" s="8"/>
      <c r="DI249" s="8"/>
      <c r="DJ249" s="8"/>
      <c r="DK249" s="8"/>
      <c r="DL249" s="8"/>
      <c r="DM249" s="8"/>
      <c r="DN249" s="8"/>
      <c r="DO249" s="8"/>
      <c r="DP249" s="8"/>
      <c r="DQ249" s="8"/>
      <c r="DR249" s="8"/>
      <c r="DS249" s="8"/>
      <c r="DT249" s="8"/>
      <c r="DU249" s="8"/>
      <c r="DV249" s="8"/>
      <c r="DW249" s="8"/>
      <c r="DX249" s="8"/>
      <c r="DY249" s="8"/>
      <c r="DZ249" s="8"/>
      <c r="EA249" s="8"/>
      <c r="EB249" s="8"/>
      <c r="EC249" s="8"/>
      <c r="ED249" s="8"/>
      <c r="EE249" s="8"/>
      <c r="EF249" s="8"/>
      <c r="EG249" s="8"/>
      <c r="EH249" s="8"/>
      <c r="EI249" s="8"/>
      <c r="EJ249" s="8"/>
      <c r="EK249" s="8"/>
      <c r="EL249" s="8"/>
      <c r="EM249" s="8"/>
      <c r="EN249" s="8"/>
      <c r="EO249" s="8"/>
      <c r="EP249" s="8"/>
      <c r="EQ249" s="8"/>
      <c r="ER249" s="8"/>
      <c r="ES249" s="8"/>
      <c r="ET249" s="8"/>
      <c r="EU249" s="8"/>
      <c r="EV249" s="8"/>
      <c r="EW249" s="8"/>
      <c r="EX249" s="8"/>
      <c r="EY249" s="8"/>
      <c r="EZ249" s="8"/>
      <c r="FA249" s="8"/>
      <c r="FB249" s="8"/>
      <c r="FC249" s="8"/>
      <c r="FD249" s="8"/>
      <c r="FE249" s="8"/>
      <c r="FF249" s="8"/>
      <c r="FG249" s="8"/>
      <c r="FH249" s="8"/>
      <c r="FI249" s="8"/>
      <c r="FJ249" s="8"/>
      <c r="FK249" s="8"/>
      <c r="FL249" s="8"/>
      <c r="FM249" s="8"/>
      <c r="FN249" s="8"/>
      <c r="FO249" s="8"/>
      <c r="FP249" s="8"/>
      <c r="FQ249" s="8"/>
      <c r="FR249" s="8"/>
      <c r="FS249" s="8"/>
      <c r="FT249" s="8"/>
      <c r="FU249" s="8"/>
      <c r="FV249" s="8"/>
      <c r="FW249" s="8"/>
      <c r="FX249" s="8"/>
    </row>
    <row r="250" spans="2:180" s="7" customFormat="1">
      <c r="B250" s="1"/>
      <c r="C250" s="17"/>
      <c r="D250" s="41"/>
      <c r="E250" s="42"/>
      <c r="F250" s="42"/>
      <c r="G250" s="42"/>
      <c r="H250" s="42"/>
      <c r="I250" s="42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8"/>
      <c r="DD250" s="8"/>
      <c r="DE250" s="8"/>
      <c r="DF250" s="8"/>
      <c r="DG250" s="8"/>
      <c r="DH250" s="8"/>
      <c r="DI250" s="8"/>
      <c r="DJ250" s="8"/>
      <c r="DK250" s="8"/>
      <c r="DL250" s="8"/>
      <c r="DM250" s="8"/>
      <c r="DN250" s="8"/>
      <c r="DO250" s="8"/>
      <c r="DP250" s="8"/>
      <c r="DQ250" s="8"/>
      <c r="DR250" s="8"/>
      <c r="DS250" s="8"/>
      <c r="DT250" s="8"/>
      <c r="DU250" s="8"/>
      <c r="DV250" s="8"/>
      <c r="DW250" s="8"/>
      <c r="DX250" s="8"/>
      <c r="DY250" s="8"/>
      <c r="DZ250" s="8"/>
      <c r="EA250" s="8"/>
      <c r="EB250" s="8"/>
      <c r="EC250" s="8"/>
      <c r="ED250" s="8"/>
      <c r="EE250" s="8"/>
      <c r="EF250" s="8"/>
      <c r="EG250" s="8"/>
      <c r="EH250" s="8"/>
      <c r="EI250" s="8"/>
      <c r="EJ250" s="8"/>
      <c r="EK250" s="8"/>
      <c r="EL250" s="8"/>
      <c r="EM250" s="8"/>
      <c r="EN250" s="8"/>
      <c r="EO250" s="8"/>
      <c r="EP250" s="8"/>
      <c r="EQ250" s="8"/>
      <c r="ER250" s="8"/>
      <c r="ES250" s="8"/>
      <c r="ET250" s="8"/>
      <c r="EU250" s="8"/>
      <c r="EV250" s="8"/>
      <c r="EW250" s="8"/>
      <c r="EX250" s="8"/>
      <c r="EY250" s="8"/>
      <c r="EZ250" s="8"/>
      <c r="FA250" s="8"/>
      <c r="FB250" s="8"/>
      <c r="FC250" s="8"/>
      <c r="FD250" s="8"/>
      <c r="FE250" s="8"/>
      <c r="FF250" s="8"/>
      <c r="FG250" s="8"/>
      <c r="FH250" s="8"/>
      <c r="FI250" s="8"/>
      <c r="FJ250" s="8"/>
      <c r="FK250" s="8"/>
      <c r="FL250" s="8"/>
      <c r="FM250" s="8"/>
      <c r="FN250" s="8"/>
      <c r="FO250" s="8"/>
      <c r="FP250" s="8"/>
      <c r="FQ250" s="8"/>
      <c r="FR250" s="8"/>
      <c r="FS250" s="8"/>
      <c r="FT250" s="8"/>
      <c r="FU250" s="8"/>
      <c r="FV250" s="8"/>
      <c r="FW250" s="8"/>
      <c r="FX250" s="8"/>
    </row>
    <row r="251" spans="2:180" s="7" customFormat="1">
      <c r="B251" s="1"/>
      <c r="C251" s="17"/>
      <c r="D251" s="41"/>
      <c r="E251" s="42"/>
      <c r="F251" s="42"/>
      <c r="G251" s="42"/>
      <c r="H251" s="42"/>
      <c r="I251" s="42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8"/>
      <c r="DD251" s="8"/>
      <c r="DE251" s="8"/>
      <c r="DF251" s="8"/>
      <c r="DG251" s="8"/>
      <c r="DH251" s="8"/>
      <c r="DI251" s="8"/>
      <c r="DJ251" s="8"/>
      <c r="DK251" s="8"/>
      <c r="DL251" s="8"/>
      <c r="DM251" s="8"/>
      <c r="DN251" s="8"/>
      <c r="DO251" s="8"/>
      <c r="DP251" s="8"/>
      <c r="DQ251" s="8"/>
      <c r="DR251" s="8"/>
      <c r="DS251" s="8"/>
      <c r="DT251" s="8"/>
      <c r="DU251" s="8"/>
      <c r="DV251" s="8"/>
      <c r="DW251" s="8"/>
      <c r="DX251" s="8"/>
      <c r="DY251" s="8"/>
      <c r="DZ251" s="8"/>
      <c r="EA251" s="8"/>
      <c r="EB251" s="8"/>
      <c r="EC251" s="8"/>
      <c r="ED251" s="8"/>
      <c r="EE251" s="8"/>
      <c r="EF251" s="8"/>
      <c r="EG251" s="8"/>
      <c r="EH251" s="8"/>
      <c r="EI251" s="8"/>
      <c r="EJ251" s="8"/>
      <c r="EK251" s="8"/>
      <c r="EL251" s="8"/>
      <c r="EM251" s="8"/>
      <c r="EN251" s="8"/>
      <c r="EO251" s="8"/>
      <c r="EP251" s="8"/>
      <c r="EQ251" s="8"/>
      <c r="ER251" s="8"/>
      <c r="ES251" s="8"/>
      <c r="ET251" s="8"/>
      <c r="EU251" s="8"/>
      <c r="EV251" s="8"/>
      <c r="EW251" s="8"/>
      <c r="EX251" s="8"/>
      <c r="EY251" s="8"/>
      <c r="EZ251" s="8"/>
      <c r="FA251" s="8"/>
      <c r="FB251" s="8"/>
      <c r="FC251" s="8"/>
      <c r="FD251" s="8"/>
      <c r="FE251" s="8"/>
      <c r="FF251" s="8"/>
      <c r="FG251" s="8"/>
      <c r="FH251" s="8"/>
      <c r="FI251" s="8"/>
      <c r="FJ251" s="8"/>
      <c r="FK251" s="8"/>
      <c r="FL251" s="8"/>
      <c r="FM251" s="8"/>
      <c r="FN251" s="8"/>
      <c r="FO251" s="8"/>
      <c r="FP251" s="8"/>
      <c r="FQ251" s="8"/>
      <c r="FR251" s="8"/>
      <c r="FS251" s="8"/>
      <c r="FT251" s="8"/>
      <c r="FU251" s="8"/>
      <c r="FV251" s="8"/>
      <c r="FW251" s="8"/>
      <c r="FX251" s="8"/>
    </row>
    <row r="252" spans="2:180" s="7" customFormat="1">
      <c r="B252" s="1"/>
      <c r="C252" s="17"/>
      <c r="D252" s="41"/>
      <c r="E252" s="42"/>
      <c r="F252" s="42"/>
      <c r="G252" s="42"/>
      <c r="H252" s="42"/>
      <c r="I252" s="42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8"/>
      <c r="DD252" s="8"/>
      <c r="DE252" s="8"/>
      <c r="DF252" s="8"/>
      <c r="DG252" s="8"/>
      <c r="DH252" s="8"/>
      <c r="DI252" s="8"/>
      <c r="DJ252" s="8"/>
      <c r="DK252" s="8"/>
      <c r="DL252" s="8"/>
      <c r="DM252" s="8"/>
      <c r="DN252" s="8"/>
      <c r="DO252" s="8"/>
      <c r="DP252" s="8"/>
      <c r="DQ252" s="8"/>
      <c r="DR252" s="8"/>
      <c r="DS252" s="8"/>
      <c r="DT252" s="8"/>
      <c r="DU252" s="8"/>
      <c r="DV252" s="8"/>
      <c r="DW252" s="8"/>
      <c r="DX252" s="8"/>
      <c r="DY252" s="8"/>
      <c r="DZ252" s="8"/>
      <c r="EA252" s="8"/>
      <c r="EB252" s="8"/>
      <c r="EC252" s="8"/>
      <c r="ED252" s="8"/>
      <c r="EE252" s="8"/>
      <c r="EF252" s="8"/>
      <c r="EG252" s="8"/>
      <c r="EH252" s="8"/>
      <c r="EI252" s="8"/>
      <c r="EJ252" s="8"/>
      <c r="EK252" s="8"/>
      <c r="EL252" s="8"/>
      <c r="EM252" s="8"/>
      <c r="EN252" s="8"/>
      <c r="EO252" s="8"/>
      <c r="EP252" s="8"/>
      <c r="EQ252" s="8"/>
      <c r="ER252" s="8"/>
      <c r="ES252" s="8"/>
      <c r="ET252" s="8"/>
      <c r="EU252" s="8"/>
      <c r="EV252" s="8"/>
      <c r="EW252" s="8"/>
      <c r="EX252" s="8"/>
      <c r="EY252" s="8"/>
      <c r="EZ252" s="8"/>
      <c r="FA252" s="8"/>
      <c r="FB252" s="8"/>
      <c r="FC252" s="8"/>
      <c r="FD252" s="8"/>
      <c r="FE252" s="8"/>
      <c r="FF252" s="8"/>
      <c r="FG252" s="8"/>
      <c r="FH252" s="8"/>
      <c r="FI252" s="8"/>
      <c r="FJ252" s="8"/>
      <c r="FK252" s="8"/>
      <c r="FL252" s="8"/>
      <c r="FM252" s="8"/>
      <c r="FN252" s="8"/>
      <c r="FO252" s="8"/>
      <c r="FP252" s="8"/>
      <c r="FQ252" s="8"/>
      <c r="FR252" s="8"/>
      <c r="FS252" s="8"/>
      <c r="FT252" s="8"/>
      <c r="FU252" s="8"/>
      <c r="FV252" s="8"/>
      <c r="FW252" s="8"/>
      <c r="FX252" s="8"/>
    </row>
    <row r="253" spans="2:180" s="7" customFormat="1">
      <c r="B253" s="1"/>
      <c r="C253" s="17"/>
      <c r="D253" s="41"/>
      <c r="E253" s="42"/>
      <c r="F253" s="42"/>
      <c r="G253" s="42"/>
      <c r="H253" s="42"/>
      <c r="I253" s="42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8"/>
      <c r="DD253" s="8"/>
      <c r="DE253" s="8"/>
      <c r="DF253" s="8"/>
      <c r="DG253" s="8"/>
      <c r="DH253" s="8"/>
      <c r="DI253" s="8"/>
      <c r="DJ253" s="8"/>
      <c r="DK253" s="8"/>
      <c r="DL253" s="8"/>
      <c r="DM253" s="8"/>
      <c r="DN253" s="8"/>
      <c r="DO253" s="8"/>
      <c r="DP253" s="8"/>
      <c r="DQ253" s="8"/>
      <c r="DR253" s="8"/>
      <c r="DS253" s="8"/>
      <c r="DT253" s="8"/>
      <c r="DU253" s="8"/>
      <c r="DV253" s="8"/>
      <c r="DW253" s="8"/>
      <c r="DX253" s="8"/>
      <c r="DY253" s="8"/>
      <c r="DZ253" s="8"/>
      <c r="EA253" s="8"/>
      <c r="EB253" s="8"/>
      <c r="EC253" s="8"/>
      <c r="ED253" s="8"/>
      <c r="EE253" s="8"/>
      <c r="EF253" s="8"/>
      <c r="EG253" s="8"/>
      <c r="EH253" s="8"/>
      <c r="EI253" s="8"/>
      <c r="EJ253" s="8"/>
      <c r="EK253" s="8"/>
      <c r="EL253" s="8"/>
      <c r="EM253" s="8"/>
      <c r="EN253" s="8"/>
      <c r="EO253" s="8"/>
      <c r="EP253" s="8"/>
      <c r="EQ253" s="8"/>
      <c r="ER253" s="8"/>
      <c r="ES253" s="8"/>
      <c r="ET253" s="8"/>
      <c r="EU253" s="8"/>
      <c r="EV253" s="8"/>
      <c r="EW253" s="8"/>
      <c r="EX253" s="8"/>
      <c r="EY253" s="8"/>
      <c r="EZ253" s="8"/>
      <c r="FA253" s="8"/>
      <c r="FB253" s="8"/>
      <c r="FC253" s="8"/>
      <c r="FD253" s="8"/>
      <c r="FE253" s="8"/>
      <c r="FF253" s="8"/>
      <c r="FG253" s="8"/>
      <c r="FH253" s="8"/>
      <c r="FI253" s="8"/>
      <c r="FJ253" s="8"/>
      <c r="FK253" s="8"/>
      <c r="FL253" s="8"/>
      <c r="FM253" s="8"/>
      <c r="FN253" s="8"/>
      <c r="FO253" s="8"/>
      <c r="FP253" s="8"/>
      <c r="FQ253" s="8"/>
      <c r="FR253" s="8"/>
      <c r="FS253" s="8"/>
      <c r="FT253" s="8"/>
      <c r="FU253" s="8"/>
      <c r="FV253" s="8"/>
      <c r="FW253" s="8"/>
      <c r="FX253" s="8"/>
    </row>
    <row r="254" spans="2:180" s="7" customFormat="1">
      <c r="B254" s="1"/>
      <c r="C254" s="17"/>
      <c r="D254" s="41"/>
      <c r="E254" s="42"/>
      <c r="F254" s="42"/>
      <c r="G254" s="42"/>
      <c r="H254" s="42"/>
      <c r="I254" s="42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8"/>
      <c r="DD254" s="8"/>
      <c r="DE254" s="8"/>
      <c r="DF254" s="8"/>
      <c r="DG254" s="8"/>
      <c r="DH254" s="8"/>
      <c r="DI254" s="8"/>
      <c r="DJ254" s="8"/>
      <c r="DK254" s="8"/>
      <c r="DL254" s="8"/>
      <c r="DM254" s="8"/>
      <c r="DN254" s="8"/>
      <c r="DO254" s="8"/>
      <c r="DP254" s="8"/>
      <c r="DQ254" s="8"/>
      <c r="DR254" s="8"/>
      <c r="DS254" s="8"/>
      <c r="DT254" s="8"/>
      <c r="DU254" s="8"/>
      <c r="DV254" s="8"/>
      <c r="DW254" s="8"/>
      <c r="DX254" s="8"/>
      <c r="DY254" s="8"/>
      <c r="DZ254" s="8"/>
      <c r="EA254" s="8"/>
      <c r="EB254" s="8"/>
      <c r="EC254" s="8"/>
      <c r="ED254" s="8"/>
      <c r="EE254" s="8"/>
      <c r="EF254" s="8"/>
      <c r="EG254" s="8"/>
      <c r="EH254" s="8"/>
      <c r="EI254" s="8"/>
      <c r="EJ254" s="8"/>
      <c r="EK254" s="8"/>
      <c r="EL254" s="8"/>
      <c r="EM254" s="8"/>
      <c r="EN254" s="8"/>
      <c r="EO254" s="8"/>
      <c r="EP254" s="8"/>
      <c r="EQ254" s="8"/>
      <c r="ER254" s="8"/>
      <c r="ES254" s="8"/>
      <c r="ET254" s="8"/>
      <c r="EU254" s="8"/>
      <c r="EV254" s="8"/>
      <c r="EW254" s="8"/>
      <c r="EX254" s="8"/>
      <c r="EY254" s="8"/>
      <c r="EZ254" s="8"/>
      <c r="FA254" s="8"/>
      <c r="FB254" s="8"/>
      <c r="FC254" s="8"/>
      <c r="FD254" s="8"/>
      <c r="FE254" s="8"/>
      <c r="FF254" s="8"/>
      <c r="FG254" s="8"/>
      <c r="FH254" s="8"/>
      <c r="FI254" s="8"/>
      <c r="FJ254" s="8"/>
      <c r="FK254" s="8"/>
      <c r="FL254" s="8"/>
      <c r="FM254" s="8"/>
      <c r="FN254" s="8"/>
      <c r="FO254" s="8"/>
      <c r="FP254" s="8"/>
      <c r="FQ254" s="8"/>
      <c r="FR254" s="8"/>
      <c r="FS254" s="8"/>
      <c r="FT254" s="8"/>
      <c r="FU254" s="8"/>
      <c r="FV254" s="8"/>
      <c r="FW254" s="8"/>
      <c r="FX254" s="8"/>
    </row>
    <row r="255" spans="2:180" s="7" customFormat="1">
      <c r="B255" s="1"/>
      <c r="C255" s="17"/>
      <c r="D255" s="41"/>
      <c r="E255" s="42"/>
      <c r="F255" s="42"/>
      <c r="G255" s="42"/>
      <c r="H255" s="42"/>
      <c r="I255" s="42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8"/>
      <c r="CC255" s="8"/>
      <c r="CD255" s="8"/>
      <c r="CE255" s="8"/>
      <c r="CF255" s="8"/>
      <c r="CG255" s="8"/>
      <c r="CH255" s="8"/>
      <c r="CI255" s="8"/>
      <c r="CJ255" s="8"/>
      <c r="CK255" s="8"/>
      <c r="CL255" s="8"/>
      <c r="CM255" s="8"/>
      <c r="CN255" s="8"/>
      <c r="CO255" s="8"/>
      <c r="CP255" s="8"/>
      <c r="CQ255" s="8"/>
      <c r="CR255" s="8"/>
      <c r="CS255" s="8"/>
      <c r="CT255" s="8"/>
      <c r="CU255" s="8"/>
      <c r="CV255" s="8"/>
      <c r="CW255" s="8"/>
      <c r="CX255" s="8"/>
      <c r="CY255" s="8"/>
      <c r="CZ255" s="8"/>
      <c r="DA255" s="8"/>
      <c r="DB255" s="8"/>
      <c r="DC255" s="8"/>
      <c r="DD255" s="8"/>
      <c r="DE255" s="8"/>
      <c r="DF255" s="8"/>
      <c r="DG255" s="8"/>
      <c r="DH255" s="8"/>
      <c r="DI255" s="8"/>
      <c r="DJ255" s="8"/>
      <c r="DK255" s="8"/>
      <c r="DL255" s="8"/>
      <c r="DM255" s="8"/>
      <c r="DN255" s="8"/>
      <c r="DO255" s="8"/>
      <c r="DP255" s="8"/>
      <c r="DQ255" s="8"/>
      <c r="DR255" s="8"/>
      <c r="DS255" s="8"/>
      <c r="DT255" s="8"/>
      <c r="DU255" s="8"/>
      <c r="DV255" s="8"/>
      <c r="DW255" s="8"/>
      <c r="DX255" s="8"/>
      <c r="DY255" s="8"/>
      <c r="DZ255" s="8"/>
      <c r="EA255" s="8"/>
      <c r="EB255" s="8"/>
      <c r="EC255" s="8"/>
      <c r="ED255" s="8"/>
      <c r="EE255" s="8"/>
      <c r="EF255" s="8"/>
      <c r="EG255" s="8"/>
      <c r="EH255" s="8"/>
      <c r="EI255" s="8"/>
      <c r="EJ255" s="8"/>
      <c r="EK255" s="8"/>
      <c r="EL255" s="8"/>
      <c r="EM255" s="8"/>
      <c r="EN255" s="8"/>
      <c r="EO255" s="8"/>
      <c r="EP255" s="8"/>
      <c r="EQ255" s="8"/>
      <c r="ER255" s="8"/>
      <c r="ES255" s="8"/>
      <c r="ET255" s="8"/>
      <c r="EU255" s="8"/>
      <c r="EV255" s="8"/>
      <c r="EW255" s="8"/>
      <c r="EX255" s="8"/>
      <c r="EY255" s="8"/>
      <c r="EZ255" s="8"/>
      <c r="FA255" s="8"/>
      <c r="FB255" s="8"/>
      <c r="FC255" s="8"/>
      <c r="FD255" s="8"/>
      <c r="FE255" s="8"/>
      <c r="FF255" s="8"/>
      <c r="FG255" s="8"/>
      <c r="FH255" s="8"/>
      <c r="FI255" s="8"/>
      <c r="FJ255" s="8"/>
      <c r="FK255" s="8"/>
      <c r="FL255" s="8"/>
      <c r="FM255" s="8"/>
      <c r="FN255" s="8"/>
      <c r="FO255" s="8"/>
      <c r="FP255" s="8"/>
      <c r="FQ255" s="8"/>
      <c r="FR255" s="8"/>
      <c r="FS255" s="8"/>
      <c r="FT255" s="8"/>
      <c r="FU255" s="8"/>
      <c r="FV255" s="8"/>
      <c r="FW255" s="8"/>
      <c r="FX255" s="8"/>
    </row>
    <row r="256" spans="2:180" s="7" customFormat="1">
      <c r="B256" s="1"/>
      <c r="C256" s="17"/>
      <c r="D256" s="41"/>
      <c r="E256" s="42"/>
      <c r="F256" s="42"/>
      <c r="G256" s="42"/>
      <c r="H256" s="42"/>
      <c r="I256" s="42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8"/>
      <c r="CC256" s="8"/>
      <c r="CD256" s="8"/>
      <c r="CE256" s="8"/>
      <c r="CF256" s="8"/>
      <c r="CG256" s="8"/>
      <c r="CH256" s="8"/>
      <c r="CI256" s="8"/>
      <c r="CJ256" s="8"/>
      <c r="CK256" s="8"/>
      <c r="CL256" s="8"/>
      <c r="CM256" s="8"/>
      <c r="CN256" s="8"/>
      <c r="CO256" s="8"/>
      <c r="CP256" s="8"/>
      <c r="CQ256" s="8"/>
      <c r="CR256" s="8"/>
      <c r="CS256" s="8"/>
      <c r="CT256" s="8"/>
      <c r="CU256" s="8"/>
      <c r="CV256" s="8"/>
      <c r="CW256" s="8"/>
      <c r="CX256" s="8"/>
      <c r="CY256" s="8"/>
      <c r="CZ256" s="8"/>
      <c r="DA256" s="8"/>
      <c r="DB256" s="8"/>
      <c r="DC256" s="8"/>
      <c r="DD256" s="8"/>
      <c r="DE256" s="8"/>
      <c r="DF256" s="8"/>
      <c r="DG256" s="8"/>
      <c r="DH256" s="8"/>
      <c r="DI256" s="8"/>
      <c r="DJ256" s="8"/>
      <c r="DK256" s="8"/>
      <c r="DL256" s="8"/>
      <c r="DM256" s="8"/>
      <c r="DN256" s="8"/>
      <c r="DO256" s="8"/>
      <c r="DP256" s="8"/>
      <c r="DQ256" s="8"/>
      <c r="DR256" s="8"/>
      <c r="DS256" s="8"/>
      <c r="DT256" s="8"/>
      <c r="DU256" s="8"/>
      <c r="DV256" s="8"/>
      <c r="DW256" s="8"/>
      <c r="DX256" s="8"/>
      <c r="DY256" s="8"/>
      <c r="DZ256" s="8"/>
      <c r="EA256" s="8"/>
      <c r="EB256" s="8"/>
      <c r="EC256" s="8"/>
      <c r="ED256" s="8"/>
      <c r="EE256" s="8"/>
      <c r="EF256" s="8"/>
      <c r="EG256" s="8"/>
      <c r="EH256" s="8"/>
      <c r="EI256" s="8"/>
      <c r="EJ256" s="8"/>
      <c r="EK256" s="8"/>
      <c r="EL256" s="8"/>
      <c r="EM256" s="8"/>
      <c r="EN256" s="8"/>
      <c r="EO256" s="8"/>
      <c r="EP256" s="8"/>
      <c r="EQ256" s="8"/>
      <c r="ER256" s="8"/>
      <c r="ES256" s="8"/>
      <c r="ET256" s="8"/>
      <c r="EU256" s="8"/>
      <c r="EV256" s="8"/>
      <c r="EW256" s="8"/>
      <c r="EX256" s="8"/>
      <c r="EY256" s="8"/>
      <c r="EZ256" s="8"/>
      <c r="FA256" s="8"/>
      <c r="FB256" s="8"/>
      <c r="FC256" s="8"/>
      <c r="FD256" s="8"/>
      <c r="FE256" s="8"/>
      <c r="FF256" s="8"/>
      <c r="FG256" s="8"/>
      <c r="FH256" s="8"/>
      <c r="FI256" s="8"/>
      <c r="FJ256" s="8"/>
      <c r="FK256" s="8"/>
      <c r="FL256" s="8"/>
      <c r="FM256" s="8"/>
      <c r="FN256" s="8"/>
      <c r="FO256" s="8"/>
      <c r="FP256" s="8"/>
      <c r="FQ256" s="8"/>
      <c r="FR256" s="8"/>
      <c r="FS256" s="8"/>
      <c r="FT256" s="8"/>
      <c r="FU256" s="8"/>
      <c r="FV256" s="8"/>
      <c r="FW256" s="8"/>
      <c r="FX256" s="8"/>
    </row>
    <row r="257" spans="2:180" s="7" customFormat="1">
      <c r="B257" s="1"/>
      <c r="C257" s="17"/>
      <c r="D257" s="41"/>
      <c r="E257" s="42"/>
      <c r="F257" s="42"/>
      <c r="G257" s="42"/>
      <c r="H257" s="42"/>
      <c r="I257" s="42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8"/>
      <c r="DD257" s="8"/>
      <c r="DE257" s="8"/>
      <c r="DF257" s="8"/>
      <c r="DG257" s="8"/>
      <c r="DH257" s="8"/>
      <c r="DI257" s="8"/>
      <c r="DJ257" s="8"/>
      <c r="DK257" s="8"/>
      <c r="DL257" s="8"/>
      <c r="DM257" s="8"/>
      <c r="DN257" s="8"/>
      <c r="DO257" s="8"/>
      <c r="DP257" s="8"/>
      <c r="DQ257" s="8"/>
      <c r="DR257" s="8"/>
      <c r="DS257" s="8"/>
      <c r="DT257" s="8"/>
      <c r="DU257" s="8"/>
      <c r="DV257" s="8"/>
      <c r="DW257" s="8"/>
      <c r="DX257" s="8"/>
      <c r="DY257" s="8"/>
      <c r="DZ257" s="8"/>
      <c r="EA257" s="8"/>
      <c r="EB257" s="8"/>
      <c r="EC257" s="8"/>
      <c r="ED257" s="8"/>
      <c r="EE257" s="8"/>
      <c r="EF257" s="8"/>
      <c r="EG257" s="8"/>
      <c r="EH257" s="8"/>
      <c r="EI257" s="8"/>
      <c r="EJ257" s="8"/>
      <c r="EK257" s="8"/>
      <c r="EL257" s="8"/>
      <c r="EM257" s="8"/>
      <c r="EN257" s="8"/>
      <c r="EO257" s="8"/>
      <c r="EP257" s="8"/>
      <c r="EQ257" s="8"/>
      <c r="ER257" s="8"/>
      <c r="ES257" s="8"/>
      <c r="ET257" s="8"/>
      <c r="EU257" s="8"/>
      <c r="EV257" s="8"/>
      <c r="EW257" s="8"/>
      <c r="EX257" s="8"/>
      <c r="EY257" s="8"/>
      <c r="EZ257" s="8"/>
      <c r="FA257" s="8"/>
      <c r="FB257" s="8"/>
      <c r="FC257" s="8"/>
      <c r="FD257" s="8"/>
      <c r="FE257" s="8"/>
      <c r="FF257" s="8"/>
      <c r="FG257" s="8"/>
      <c r="FH257" s="8"/>
      <c r="FI257" s="8"/>
      <c r="FJ257" s="8"/>
      <c r="FK257" s="8"/>
      <c r="FL257" s="8"/>
      <c r="FM257" s="8"/>
      <c r="FN257" s="8"/>
      <c r="FO257" s="8"/>
      <c r="FP257" s="8"/>
      <c r="FQ257" s="8"/>
      <c r="FR257" s="8"/>
      <c r="FS257" s="8"/>
      <c r="FT257" s="8"/>
      <c r="FU257" s="8"/>
      <c r="FV257" s="8"/>
      <c r="FW257" s="8"/>
      <c r="FX257" s="8"/>
    </row>
    <row r="258" spans="2:180" s="7" customFormat="1">
      <c r="B258" s="1"/>
      <c r="C258" s="17"/>
      <c r="D258" s="41"/>
      <c r="E258" s="42"/>
      <c r="F258" s="42"/>
      <c r="G258" s="42"/>
      <c r="H258" s="42"/>
      <c r="I258" s="42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8"/>
      <c r="DD258" s="8"/>
      <c r="DE258" s="8"/>
      <c r="DF258" s="8"/>
      <c r="DG258" s="8"/>
      <c r="DH258" s="8"/>
      <c r="DI258" s="8"/>
      <c r="DJ258" s="8"/>
      <c r="DK258" s="8"/>
      <c r="DL258" s="8"/>
      <c r="DM258" s="8"/>
      <c r="DN258" s="8"/>
      <c r="DO258" s="8"/>
      <c r="DP258" s="8"/>
      <c r="DQ258" s="8"/>
      <c r="DR258" s="8"/>
      <c r="DS258" s="8"/>
      <c r="DT258" s="8"/>
      <c r="DU258" s="8"/>
      <c r="DV258" s="8"/>
      <c r="DW258" s="8"/>
      <c r="DX258" s="8"/>
      <c r="DY258" s="8"/>
      <c r="DZ258" s="8"/>
      <c r="EA258" s="8"/>
      <c r="EB258" s="8"/>
      <c r="EC258" s="8"/>
      <c r="ED258" s="8"/>
      <c r="EE258" s="8"/>
      <c r="EF258" s="8"/>
      <c r="EG258" s="8"/>
      <c r="EH258" s="8"/>
      <c r="EI258" s="8"/>
      <c r="EJ258" s="8"/>
      <c r="EK258" s="8"/>
      <c r="EL258" s="8"/>
      <c r="EM258" s="8"/>
      <c r="EN258" s="8"/>
      <c r="EO258" s="8"/>
      <c r="EP258" s="8"/>
      <c r="EQ258" s="8"/>
      <c r="ER258" s="8"/>
      <c r="ES258" s="8"/>
      <c r="ET258" s="8"/>
      <c r="EU258" s="8"/>
      <c r="EV258" s="8"/>
      <c r="EW258" s="8"/>
      <c r="EX258" s="8"/>
      <c r="EY258" s="8"/>
      <c r="EZ258" s="8"/>
      <c r="FA258" s="8"/>
      <c r="FB258" s="8"/>
      <c r="FC258" s="8"/>
      <c r="FD258" s="8"/>
      <c r="FE258" s="8"/>
      <c r="FF258" s="8"/>
      <c r="FG258" s="8"/>
      <c r="FH258" s="8"/>
      <c r="FI258" s="8"/>
      <c r="FJ258" s="8"/>
      <c r="FK258" s="8"/>
      <c r="FL258" s="8"/>
      <c r="FM258" s="8"/>
      <c r="FN258" s="8"/>
      <c r="FO258" s="8"/>
      <c r="FP258" s="8"/>
      <c r="FQ258" s="8"/>
      <c r="FR258" s="8"/>
      <c r="FS258" s="8"/>
      <c r="FT258" s="8"/>
      <c r="FU258" s="8"/>
      <c r="FV258" s="8"/>
      <c r="FW258" s="8"/>
      <c r="FX258" s="8"/>
    </row>
    <row r="259" spans="2:180" s="7" customFormat="1">
      <c r="B259" s="1"/>
      <c r="C259" s="17"/>
      <c r="D259" s="41"/>
      <c r="E259" s="42"/>
      <c r="F259" s="42"/>
      <c r="G259" s="42"/>
      <c r="H259" s="42"/>
      <c r="I259" s="42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8"/>
      <c r="DD259" s="8"/>
      <c r="DE259" s="8"/>
      <c r="DF259" s="8"/>
      <c r="DG259" s="8"/>
      <c r="DH259" s="8"/>
      <c r="DI259" s="8"/>
      <c r="DJ259" s="8"/>
      <c r="DK259" s="8"/>
      <c r="DL259" s="8"/>
      <c r="DM259" s="8"/>
      <c r="DN259" s="8"/>
      <c r="DO259" s="8"/>
      <c r="DP259" s="8"/>
      <c r="DQ259" s="8"/>
      <c r="DR259" s="8"/>
      <c r="DS259" s="8"/>
      <c r="DT259" s="8"/>
      <c r="DU259" s="8"/>
      <c r="DV259" s="8"/>
      <c r="DW259" s="8"/>
      <c r="DX259" s="8"/>
      <c r="DY259" s="8"/>
      <c r="DZ259" s="8"/>
      <c r="EA259" s="8"/>
      <c r="EB259" s="8"/>
      <c r="EC259" s="8"/>
      <c r="ED259" s="8"/>
      <c r="EE259" s="8"/>
      <c r="EF259" s="8"/>
      <c r="EG259" s="8"/>
      <c r="EH259" s="8"/>
      <c r="EI259" s="8"/>
      <c r="EJ259" s="8"/>
      <c r="EK259" s="8"/>
      <c r="EL259" s="8"/>
      <c r="EM259" s="8"/>
      <c r="EN259" s="8"/>
      <c r="EO259" s="8"/>
      <c r="EP259" s="8"/>
      <c r="EQ259" s="8"/>
      <c r="ER259" s="8"/>
      <c r="ES259" s="8"/>
      <c r="ET259" s="8"/>
      <c r="EU259" s="8"/>
      <c r="EV259" s="8"/>
      <c r="EW259" s="8"/>
      <c r="EX259" s="8"/>
      <c r="EY259" s="8"/>
      <c r="EZ259" s="8"/>
      <c r="FA259" s="8"/>
      <c r="FB259" s="8"/>
      <c r="FC259" s="8"/>
      <c r="FD259" s="8"/>
      <c r="FE259" s="8"/>
      <c r="FF259" s="8"/>
      <c r="FG259" s="8"/>
      <c r="FH259" s="8"/>
      <c r="FI259" s="8"/>
      <c r="FJ259" s="8"/>
      <c r="FK259" s="8"/>
      <c r="FL259" s="8"/>
      <c r="FM259" s="8"/>
      <c r="FN259" s="8"/>
      <c r="FO259" s="8"/>
      <c r="FP259" s="8"/>
      <c r="FQ259" s="8"/>
      <c r="FR259" s="8"/>
      <c r="FS259" s="8"/>
      <c r="FT259" s="8"/>
      <c r="FU259" s="8"/>
      <c r="FV259" s="8"/>
      <c r="FW259" s="8"/>
      <c r="FX259" s="8"/>
    </row>
    <row r="260" spans="2:180" s="7" customFormat="1">
      <c r="B260" s="1"/>
      <c r="C260" s="17"/>
      <c r="D260" s="41"/>
      <c r="E260" s="42"/>
      <c r="F260" s="42"/>
      <c r="G260" s="42"/>
      <c r="H260" s="42"/>
      <c r="I260" s="42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8"/>
      <c r="DD260" s="8"/>
      <c r="DE260" s="8"/>
      <c r="DF260" s="8"/>
      <c r="DG260" s="8"/>
      <c r="DH260" s="8"/>
      <c r="DI260" s="8"/>
      <c r="DJ260" s="8"/>
      <c r="DK260" s="8"/>
      <c r="DL260" s="8"/>
      <c r="DM260" s="8"/>
      <c r="DN260" s="8"/>
      <c r="DO260" s="8"/>
      <c r="DP260" s="8"/>
      <c r="DQ260" s="8"/>
      <c r="DR260" s="8"/>
      <c r="DS260" s="8"/>
      <c r="DT260" s="8"/>
      <c r="DU260" s="8"/>
      <c r="DV260" s="8"/>
      <c r="DW260" s="8"/>
      <c r="DX260" s="8"/>
      <c r="DY260" s="8"/>
      <c r="DZ260" s="8"/>
      <c r="EA260" s="8"/>
      <c r="EB260" s="8"/>
      <c r="EC260" s="8"/>
      <c r="ED260" s="8"/>
      <c r="EE260" s="8"/>
      <c r="EF260" s="8"/>
      <c r="EG260" s="8"/>
      <c r="EH260" s="8"/>
      <c r="EI260" s="8"/>
      <c r="EJ260" s="8"/>
      <c r="EK260" s="8"/>
      <c r="EL260" s="8"/>
      <c r="EM260" s="8"/>
      <c r="EN260" s="8"/>
      <c r="EO260" s="8"/>
      <c r="EP260" s="8"/>
      <c r="EQ260" s="8"/>
      <c r="ER260" s="8"/>
      <c r="ES260" s="8"/>
      <c r="ET260" s="8"/>
      <c r="EU260" s="8"/>
      <c r="EV260" s="8"/>
      <c r="EW260" s="8"/>
      <c r="EX260" s="8"/>
      <c r="EY260" s="8"/>
      <c r="EZ260" s="8"/>
      <c r="FA260" s="8"/>
      <c r="FB260" s="8"/>
      <c r="FC260" s="8"/>
      <c r="FD260" s="8"/>
      <c r="FE260" s="8"/>
      <c r="FF260" s="8"/>
      <c r="FG260" s="8"/>
      <c r="FH260" s="8"/>
      <c r="FI260" s="8"/>
      <c r="FJ260" s="8"/>
      <c r="FK260" s="8"/>
      <c r="FL260" s="8"/>
      <c r="FM260" s="8"/>
      <c r="FN260" s="8"/>
      <c r="FO260" s="8"/>
      <c r="FP260" s="8"/>
      <c r="FQ260" s="8"/>
      <c r="FR260" s="8"/>
      <c r="FS260" s="8"/>
      <c r="FT260" s="8"/>
      <c r="FU260" s="8"/>
      <c r="FV260" s="8"/>
      <c r="FW260" s="8"/>
      <c r="FX260" s="8"/>
    </row>
    <row r="261" spans="2:180" s="7" customFormat="1">
      <c r="B261" s="1"/>
      <c r="C261" s="17"/>
      <c r="D261" s="41"/>
      <c r="E261" s="42"/>
      <c r="F261" s="42"/>
      <c r="G261" s="42"/>
      <c r="H261" s="42"/>
      <c r="I261" s="42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8"/>
      <c r="DD261" s="8"/>
      <c r="DE261" s="8"/>
      <c r="DF261" s="8"/>
      <c r="DG261" s="8"/>
      <c r="DH261" s="8"/>
      <c r="DI261" s="8"/>
      <c r="DJ261" s="8"/>
      <c r="DK261" s="8"/>
      <c r="DL261" s="8"/>
      <c r="DM261" s="8"/>
      <c r="DN261" s="8"/>
      <c r="DO261" s="8"/>
      <c r="DP261" s="8"/>
      <c r="DQ261" s="8"/>
      <c r="DR261" s="8"/>
      <c r="DS261" s="8"/>
      <c r="DT261" s="8"/>
      <c r="DU261" s="8"/>
      <c r="DV261" s="8"/>
      <c r="DW261" s="8"/>
      <c r="DX261" s="8"/>
      <c r="DY261" s="8"/>
      <c r="DZ261" s="8"/>
      <c r="EA261" s="8"/>
      <c r="EB261" s="8"/>
      <c r="EC261" s="8"/>
      <c r="ED261" s="8"/>
      <c r="EE261" s="8"/>
      <c r="EF261" s="8"/>
      <c r="EG261" s="8"/>
      <c r="EH261" s="8"/>
      <c r="EI261" s="8"/>
      <c r="EJ261" s="8"/>
      <c r="EK261" s="8"/>
      <c r="EL261" s="8"/>
      <c r="EM261" s="8"/>
      <c r="EN261" s="8"/>
      <c r="EO261" s="8"/>
      <c r="EP261" s="8"/>
      <c r="EQ261" s="8"/>
      <c r="ER261" s="8"/>
      <c r="ES261" s="8"/>
      <c r="ET261" s="8"/>
      <c r="EU261" s="8"/>
      <c r="EV261" s="8"/>
      <c r="EW261" s="8"/>
      <c r="EX261" s="8"/>
      <c r="EY261" s="8"/>
      <c r="EZ261" s="8"/>
      <c r="FA261" s="8"/>
      <c r="FB261" s="8"/>
      <c r="FC261" s="8"/>
      <c r="FD261" s="8"/>
      <c r="FE261" s="8"/>
      <c r="FF261" s="8"/>
      <c r="FG261" s="8"/>
      <c r="FH261" s="8"/>
      <c r="FI261" s="8"/>
      <c r="FJ261" s="8"/>
      <c r="FK261" s="8"/>
      <c r="FL261" s="8"/>
      <c r="FM261" s="8"/>
      <c r="FN261" s="8"/>
      <c r="FO261" s="8"/>
      <c r="FP261" s="8"/>
      <c r="FQ261" s="8"/>
      <c r="FR261" s="8"/>
      <c r="FS261" s="8"/>
      <c r="FT261" s="8"/>
      <c r="FU261" s="8"/>
      <c r="FV261" s="8"/>
      <c r="FW261" s="8"/>
      <c r="FX261" s="8"/>
    </row>
    <row r="262" spans="2:180" s="7" customFormat="1">
      <c r="B262" s="1"/>
      <c r="C262" s="17"/>
      <c r="D262" s="41"/>
      <c r="E262" s="42"/>
      <c r="F262" s="42"/>
      <c r="G262" s="42"/>
      <c r="H262" s="42"/>
      <c r="I262" s="42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BV262" s="8"/>
      <c r="BW262" s="8"/>
      <c r="BX262" s="8"/>
      <c r="BY262" s="8"/>
      <c r="BZ262" s="8"/>
      <c r="CA262" s="8"/>
      <c r="CB262" s="8"/>
      <c r="CC262" s="8"/>
      <c r="CD262" s="8"/>
      <c r="CE262" s="8"/>
      <c r="CF262" s="8"/>
      <c r="CG262" s="8"/>
      <c r="CH262" s="8"/>
      <c r="CI262" s="8"/>
      <c r="CJ262" s="8"/>
      <c r="CK262" s="8"/>
      <c r="CL262" s="8"/>
      <c r="CM262" s="8"/>
      <c r="CN262" s="8"/>
      <c r="CO262" s="8"/>
      <c r="CP262" s="8"/>
      <c r="CQ262" s="8"/>
      <c r="CR262" s="8"/>
      <c r="CS262" s="8"/>
      <c r="CT262" s="8"/>
      <c r="CU262" s="8"/>
      <c r="CV262" s="8"/>
      <c r="CW262" s="8"/>
      <c r="CX262" s="8"/>
      <c r="CY262" s="8"/>
      <c r="CZ262" s="8"/>
      <c r="DA262" s="8"/>
      <c r="DB262" s="8"/>
      <c r="DC262" s="8"/>
      <c r="DD262" s="8"/>
      <c r="DE262" s="8"/>
      <c r="DF262" s="8"/>
      <c r="DG262" s="8"/>
      <c r="DH262" s="8"/>
      <c r="DI262" s="8"/>
      <c r="DJ262" s="8"/>
      <c r="DK262" s="8"/>
      <c r="DL262" s="8"/>
      <c r="DM262" s="8"/>
      <c r="DN262" s="8"/>
      <c r="DO262" s="8"/>
      <c r="DP262" s="8"/>
      <c r="DQ262" s="8"/>
      <c r="DR262" s="8"/>
      <c r="DS262" s="8"/>
      <c r="DT262" s="8"/>
      <c r="DU262" s="8"/>
      <c r="DV262" s="8"/>
      <c r="DW262" s="8"/>
      <c r="DX262" s="8"/>
      <c r="DY262" s="8"/>
      <c r="DZ262" s="8"/>
      <c r="EA262" s="8"/>
      <c r="EB262" s="8"/>
      <c r="EC262" s="8"/>
      <c r="ED262" s="8"/>
      <c r="EE262" s="8"/>
      <c r="EF262" s="8"/>
      <c r="EG262" s="8"/>
      <c r="EH262" s="8"/>
      <c r="EI262" s="8"/>
      <c r="EJ262" s="8"/>
      <c r="EK262" s="8"/>
      <c r="EL262" s="8"/>
      <c r="EM262" s="8"/>
      <c r="EN262" s="8"/>
      <c r="EO262" s="8"/>
      <c r="EP262" s="8"/>
      <c r="EQ262" s="8"/>
      <c r="ER262" s="8"/>
      <c r="ES262" s="8"/>
      <c r="ET262" s="8"/>
      <c r="EU262" s="8"/>
      <c r="EV262" s="8"/>
      <c r="EW262" s="8"/>
      <c r="EX262" s="8"/>
      <c r="EY262" s="8"/>
      <c r="EZ262" s="8"/>
      <c r="FA262" s="8"/>
      <c r="FB262" s="8"/>
      <c r="FC262" s="8"/>
      <c r="FD262" s="8"/>
      <c r="FE262" s="8"/>
      <c r="FF262" s="8"/>
      <c r="FG262" s="8"/>
      <c r="FH262" s="8"/>
      <c r="FI262" s="8"/>
      <c r="FJ262" s="8"/>
      <c r="FK262" s="8"/>
      <c r="FL262" s="8"/>
      <c r="FM262" s="8"/>
      <c r="FN262" s="8"/>
      <c r="FO262" s="8"/>
      <c r="FP262" s="8"/>
      <c r="FQ262" s="8"/>
      <c r="FR262" s="8"/>
      <c r="FS262" s="8"/>
      <c r="FT262" s="8"/>
      <c r="FU262" s="8"/>
      <c r="FV262" s="8"/>
      <c r="FW262" s="8"/>
      <c r="FX262" s="8"/>
    </row>
    <row r="263" spans="2:180" s="7" customFormat="1">
      <c r="B263" s="1"/>
      <c r="C263" s="17"/>
      <c r="D263" s="41"/>
      <c r="E263" s="42"/>
      <c r="F263" s="42"/>
      <c r="G263" s="42"/>
      <c r="H263" s="42"/>
      <c r="I263" s="42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  <c r="BM263" s="8"/>
      <c r="BN263" s="8"/>
      <c r="BO263" s="8"/>
      <c r="BP263" s="8"/>
      <c r="BQ263" s="8"/>
      <c r="BR263" s="8"/>
      <c r="BS263" s="8"/>
      <c r="BT263" s="8"/>
      <c r="BU263" s="8"/>
      <c r="BV263" s="8"/>
      <c r="BW263" s="8"/>
      <c r="BX263" s="8"/>
      <c r="BY263" s="8"/>
      <c r="BZ263" s="8"/>
      <c r="CA263" s="8"/>
      <c r="CB263" s="8"/>
      <c r="CC263" s="8"/>
      <c r="CD263" s="8"/>
      <c r="CE263" s="8"/>
      <c r="CF263" s="8"/>
      <c r="CG263" s="8"/>
      <c r="CH263" s="8"/>
      <c r="CI263" s="8"/>
      <c r="CJ263" s="8"/>
      <c r="CK263" s="8"/>
      <c r="CL263" s="8"/>
      <c r="CM263" s="8"/>
      <c r="CN263" s="8"/>
      <c r="CO263" s="8"/>
      <c r="CP263" s="8"/>
      <c r="CQ263" s="8"/>
      <c r="CR263" s="8"/>
      <c r="CS263" s="8"/>
      <c r="CT263" s="8"/>
      <c r="CU263" s="8"/>
      <c r="CV263" s="8"/>
      <c r="CW263" s="8"/>
      <c r="CX263" s="8"/>
      <c r="CY263" s="8"/>
      <c r="CZ263" s="8"/>
      <c r="DA263" s="8"/>
      <c r="DB263" s="8"/>
      <c r="DC263" s="8"/>
      <c r="DD263" s="8"/>
      <c r="DE263" s="8"/>
      <c r="DF263" s="8"/>
      <c r="DG263" s="8"/>
      <c r="DH263" s="8"/>
      <c r="DI263" s="8"/>
      <c r="DJ263" s="8"/>
      <c r="DK263" s="8"/>
      <c r="DL263" s="8"/>
      <c r="DM263" s="8"/>
      <c r="DN263" s="8"/>
      <c r="DO263" s="8"/>
      <c r="DP263" s="8"/>
      <c r="DQ263" s="8"/>
      <c r="DR263" s="8"/>
      <c r="DS263" s="8"/>
      <c r="DT263" s="8"/>
      <c r="DU263" s="8"/>
      <c r="DV263" s="8"/>
      <c r="DW263" s="8"/>
      <c r="DX263" s="8"/>
      <c r="DY263" s="8"/>
      <c r="DZ263" s="8"/>
      <c r="EA263" s="8"/>
      <c r="EB263" s="8"/>
      <c r="EC263" s="8"/>
      <c r="ED263" s="8"/>
      <c r="EE263" s="8"/>
      <c r="EF263" s="8"/>
      <c r="EG263" s="8"/>
      <c r="EH263" s="8"/>
      <c r="EI263" s="8"/>
      <c r="EJ263" s="8"/>
      <c r="EK263" s="8"/>
      <c r="EL263" s="8"/>
      <c r="EM263" s="8"/>
      <c r="EN263" s="8"/>
      <c r="EO263" s="8"/>
      <c r="EP263" s="8"/>
      <c r="EQ263" s="8"/>
      <c r="ER263" s="8"/>
      <c r="ES263" s="8"/>
      <c r="ET263" s="8"/>
      <c r="EU263" s="8"/>
      <c r="EV263" s="8"/>
      <c r="EW263" s="8"/>
      <c r="EX263" s="8"/>
      <c r="EY263" s="8"/>
      <c r="EZ263" s="8"/>
      <c r="FA263" s="8"/>
      <c r="FB263" s="8"/>
      <c r="FC263" s="8"/>
      <c r="FD263" s="8"/>
      <c r="FE263" s="8"/>
      <c r="FF263" s="8"/>
      <c r="FG263" s="8"/>
      <c r="FH263" s="8"/>
      <c r="FI263" s="8"/>
      <c r="FJ263" s="8"/>
      <c r="FK263" s="8"/>
      <c r="FL263" s="8"/>
      <c r="FM263" s="8"/>
      <c r="FN263" s="8"/>
      <c r="FO263" s="8"/>
      <c r="FP263" s="8"/>
      <c r="FQ263" s="8"/>
      <c r="FR263" s="8"/>
      <c r="FS263" s="8"/>
      <c r="FT263" s="8"/>
      <c r="FU263" s="8"/>
      <c r="FV263" s="8"/>
      <c r="FW263" s="8"/>
      <c r="FX263" s="8"/>
    </row>
    <row r="264" spans="2:180" s="7" customFormat="1">
      <c r="B264" s="1"/>
      <c r="C264" s="17"/>
      <c r="D264" s="41"/>
      <c r="E264" s="42"/>
      <c r="F264" s="42"/>
      <c r="G264" s="42"/>
      <c r="H264" s="42"/>
      <c r="I264" s="42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8"/>
      <c r="BP264" s="8"/>
      <c r="BQ264" s="8"/>
      <c r="BR264" s="8"/>
      <c r="BS264" s="8"/>
      <c r="BT264" s="8"/>
      <c r="BU264" s="8"/>
      <c r="BV264" s="8"/>
      <c r="BW264" s="8"/>
      <c r="BX264" s="8"/>
      <c r="BY264" s="8"/>
      <c r="BZ264" s="8"/>
      <c r="CA264" s="8"/>
      <c r="CB264" s="8"/>
      <c r="CC264" s="8"/>
      <c r="CD264" s="8"/>
      <c r="CE264" s="8"/>
      <c r="CF264" s="8"/>
      <c r="CG264" s="8"/>
      <c r="CH264" s="8"/>
      <c r="CI264" s="8"/>
      <c r="CJ264" s="8"/>
      <c r="CK264" s="8"/>
      <c r="CL264" s="8"/>
      <c r="CM264" s="8"/>
      <c r="CN264" s="8"/>
      <c r="CO264" s="8"/>
      <c r="CP264" s="8"/>
      <c r="CQ264" s="8"/>
      <c r="CR264" s="8"/>
      <c r="CS264" s="8"/>
      <c r="CT264" s="8"/>
      <c r="CU264" s="8"/>
      <c r="CV264" s="8"/>
      <c r="CW264" s="8"/>
      <c r="CX264" s="8"/>
      <c r="CY264" s="8"/>
      <c r="CZ264" s="8"/>
      <c r="DA264" s="8"/>
      <c r="DB264" s="8"/>
      <c r="DC264" s="8"/>
      <c r="DD264" s="8"/>
      <c r="DE264" s="8"/>
      <c r="DF264" s="8"/>
      <c r="DG264" s="8"/>
      <c r="DH264" s="8"/>
      <c r="DI264" s="8"/>
      <c r="DJ264" s="8"/>
      <c r="DK264" s="8"/>
      <c r="DL264" s="8"/>
      <c r="DM264" s="8"/>
      <c r="DN264" s="8"/>
      <c r="DO264" s="8"/>
      <c r="DP264" s="8"/>
      <c r="DQ264" s="8"/>
      <c r="DR264" s="8"/>
      <c r="DS264" s="8"/>
      <c r="DT264" s="8"/>
      <c r="DU264" s="8"/>
      <c r="DV264" s="8"/>
      <c r="DW264" s="8"/>
      <c r="DX264" s="8"/>
      <c r="DY264" s="8"/>
      <c r="DZ264" s="8"/>
      <c r="EA264" s="8"/>
      <c r="EB264" s="8"/>
      <c r="EC264" s="8"/>
      <c r="ED264" s="8"/>
      <c r="EE264" s="8"/>
      <c r="EF264" s="8"/>
      <c r="EG264" s="8"/>
      <c r="EH264" s="8"/>
      <c r="EI264" s="8"/>
      <c r="EJ264" s="8"/>
      <c r="EK264" s="8"/>
      <c r="EL264" s="8"/>
      <c r="EM264" s="8"/>
      <c r="EN264" s="8"/>
      <c r="EO264" s="8"/>
      <c r="EP264" s="8"/>
      <c r="EQ264" s="8"/>
      <c r="ER264" s="8"/>
      <c r="ES264" s="8"/>
      <c r="ET264" s="8"/>
      <c r="EU264" s="8"/>
      <c r="EV264" s="8"/>
      <c r="EW264" s="8"/>
      <c r="EX264" s="8"/>
      <c r="EY264" s="8"/>
      <c r="EZ264" s="8"/>
      <c r="FA264" s="8"/>
      <c r="FB264" s="8"/>
      <c r="FC264" s="8"/>
      <c r="FD264" s="8"/>
      <c r="FE264" s="8"/>
      <c r="FF264" s="8"/>
      <c r="FG264" s="8"/>
      <c r="FH264" s="8"/>
      <c r="FI264" s="8"/>
      <c r="FJ264" s="8"/>
      <c r="FK264" s="8"/>
      <c r="FL264" s="8"/>
      <c r="FM264" s="8"/>
      <c r="FN264" s="8"/>
      <c r="FO264" s="8"/>
      <c r="FP264" s="8"/>
      <c r="FQ264" s="8"/>
      <c r="FR264" s="8"/>
      <c r="FS264" s="8"/>
      <c r="FT264" s="8"/>
      <c r="FU264" s="8"/>
      <c r="FV264" s="8"/>
      <c r="FW264" s="8"/>
      <c r="FX264" s="8"/>
    </row>
    <row r="265" spans="2:180" s="7" customFormat="1">
      <c r="B265" s="1"/>
      <c r="C265" s="17"/>
      <c r="D265" s="41"/>
      <c r="E265" s="42"/>
      <c r="F265" s="42"/>
      <c r="G265" s="42"/>
      <c r="H265" s="42"/>
      <c r="I265" s="42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  <c r="BQ265" s="8"/>
      <c r="BR265" s="8"/>
      <c r="BS265" s="8"/>
      <c r="BT265" s="8"/>
      <c r="BU265" s="8"/>
      <c r="BV265" s="8"/>
      <c r="BW265" s="8"/>
      <c r="BX265" s="8"/>
      <c r="BY265" s="8"/>
      <c r="BZ265" s="8"/>
      <c r="CA265" s="8"/>
      <c r="CB265" s="8"/>
      <c r="CC265" s="8"/>
      <c r="CD265" s="8"/>
      <c r="CE265" s="8"/>
      <c r="CF265" s="8"/>
      <c r="CG265" s="8"/>
      <c r="CH265" s="8"/>
      <c r="CI265" s="8"/>
      <c r="CJ265" s="8"/>
      <c r="CK265" s="8"/>
      <c r="CL265" s="8"/>
      <c r="CM265" s="8"/>
      <c r="CN265" s="8"/>
      <c r="CO265" s="8"/>
      <c r="CP265" s="8"/>
      <c r="CQ265" s="8"/>
      <c r="CR265" s="8"/>
      <c r="CS265" s="8"/>
      <c r="CT265" s="8"/>
      <c r="CU265" s="8"/>
      <c r="CV265" s="8"/>
      <c r="CW265" s="8"/>
      <c r="CX265" s="8"/>
      <c r="CY265" s="8"/>
      <c r="CZ265" s="8"/>
      <c r="DA265" s="8"/>
      <c r="DB265" s="8"/>
      <c r="DC265" s="8"/>
      <c r="DD265" s="8"/>
      <c r="DE265" s="8"/>
      <c r="DF265" s="8"/>
      <c r="DG265" s="8"/>
      <c r="DH265" s="8"/>
      <c r="DI265" s="8"/>
      <c r="DJ265" s="8"/>
      <c r="DK265" s="8"/>
      <c r="DL265" s="8"/>
      <c r="DM265" s="8"/>
      <c r="DN265" s="8"/>
      <c r="DO265" s="8"/>
      <c r="DP265" s="8"/>
      <c r="DQ265" s="8"/>
      <c r="DR265" s="8"/>
      <c r="DS265" s="8"/>
      <c r="DT265" s="8"/>
      <c r="DU265" s="8"/>
      <c r="DV265" s="8"/>
      <c r="DW265" s="8"/>
      <c r="DX265" s="8"/>
      <c r="DY265" s="8"/>
      <c r="DZ265" s="8"/>
      <c r="EA265" s="8"/>
      <c r="EB265" s="8"/>
      <c r="EC265" s="8"/>
      <c r="ED265" s="8"/>
      <c r="EE265" s="8"/>
      <c r="EF265" s="8"/>
      <c r="EG265" s="8"/>
      <c r="EH265" s="8"/>
      <c r="EI265" s="8"/>
      <c r="EJ265" s="8"/>
      <c r="EK265" s="8"/>
      <c r="EL265" s="8"/>
      <c r="EM265" s="8"/>
      <c r="EN265" s="8"/>
      <c r="EO265" s="8"/>
      <c r="EP265" s="8"/>
      <c r="EQ265" s="8"/>
      <c r="ER265" s="8"/>
      <c r="ES265" s="8"/>
      <c r="ET265" s="8"/>
      <c r="EU265" s="8"/>
      <c r="EV265" s="8"/>
      <c r="EW265" s="8"/>
      <c r="EX265" s="8"/>
      <c r="EY265" s="8"/>
      <c r="EZ265" s="8"/>
      <c r="FA265" s="8"/>
      <c r="FB265" s="8"/>
      <c r="FC265" s="8"/>
      <c r="FD265" s="8"/>
      <c r="FE265" s="8"/>
      <c r="FF265" s="8"/>
      <c r="FG265" s="8"/>
      <c r="FH265" s="8"/>
      <c r="FI265" s="8"/>
      <c r="FJ265" s="8"/>
      <c r="FK265" s="8"/>
      <c r="FL265" s="8"/>
      <c r="FM265" s="8"/>
      <c r="FN265" s="8"/>
      <c r="FO265" s="8"/>
      <c r="FP265" s="8"/>
      <c r="FQ265" s="8"/>
      <c r="FR265" s="8"/>
      <c r="FS265" s="8"/>
      <c r="FT265" s="8"/>
      <c r="FU265" s="8"/>
      <c r="FV265" s="8"/>
      <c r="FW265" s="8"/>
      <c r="FX265" s="8"/>
    </row>
    <row r="266" spans="2:180" s="7" customFormat="1">
      <c r="B266" s="1"/>
      <c r="C266" s="17"/>
      <c r="D266" s="41"/>
      <c r="E266" s="42"/>
      <c r="F266" s="42"/>
      <c r="G266" s="42"/>
      <c r="H266" s="42"/>
      <c r="I266" s="42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8"/>
      <c r="DB266" s="8"/>
      <c r="DC266" s="8"/>
      <c r="DD266" s="8"/>
      <c r="DE266" s="8"/>
      <c r="DF266" s="8"/>
      <c r="DG266" s="8"/>
      <c r="DH266" s="8"/>
      <c r="DI266" s="8"/>
      <c r="DJ266" s="8"/>
      <c r="DK266" s="8"/>
      <c r="DL266" s="8"/>
      <c r="DM266" s="8"/>
      <c r="DN266" s="8"/>
      <c r="DO266" s="8"/>
      <c r="DP266" s="8"/>
      <c r="DQ266" s="8"/>
      <c r="DR266" s="8"/>
      <c r="DS266" s="8"/>
      <c r="DT266" s="8"/>
      <c r="DU266" s="8"/>
      <c r="DV266" s="8"/>
      <c r="DW266" s="8"/>
      <c r="DX266" s="8"/>
      <c r="DY266" s="8"/>
      <c r="DZ266" s="8"/>
      <c r="EA266" s="8"/>
      <c r="EB266" s="8"/>
      <c r="EC266" s="8"/>
      <c r="ED266" s="8"/>
      <c r="EE266" s="8"/>
      <c r="EF266" s="8"/>
      <c r="EG266" s="8"/>
      <c r="EH266" s="8"/>
      <c r="EI266" s="8"/>
      <c r="EJ266" s="8"/>
      <c r="EK266" s="8"/>
      <c r="EL266" s="8"/>
      <c r="EM266" s="8"/>
      <c r="EN266" s="8"/>
      <c r="EO266" s="8"/>
      <c r="EP266" s="8"/>
      <c r="EQ266" s="8"/>
      <c r="ER266" s="8"/>
      <c r="ES266" s="8"/>
      <c r="ET266" s="8"/>
      <c r="EU266" s="8"/>
      <c r="EV266" s="8"/>
      <c r="EW266" s="8"/>
      <c r="EX266" s="8"/>
      <c r="EY266" s="8"/>
      <c r="EZ266" s="8"/>
      <c r="FA266" s="8"/>
      <c r="FB266" s="8"/>
      <c r="FC266" s="8"/>
      <c r="FD266" s="8"/>
      <c r="FE266" s="8"/>
      <c r="FF266" s="8"/>
      <c r="FG266" s="8"/>
      <c r="FH266" s="8"/>
      <c r="FI266" s="8"/>
      <c r="FJ266" s="8"/>
      <c r="FK266" s="8"/>
      <c r="FL266" s="8"/>
      <c r="FM266" s="8"/>
      <c r="FN266" s="8"/>
      <c r="FO266" s="8"/>
      <c r="FP266" s="8"/>
      <c r="FQ266" s="8"/>
      <c r="FR266" s="8"/>
      <c r="FS266" s="8"/>
      <c r="FT266" s="8"/>
      <c r="FU266" s="8"/>
      <c r="FV266" s="8"/>
      <c r="FW266" s="8"/>
      <c r="FX266" s="8"/>
    </row>
    <row r="267" spans="2:180" s="7" customFormat="1">
      <c r="B267" s="1"/>
      <c r="C267" s="17"/>
      <c r="D267" s="41"/>
      <c r="E267" s="42"/>
      <c r="F267" s="42"/>
      <c r="G267" s="42"/>
      <c r="H267" s="42"/>
      <c r="I267" s="42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8"/>
      <c r="DB267" s="8"/>
      <c r="DC267" s="8"/>
      <c r="DD267" s="8"/>
      <c r="DE267" s="8"/>
      <c r="DF267" s="8"/>
      <c r="DG267" s="8"/>
      <c r="DH267" s="8"/>
      <c r="DI267" s="8"/>
      <c r="DJ267" s="8"/>
      <c r="DK267" s="8"/>
      <c r="DL267" s="8"/>
      <c r="DM267" s="8"/>
      <c r="DN267" s="8"/>
      <c r="DO267" s="8"/>
      <c r="DP267" s="8"/>
      <c r="DQ267" s="8"/>
      <c r="DR267" s="8"/>
      <c r="DS267" s="8"/>
      <c r="DT267" s="8"/>
      <c r="DU267" s="8"/>
      <c r="DV267" s="8"/>
      <c r="DW267" s="8"/>
      <c r="DX267" s="8"/>
      <c r="DY267" s="8"/>
      <c r="DZ267" s="8"/>
      <c r="EA267" s="8"/>
      <c r="EB267" s="8"/>
      <c r="EC267" s="8"/>
      <c r="ED267" s="8"/>
      <c r="EE267" s="8"/>
      <c r="EF267" s="8"/>
      <c r="EG267" s="8"/>
      <c r="EH267" s="8"/>
      <c r="EI267" s="8"/>
      <c r="EJ267" s="8"/>
      <c r="EK267" s="8"/>
      <c r="EL267" s="8"/>
      <c r="EM267" s="8"/>
      <c r="EN267" s="8"/>
      <c r="EO267" s="8"/>
      <c r="EP267" s="8"/>
      <c r="EQ267" s="8"/>
      <c r="ER267" s="8"/>
      <c r="ES267" s="8"/>
      <c r="ET267" s="8"/>
      <c r="EU267" s="8"/>
      <c r="EV267" s="8"/>
      <c r="EW267" s="8"/>
      <c r="EX267" s="8"/>
      <c r="EY267" s="8"/>
      <c r="EZ267" s="8"/>
      <c r="FA267" s="8"/>
      <c r="FB267" s="8"/>
      <c r="FC267" s="8"/>
      <c r="FD267" s="8"/>
      <c r="FE267" s="8"/>
      <c r="FF267" s="8"/>
      <c r="FG267" s="8"/>
      <c r="FH267" s="8"/>
      <c r="FI267" s="8"/>
      <c r="FJ267" s="8"/>
      <c r="FK267" s="8"/>
      <c r="FL267" s="8"/>
      <c r="FM267" s="8"/>
      <c r="FN267" s="8"/>
      <c r="FO267" s="8"/>
      <c r="FP267" s="8"/>
      <c r="FQ267" s="8"/>
      <c r="FR267" s="8"/>
      <c r="FS267" s="8"/>
      <c r="FT267" s="8"/>
      <c r="FU267" s="8"/>
      <c r="FV267" s="8"/>
      <c r="FW267" s="8"/>
      <c r="FX267" s="8"/>
    </row>
    <row r="268" spans="2:180" s="7" customFormat="1">
      <c r="B268" s="1"/>
      <c r="C268" s="17"/>
      <c r="D268" s="41"/>
      <c r="E268" s="42"/>
      <c r="F268" s="42"/>
      <c r="G268" s="42"/>
      <c r="H268" s="42"/>
      <c r="I268" s="42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  <c r="CY268" s="8"/>
      <c r="CZ268" s="8"/>
      <c r="DA268" s="8"/>
      <c r="DB268" s="8"/>
      <c r="DC268" s="8"/>
      <c r="DD268" s="8"/>
      <c r="DE268" s="8"/>
      <c r="DF268" s="8"/>
      <c r="DG268" s="8"/>
      <c r="DH268" s="8"/>
      <c r="DI268" s="8"/>
      <c r="DJ268" s="8"/>
      <c r="DK268" s="8"/>
      <c r="DL268" s="8"/>
      <c r="DM268" s="8"/>
      <c r="DN268" s="8"/>
      <c r="DO268" s="8"/>
      <c r="DP268" s="8"/>
      <c r="DQ268" s="8"/>
      <c r="DR268" s="8"/>
      <c r="DS268" s="8"/>
      <c r="DT268" s="8"/>
      <c r="DU268" s="8"/>
      <c r="DV268" s="8"/>
      <c r="DW268" s="8"/>
      <c r="DX268" s="8"/>
      <c r="DY268" s="8"/>
      <c r="DZ268" s="8"/>
      <c r="EA268" s="8"/>
      <c r="EB268" s="8"/>
      <c r="EC268" s="8"/>
      <c r="ED268" s="8"/>
      <c r="EE268" s="8"/>
      <c r="EF268" s="8"/>
      <c r="EG268" s="8"/>
      <c r="EH268" s="8"/>
      <c r="EI268" s="8"/>
      <c r="EJ268" s="8"/>
      <c r="EK268" s="8"/>
      <c r="EL268" s="8"/>
      <c r="EM268" s="8"/>
      <c r="EN268" s="8"/>
      <c r="EO268" s="8"/>
      <c r="EP268" s="8"/>
      <c r="EQ268" s="8"/>
      <c r="ER268" s="8"/>
      <c r="ES268" s="8"/>
      <c r="ET268" s="8"/>
      <c r="EU268" s="8"/>
      <c r="EV268" s="8"/>
      <c r="EW268" s="8"/>
      <c r="EX268" s="8"/>
      <c r="EY268" s="8"/>
      <c r="EZ268" s="8"/>
      <c r="FA268" s="8"/>
      <c r="FB268" s="8"/>
      <c r="FC268" s="8"/>
      <c r="FD268" s="8"/>
      <c r="FE268" s="8"/>
      <c r="FF268" s="8"/>
      <c r="FG268" s="8"/>
      <c r="FH268" s="8"/>
      <c r="FI268" s="8"/>
      <c r="FJ268" s="8"/>
      <c r="FK268" s="8"/>
      <c r="FL268" s="8"/>
      <c r="FM268" s="8"/>
      <c r="FN268" s="8"/>
      <c r="FO268" s="8"/>
      <c r="FP268" s="8"/>
      <c r="FQ268" s="8"/>
      <c r="FR268" s="8"/>
      <c r="FS268" s="8"/>
      <c r="FT268" s="8"/>
      <c r="FU268" s="8"/>
      <c r="FV268" s="8"/>
      <c r="FW268" s="8"/>
      <c r="FX268" s="8"/>
    </row>
    <row r="269" spans="2:180" s="7" customFormat="1">
      <c r="B269" s="1"/>
      <c r="C269" s="17"/>
      <c r="D269" s="41"/>
      <c r="E269" s="42"/>
      <c r="F269" s="42"/>
      <c r="G269" s="42"/>
      <c r="H269" s="42"/>
      <c r="I269" s="42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  <c r="CY269" s="8"/>
      <c r="CZ269" s="8"/>
      <c r="DA269" s="8"/>
      <c r="DB269" s="8"/>
      <c r="DC269" s="8"/>
      <c r="DD269" s="8"/>
      <c r="DE269" s="8"/>
      <c r="DF269" s="8"/>
      <c r="DG269" s="8"/>
      <c r="DH269" s="8"/>
      <c r="DI269" s="8"/>
      <c r="DJ269" s="8"/>
      <c r="DK269" s="8"/>
      <c r="DL269" s="8"/>
      <c r="DM269" s="8"/>
      <c r="DN269" s="8"/>
      <c r="DO269" s="8"/>
      <c r="DP269" s="8"/>
      <c r="DQ269" s="8"/>
      <c r="DR269" s="8"/>
      <c r="DS269" s="8"/>
      <c r="DT269" s="8"/>
      <c r="DU269" s="8"/>
      <c r="DV269" s="8"/>
      <c r="DW269" s="8"/>
      <c r="DX269" s="8"/>
      <c r="DY269" s="8"/>
      <c r="DZ269" s="8"/>
      <c r="EA269" s="8"/>
      <c r="EB269" s="8"/>
      <c r="EC269" s="8"/>
      <c r="ED269" s="8"/>
      <c r="EE269" s="8"/>
      <c r="EF269" s="8"/>
      <c r="EG269" s="8"/>
      <c r="EH269" s="8"/>
      <c r="EI269" s="8"/>
      <c r="EJ269" s="8"/>
      <c r="EK269" s="8"/>
      <c r="EL269" s="8"/>
      <c r="EM269" s="8"/>
      <c r="EN269" s="8"/>
      <c r="EO269" s="8"/>
      <c r="EP269" s="8"/>
      <c r="EQ269" s="8"/>
      <c r="ER269" s="8"/>
      <c r="ES269" s="8"/>
      <c r="ET269" s="8"/>
      <c r="EU269" s="8"/>
      <c r="EV269" s="8"/>
      <c r="EW269" s="8"/>
      <c r="EX269" s="8"/>
      <c r="EY269" s="8"/>
      <c r="EZ269" s="8"/>
      <c r="FA269" s="8"/>
      <c r="FB269" s="8"/>
      <c r="FC269" s="8"/>
      <c r="FD269" s="8"/>
      <c r="FE269" s="8"/>
      <c r="FF269" s="8"/>
      <c r="FG269" s="8"/>
      <c r="FH269" s="8"/>
      <c r="FI269" s="8"/>
      <c r="FJ269" s="8"/>
      <c r="FK269" s="8"/>
      <c r="FL269" s="8"/>
      <c r="FM269" s="8"/>
      <c r="FN269" s="8"/>
      <c r="FO269" s="8"/>
      <c r="FP269" s="8"/>
      <c r="FQ269" s="8"/>
      <c r="FR269" s="8"/>
      <c r="FS269" s="8"/>
      <c r="FT269" s="8"/>
      <c r="FU269" s="8"/>
      <c r="FV269" s="8"/>
      <c r="FW269" s="8"/>
      <c r="FX269" s="8"/>
    </row>
    <row r="270" spans="2:180" s="7" customFormat="1">
      <c r="B270" s="1"/>
      <c r="C270" s="17"/>
      <c r="D270" s="41"/>
      <c r="E270" s="42"/>
      <c r="F270" s="42"/>
      <c r="G270" s="42"/>
      <c r="H270" s="42"/>
      <c r="I270" s="42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8"/>
      <c r="DD270" s="8"/>
      <c r="DE270" s="8"/>
      <c r="DF270" s="8"/>
      <c r="DG270" s="8"/>
      <c r="DH270" s="8"/>
      <c r="DI270" s="8"/>
      <c r="DJ270" s="8"/>
      <c r="DK270" s="8"/>
      <c r="DL270" s="8"/>
      <c r="DM270" s="8"/>
      <c r="DN270" s="8"/>
      <c r="DO270" s="8"/>
      <c r="DP270" s="8"/>
      <c r="DQ270" s="8"/>
      <c r="DR270" s="8"/>
      <c r="DS270" s="8"/>
      <c r="DT270" s="8"/>
      <c r="DU270" s="8"/>
      <c r="DV270" s="8"/>
      <c r="DW270" s="8"/>
      <c r="DX270" s="8"/>
      <c r="DY270" s="8"/>
      <c r="DZ270" s="8"/>
      <c r="EA270" s="8"/>
      <c r="EB270" s="8"/>
      <c r="EC270" s="8"/>
      <c r="ED270" s="8"/>
      <c r="EE270" s="8"/>
      <c r="EF270" s="8"/>
      <c r="EG270" s="8"/>
      <c r="EH270" s="8"/>
      <c r="EI270" s="8"/>
      <c r="EJ270" s="8"/>
      <c r="EK270" s="8"/>
      <c r="EL270" s="8"/>
      <c r="EM270" s="8"/>
      <c r="EN270" s="8"/>
      <c r="EO270" s="8"/>
      <c r="EP270" s="8"/>
      <c r="EQ270" s="8"/>
      <c r="ER270" s="8"/>
      <c r="ES270" s="8"/>
      <c r="ET270" s="8"/>
      <c r="EU270" s="8"/>
      <c r="EV270" s="8"/>
      <c r="EW270" s="8"/>
      <c r="EX270" s="8"/>
      <c r="EY270" s="8"/>
      <c r="EZ270" s="8"/>
      <c r="FA270" s="8"/>
      <c r="FB270" s="8"/>
      <c r="FC270" s="8"/>
      <c r="FD270" s="8"/>
      <c r="FE270" s="8"/>
      <c r="FF270" s="8"/>
      <c r="FG270" s="8"/>
      <c r="FH270" s="8"/>
      <c r="FI270" s="8"/>
      <c r="FJ270" s="8"/>
      <c r="FK270" s="8"/>
      <c r="FL270" s="8"/>
      <c r="FM270" s="8"/>
      <c r="FN270" s="8"/>
      <c r="FO270" s="8"/>
      <c r="FP270" s="8"/>
      <c r="FQ270" s="8"/>
      <c r="FR270" s="8"/>
      <c r="FS270" s="8"/>
      <c r="FT270" s="8"/>
      <c r="FU270" s="8"/>
      <c r="FV270" s="8"/>
      <c r="FW270" s="8"/>
      <c r="FX270" s="8"/>
    </row>
    <row r="271" spans="2:180" s="7" customFormat="1">
      <c r="B271" s="1"/>
      <c r="C271" s="17"/>
      <c r="D271" s="41"/>
      <c r="E271" s="42"/>
      <c r="F271" s="42"/>
      <c r="G271" s="42"/>
      <c r="H271" s="42"/>
      <c r="I271" s="42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8"/>
      <c r="DD271" s="8"/>
      <c r="DE271" s="8"/>
      <c r="DF271" s="8"/>
      <c r="DG271" s="8"/>
      <c r="DH271" s="8"/>
      <c r="DI271" s="8"/>
      <c r="DJ271" s="8"/>
      <c r="DK271" s="8"/>
      <c r="DL271" s="8"/>
      <c r="DM271" s="8"/>
      <c r="DN271" s="8"/>
      <c r="DO271" s="8"/>
      <c r="DP271" s="8"/>
      <c r="DQ271" s="8"/>
      <c r="DR271" s="8"/>
      <c r="DS271" s="8"/>
      <c r="DT271" s="8"/>
      <c r="DU271" s="8"/>
      <c r="DV271" s="8"/>
      <c r="DW271" s="8"/>
      <c r="DX271" s="8"/>
      <c r="DY271" s="8"/>
      <c r="DZ271" s="8"/>
      <c r="EA271" s="8"/>
      <c r="EB271" s="8"/>
      <c r="EC271" s="8"/>
      <c r="ED271" s="8"/>
      <c r="EE271" s="8"/>
      <c r="EF271" s="8"/>
      <c r="EG271" s="8"/>
      <c r="EH271" s="8"/>
      <c r="EI271" s="8"/>
      <c r="EJ271" s="8"/>
      <c r="EK271" s="8"/>
      <c r="EL271" s="8"/>
      <c r="EM271" s="8"/>
      <c r="EN271" s="8"/>
      <c r="EO271" s="8"/>
      <c r="EP271" s="8"/>
      <c r="EQ271" s="8"/>
      <c r="ER271" s="8"/>
      <c r="ES271" s="8"/>
      <c r="ET271" s="8"/>
      <c r="EU271" s="8"/>
      <c r="EV271" s="8"/>
      <c r="EW271" s="8"/>
      <c r="EX271" s="8"/>
      <c r="EY271" s="8"/>
      <c r="EZ271" s="8"/>
      <c r="FA271" s="8"/>
      <c r="FB271" s="8"/>
      <c r="FC271" s="8"/>
      <c r="FD271" s="8"/>
      <c r="FE271" s="8"/>
      <c r="FF271" s="8"/>
      <c r="FG271" s="8"/>
      <c r="FH271" s="8"/>
      <c r="FI271" s="8"/>
      <c r="FJ271" s="8"/>
      <c r="FK271" s="8"/>
      <c r="FL271" s="8"/>
      <c r="FM271" s="8"/>
      <c r="FN271" s="8"/>
      <c r="FO271" s="8"/>
      <c r="FP271" s="8"/>
      <c r="FQ271" s="8"/>
      <c r="FR271" s="8"/>
      <c r="FS271" s="8"/>
      <c r="FT271" s="8"/>
      <c r="FU271" s="8"/>
      <c r="FV271" s="8"/>
      <c r="FW271" s="8"/>
      <c r="FX271" s="8"/>
    </row>
    <row r="272" spans="2:180" s="7" customFormat="1">
      <c r="B272" s="1"/>
      <c r="C272" s="17"/>
      <c r="D272" s="41"/>
      <c r="E272" s="42"/>
      <c r="F272" s="42"/>
      <c r="G272" s="42"/>
      <c r="H272" s="42"/>
      <c r="I272" s="42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8"/>
      <c r="DD272" s="8"/>
      <c r="DE272" s="8"/>
      <c r="DF272" s="8"/>
      <c r="DG272" s="8"/>
      <c r="DH272" s="8"/>
      <c r="DI272" s="8"/>
      <c r="DJ272" s="8"/>
      <c r="DK272" s="8"/>
      <c r="DL272" s="8"/>
      <c r="DM272" s="8"/>
      <c r="DN272" s="8"/>
      <c r="DO272" s="8"/>
      <c r="DP272" s="8"/>
      <c r="DQ272" s="8"/>
      <c r="DR272" s="8"/>
      <c r="DS272" s="8"/>
      <c r="DT272" s="8"/>
      <c r="DU272" s="8"/>
      <c r="DV272" s="8"/>
      <c r="DW272" s="8"/>
      <c r="DX272" s="8"/>
      <c r="DY272" s="8"/>
      <c r="DZ272" s="8"/>
      <c r="EA272" s="8"/>
      <c r="EB272" s="8"/>
      <c r="EC272" s="8"/>
      <c r="ED272" s="8"/>
      <c r="EE272" s="8"/>
      <c r="EF272" s="8"/>
      <c r="EG272" s="8"/>
      <c r="EH272" s="8"/>
      <c r="EI272" s="8"/>
      <c r="EJ272" s="8"/>
      <c r="EK272" s="8"/>
      <c r="EL272" s="8"/>
      <c r="EM272" s="8"/>
      <c r="EN272" s="8"/>
      <c r="EO272" s="8"/>
      <c r="EP272" s="8"/>
      <c r="EQ272" s="8"/>
      <c r="ER272" s="8"/>
      <c r="ES272" s="8"/>
      <c r="ET272" s="8"/>
      <c r="EU272" s="8"/>
      <c r="EV272" s="8"/>
      <c r="EW272" s="8"/>
      <c r="EX272" s="8"/>
      <c r="EY272" s="8"/>
      <c r="EZ272" s="8"/>
      <c r="FA272" s="8"/>
      <c r="FB272" s="8"/>
      <c r="FC272" s="8"/>
      <c r="FD272" s="8"/>
      <c r="FE272" s="8"/>
      <c r="FF272" s="8"/>
      <c r="FG272" s="8"/>
      <c r="FH272" s="8"/>
      <c r="FI272" s="8"/>
      <c r="FJ272" s="8"/>
      <c r="FK272" s="8"/>
      <c r="FL272" s="8"/>
      <c r="FM272" s="8"/>
      <c r="FN272" s="8"/>
      <c r="FO272" s="8"/>
      <c r="FP272" s="8"/>
      <c r="FQ272" s="8"/>
      <c r="FR272" s="8"/>
      <c r="FS272" s="8"/>
      <c r="FT272" s="8"/>
      <c r="FU272" s="8"/>
      <c r="FV272" s="8"/>
      <c r="FW272" s="8"/>
      <c r="FX272" s="8"/>
    </row>
    <row r="273" spans="2:180" s="7" customFormat="1">
      <c r="B273" s="1"/>
      <c r="C273" s="17"/>
      <c r="D273" s="41"/>
      <c r="E273" s="42"/>
      <c r="F273" s="42"/>
      <c r="G273" s="42"/>
      <c r="H273" s="42"/>
      <c r="I273" s="42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  <c r="CZ273" s="8"/>
      <c r="DA273" s="8"/>
      <c r="DB273" s="8"/>
      <c r="DC273" s="8"/>
      <c r="DD273" s="8"/>
      <c r="DE273" s="8"/>
      <c r="DF273" s="8"/>
      <c r="DG273" s="8"/>
      <c r="DH273" s="8"/>
      <c r="DI273" s="8"/>
      <c r="DJ273" s="8"/>
      <c r="DK273" s="8"/>
      <c r="DL273" s="8"/>
      <c r="DM273" s="8"/>
      <c r="DN273" s="8"/>
      <c r="DO273" s="8"/>
      <c r="DP273" s="8"/>
      <c r="DQ273" s="8"/>
      <c r="DR273" s="8"/>
      <c r="DS273" s="8"/>
      <c r="DT273" s="8"/>
      <c r="DU273" s="8"/>
      <c r="DV273" s="8"/>
      <c r="DW273" s="8"/>
      <c r="DX273" s="8"/>
      <c r="DY273" s="8"/>
      <c r="DZ273" s="8"/>
      <c r="EA273" s="8"/>
      <c r="EB273" s="8"/>
      <c r="EC273" s="8"/>
      <c r="ED273" s="8"/>
      <c r="EE273" s="8"/>
      <c r="EF273" s="8"/>
      <c r="EG273" s="8"/>
      <c r="EH273" s="8"/>
      <c r="EI273" s="8"/>
      <c r="EJ273" s="8"/>
      <c r="EK273" s="8"/>
      <c r="EL273" s="8"/>
      <c r="EM273" s="8"/>
      <c r="EN273" s="8"/>
      <c r="EO273" s="8"/>
      <c r="EP273" s="8"/>
      <c r="EQ273" s="8"/>
      <c r="ER273" s="8"/>
      <c r="ES273" s="8"/>
      <c r="ET273" s="8"/>
      <c r="EU273" s="8"/>
      <c r="EV273" s="8"/>
      <c r="EW273" s="8"/>
      <c r="EX273" s="8"/>
      <c r="EY273" s="8"/>
      <c r="EZ273" s="8"/>
      <c r="FA273" s="8"/>
      <c r="FB273" s="8"/>
      <c r="FC273" s="8"/>
      <c r="FD273" s="8"/>
      <c r="FE273" s="8"/>
      <c r="FF273" s="8"/>
      <c r="FG273" s="8"/>
      <c r="FH273" s="8"/>
      <c r="FI273" s="8"/>
      <c r="FJ273" s="8"/>
      <c r="FK273" s="8"/>
      <c r="FL273" s="8"/>
      <c r="FM273" s="8"/>
      <c r="FN273" s="8"/>
      <c r="FO273" s="8"/>
      <c r="FP273" s="8"/>
      <c r="FQ273" s="8"/>
      <c r="FR273" s="8"/>
      <c r="FS273" s="8"/>
      <c r="FT273" s="8"/>
      <c r="FU273" s="8"/>
      <c r="FV273" s="8"/>
      <c r="FW273" s="8"/>
      <c r="FX273" s="8"/>
    </row>
    <row r="274" spans="2:180" s="7" customFormat="1">
      <c r="B274" s="1"/>
      <c r="C274" s="17"/>
      <c r="D274" s="41"/>
      <c r="E274" s="42"/>
      <c r="F274" s="42"/>
      <c r="G274" s="42"/>
      <c r="H274" s="42"/>
      <c r="I274" s="42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  <c r="CW274" s="8"/>
      <c r="CX274" s="8"/>
      <c r="CY274" s="8"/>
      <c r="CZ274" s="8"/>
      <c r="DA274" s="8"/>
      <c r="DB274" s="8"/>
      <c r="DC274" s="8"/>
      <c r="DD274" s="8"/>
      <c r="DE274" s="8"/>
      <c r="DF274" s="8"/>
      <c r="DG274" s="8"/>
      <c r="DH274" s="8"/>
      <c r="DI274" s="8"/>
      <c r="DJ274" s="8"/>
      <c r="DK274" s="8"/>
      <c r="DL274" s="8"/>
      <c r="DM274" s="8"/>
      <c r="DN274" s="8"/>
      <c r="DO274" s="8"/>
      <c r="DP274" s="8"/>
      <c r="DQ274" s="8"/>
      <c r="DR274" s="8"/>
      <c r="DS274" s="8"/>
      <c r="DT274" s="8"/>
      <c r="DU274" s="8"/>
      <c r="DV274" s="8"/>
      <c r="DW274" s="8"/>
      <c r="DX274" s="8"/>
      <c r="DY274" s="8"/>
      <c r="DZ274" s="8"/>
      <c r="EA274" s="8"/>
      <c r="EB274" s="8"/>
      <c r="EC274" s="8"/>
      <c r="ED274" s="8"/>
      <c r="EE274" s="8"/>
      <c r="EF274" s="8"/>
      <c r="EG274" s="8"/>
      <c r="EH274" s="8"/>
      <c r="EI274" s="8"/>
      <c r="EJ274" s="8"/>
      <c r="EK274" s="8"/>
      <c r="EL274" s="8"/>
      <c r="EM274" s="8"/>
      <c r="EN274" s="8"/>
      <c r="EO274" s="8"/>
      <c r="EP274" s="8"/>
      <c r="EQ274" s="8"/>
      <c r="ER274" s="8"/>
      <c r="ES274" s="8"/>
      <c r="ET274" s="8"/>
      <c r="EU274" s="8"/>
      <c r="EV274" s="8"/>
      <c r="EW274" s="8"/>
      <c r="EX274" s="8"/>
      <c r="EY274" s="8"/>
      <c r="EZ274" s="8"/>
      <c r="FA274" s="8"/>
      <c r="FB274" s="8"/>
      <c r="FC274" s="8"/>
      <c r="FD274" s="8"/>
      <c r="FE274" s="8"/>
      <c r="FF274" s="8"/>
      <c r="FG274" s="8"/>
      <c r="FH274" s="8"/>
      <c r="FI274" s="8"/>
      <c r="FJ274" s="8"/>
      <c r="FK274" s="8"/>
      <c r="FL274" s="8"/>
      <c r="FM274" s="8"/>
      <c r="FN274" s="8"/>
      <c r="FO274" s="8"/>
      <c r="FP274" s="8"/>
      <c r="FQ274" s="8"/>
      <c r="FR274" s="8"/>
      <c r="FS274" s="8"/>
      <c r="FT274" s="8"/>
      <c r="FU274" s="8"/>
      <c r="FV274" s="8"/>
      <c r="FW274" s="8"/>
      <c r="FX274" s="8"/>
    </row>
    <row r="275" spans="2:180" s="7" customFormat="1">
      <c r="B275" s="1"/>
      <c r="C275" s="17"/>
      <c r="D275" s="41"/>
      <c r="E275" s="42"/>
      <c r="F275" s="42"/>
      <c r="G275" s="42"/>
      <c r="H275" s="42"/>
      <c r="I275" s="42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  <c r="CY275" s="8"/>
      <c r="CZ275" s="8"/>
      <c r="DA275" s="8"/>
      <c r="DB275" s="8"/>
      <c r="DC275" s="8"/>
      <c r="DD275" s="8"/>
      <c r="DE275" s="8"/>
      <c r="DF275" s="8"/>
      <c r="DG275" s="8"/>
      <c r="DH275" s="8"/>
      <c r="DI275" s="8"/>
      <c r="DJ275" s="8"/>
      <c r="DK275" s="8"/>
      <c r="DL275" s="8"/>
      <c r="DM275" s="8"/>
      <c r="DN275" s="8"/>
      <c r="DO275" s="8"/>
      <c r="DP275" s="8"/>
      <c r="DQ275" s="8"/>
      <c r="DR275" s="8"/>
      <c r="DS275" s="8"/>
      <c r="DT275" s="8"/>
      <c r="DU275" s="8"/>
      <c r="DV275" s="8"/>
      <c r="DW275" s="8"/>
      <c r="DX275" s="8"/>
      <c r="DY275" s="8"/>
      <c r="DZ275" s="8"/>
      <c r="EA275" s="8"/>
      <c r="EB275" s="8"/>
      <c r="EC275" s="8"/>
      <c r="ED275" s="8"/>
      <c r="EE275" s="8"/>
      <c r="EF275" s="8"/>
      <c r="EG275" s="8"/>
      <c r="EH275" s="8"/>
      <c r="EI275" s="8"/>
      <c r="EJ275" s="8"/>
      <c r="EK275" s="8"/>
      <c r="EL275" s="8"/>
      <c r="EM275" s="8"/>
      <c r="EN275" s="8"/>
      <c r="EO275" s="8"/>
      <c r="EP275" s="8"/>
      <c r="EQ275" s="8"/>
      <c r="ER275" s="8"/>
      <c r="ES275" s="8"/>
      <c r="ET275" s="8"/>
      <c r="EU275" s="8"/>
      <c r="EV275" s="8"/>
      <c r="EW275" s="8"/>
      <c r="EX275" s="8"/>
      <c r="EY275" s="8"/>
      <c r="EZ275" s="8"/>
      <c r="FA275" s="8"/>
      <c r="FB275" s="8"/>
      <c r="FC275" s="8"/>
      <c r="FD275" s="8"/>
      <c r="FE275" s="8"/>
      <c r="FF275" s="8"/>
      <c r="FG275" s="8"/>
      <c r="FH275" s="8"/>
      <c r="FI275" s="8"/>
      <c r="FJ275" s="8"/>
      <c r="FK275" s="8"/>
      <c r="FL275" s="8"/>
      <c r="FM275" s="8"/>
      <c r="FN275" s="8"/>
      <c r="FO275" s="8"/>
      <c r="FP275" s="8"/>
      <c r="FQ275" s="8"/>
      <c r="FR275" s="8"/>
      <c r="FS275" s="8"/>
      <c r="FT275" s="8"/>
      <c r="FU275" s="8"/>
      <c r="FV275" s="8"/>
      <c r="FW275" s="8"/>
      <c r="FX275" s="8"/>
    </row>
    <row r="276" spans="2:180" s="7" customFormat="1">
      <c r="B276" s="1"/>
      <c r="C276" s="17"/>
      <c r="D276" s="41"/>
      <c r="E276" s="42"/>
      <c r="F276" s="42"/>
      <c r="G276" s="42"/>
      <c r="H276" s="42"/>
      <c r="I276" s="42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  <c r="CY276" s="8"/>
      <c r="CZ276" s="8"/>
      <c r="DA276" s="8"/>
      <c r="DB276" s="8"/>
      <c r="DC276" s="8"/>
      <c r="DD276" s="8"/>
      <c r="DE276" s="8"/>
      <c r="DF276" s="8"/>
      <c r="DG276" s="8"/>
      <c r="DH276" s="8"/>
      <c r="DI276" s="8"/>
      <c r="DJ276" s="8"/>
      <c r="DK276" s="8"/>
      <c r="DL276" s="8"/>
      <c r="DM276" s="8"/>
      <c r="DN276" s="8"/>
      <c r="DO276" s="8"/>
      <c r="DP276" s="8"/>
      <c r="DQ276" s="8"/>
      <c r="DR276" s="8"/>
      <c r="DS276" s="8"/>
      <c r="DT276" s="8"/>
      <c r="DU276" s="8"/>
      <c r="DV276" s="8"/>
      <c r="DW276" s="8"/>
      <c r="DX276" s="8"/>
      <c r="DY276" s="8"/>
      <c r="DZ276" s="8"/>
      <c r="EA276" s="8"/>
      <c r="EB276" s="8"/>
      <c r="EC276" s="8"/>
      <c r="ED276" s="8"/>
      <c r="EE276" s="8"/>
      <c r="EF276" s="8"/>
      <c r="EG276" s="8"/>
      <c r="EH276" s="8"/>
      <c r="EI276" s="8"/>
      <c r="EJ276" s="8"/>
      <c r="EK276" s="8"/>
      <c r="EL276" s="8"/>
      <c r="EM276" s="8"/>
      <c r="EN276" s="8"/>
      <c r="EO276" s="8"/>
      <c r="EP276" s="8"/>
      <c r="EQ276" s="8"/>
      <c r="ER276" s="8"/>
      <c r="ES276" s="8"/>
      <c r="ET276" s="8"/>
      <c r="EU276" s="8"/>
      <c r="EV276" s="8"/>
      <c r="EW276" s="8"/>
      <c r="EX276" s="8"/>
      <c r="EY276" s="8"/>
      <c r="EZ276" s="8"/>
      <c r="FA276" s="8"/>
      <c r="FB276" s="8"/>
      <c r="FC276" s="8"/>
      <c r="FD276" s="8"/>
      <c r="FE276" s="8"/>
      <c r="FF276" s="8"/>
      <c r="FG276" s="8"/>
      <c r="FH276" s="8"/>
      <c r="FI276" s="8"/>
      <c r="FJ276" s="8"/>
      <c r="FK276" s="8"/>
      <c r="FL276" s="8"/>
      <c r="FM276" s="8"/>
      <c r="FN276" s="8"/>
      <c r="FO276" s="8"/>
      <c r="FP276" s="8"/>
      <c r="FQ276" s="8"/>
      <c r="FR276" s="8"/>
      <c r="FS276" s="8"/>
      <c r="FT276" s="8"/>
      <c r="FU276" s="8"/>
      <c r="FV276" s="8"/>
      <c r="FW276" s="8"/>
      <c r="FX276" s="8"/>
    </row>
    <row r="277" spans="2:180" s="7" customFormat="1">
      <c r="B277" s="1"/>
      <c r="C277" s="17"/>
      <c r="D277" s="41"/>
      <c r="E277" s="42"/>
      <c r="F277" s="42"/>
      <c r="G277" s="42"/>
      <c r="H277" s="42"/>
      <c r="I277" s="42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  <c r="CW277" s="8"/>
      <c r="CX277" s="8"/>
      <c r="CY277" s="8"/>
      <c r="CZ277" s="8"/>
      <c r="DA277" s="8"/>
      <c r="DB277" s="8"/>
      <c r="DC277" s="8"/>
      <c r="DD277" s="8"/>
      <c r="DE277" s="8"/>
      <c r="DF277" s="8"/>
      <c r="DG277" s="8"/>
      <c r="DH277" s="8"/>
      <c r="DI277" s="8"/>
      <c r="DJ277" s="8"/>
      <c r="DK277" s="8"/>
      <c r="DL277" s="8"/>
      <c r="DM277" s="8"/>
      <c r="DN277" s="8"/>
      <c r="DO277" s="8"/>
      <c r="DP277" s="8"/>
      <c r="DQ277" s="8"/>
      <c r="DR277" s="8"/>
      <c r="DS277" s="8"/>
      <c r="DT277" s="8"/>
      <c r="DU277" s="8"/>
      <c r="DV277" s="8"/>
      <c r="DW277" s="8"/>
      <c r="DX277" s="8"/>
      <c r="DY277" s="8"/>
      <c r="DZ277" s="8"/>
      <c r="EA277" s="8"/>
      <c r="EB277" s="8"/>
      <c r="EC277" s="8"/>
      <c r="ED277" s="8"/>
      <c r="EE277" s="8"/>
      <c r="EF277" s="8"/>
      <c r="EG277" s="8"/>
      <c r="EH277" s="8"/>
      <c r="EI277" s="8"/>
      <c r="EJ277" s="8"/>
      <c r="EK277" s="8"/>
      <c r="EL277" s="8"/>
      <c r="EM277" s="8"/>
      <c r="EN277" s="8"/>
      <c r="EO277" s="8"/>
      <c r="EP277" s="8"/>
      <c r="EQ277" s="8"/>
      <c r="ER277" s="8"/>
      <c r="ES277" s="8"/>
      <c r="ET277" s="8"/>
      <c r="EU277" s="8"/>
      <c r="EV277" s="8"/>
      <c r="EW277" s="8"/>
      <c r="EX277" s="8"/>
      <c r="EY277" s="8"/>
      <c r="EZ277" s="8"/>
      <c r="FA277" s="8"/>
      <c r="FB277" s="8"/>
      <c r="FC277" s="8"/>
      <c r="FD277" s="8"/>
      <c r="FE277" s="8"/>
      <c r="FF277" s="8"/>
      <c r="FG277" s="8"/>
      <c r="FH277" s="8"/>
      <c r="FI277" s="8"/>
      <c r="FJ277" s="8"/>
      <c r="FK277" s="8"/>
      <c r="FL277" s="8"/>
      <c r="FM277" s="8"/>
      <c r="FN277" s="8"/>
      <c r="FO277" s="8"/>
      <c r="FP277" s="8"/>
      <c r="FQ277" s="8"/>
      <c r="FR277" s="8"/>
      <c r="FS277" s="8"/>
      <c r="FT277" s="8"/>
      <c r="FU277" s="8"/>
      <c r="FV277" s="8"/>
      <c r="FW277" s="8"/>
      <c r="FX277" s="8"/>
    </row>
    <row r="278" spans="2:180" s="7" customFormat="1">
      <c r="B278" s="1"/>
      <c r="C278" s="17"/>
      <c r="D278" s="41"/>
      <c r="E278" s="42"/>
      <c r="F278" s="42"/>
      <c r="G278" s="42"/>
      <c r="H278" s="42"/>
      <c r="I278" s="42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  <c r="CW278" s="8"/>
      <c r="CX278" s="8"/>
      <c r="CY278" s="8"/>
      <c r="CZ278" s="8"/>
      <c r="DA278" s="8"/>
      <c r="DB278" s="8"/>
      <c r="DC278" s="8"/>
      <c r="DD278" s="8"/>
      <c r="DE278" s="8"/>
      <c r="DF278" s="8"/>
      <c r="DG278" s="8"/>
      <c r="DH278" s="8"/>
      <c r="DI278" s="8"/>
      <c r="DJ278" s="8"/>
      <c r="DK278" s="8"/>
      <c r="DL278" s="8"/>
      <c r="DM278" s="8"/>
      <c r="DN278" s="8"/>
      <c r="DO278" s="8"/>
      <c r="DP278" s="8"/>
      <c r="DQ278" s="8"/>
      <c r="DR278" s="8"/>
      <c r="DS278" s="8"/>
      <c r="DT278" s="8"/>
      <c r="DU278" s="8"/>
      <c r="DV278" s="8"/>
      <c r="DW278" s="8"/>
      <c r="DX278" s="8"/>
      <c r="DY278" s="8"/>
      <c r="DZ278" s="8"/>
      <c r="EA278" s="8"/>
      <c r="EB278" s="8"/>
      <c r="EC278" s="8"/>
      <c r="ED278" s="8"/>
      <c r="EE278" s="8"/>
      <c r="EF278" s="8"/>
      <c r="EG278" s="8"/>
      <c r="EH278" s="8"/>
      <c r="EI278" s="8"/>
      <c r="EJ278" s="8"/>
      <c r="EK278" s="8"/>
      <c r="EL278" s="8"/>
      <c r="EM278" s="8"/>
      <c r="EN278" s="8"/>
      <c r="EO278" s="8"/>
      <c r="EP278" s="8"/>
      <c r="EQ278" s="8"/>
      <c r="ER278" s="8"/>
      <c r="ES278" s="8"/>
      <c r="ET278" s="8"/>
      <c r="EU278" s="8"/>
      <c r="EV278" s="8"/>
      <c r="EW278" s="8"/>
      <c r="EX278" s="8"/>
      <c r="EY278" s="8"/>
      <c r="EZ278" s="8"/>
      <c r="FA278" s="8"/>
      <c r="FB278" s="8"/>
      <c r="FC278" s="8"/>
      <c r="FD278" s="8"/>
      <c r="FE278" s="8"/>
      <c r="FF278" s="8"/>
      <c r="FG278" s="8"/>
      <c r="FH278" s="8"/>
      <c r="FI278" s="8"/>
      <c r="FJ278" s="8"/>
      <c r="FK278" s="8"/>
      <c r="FL278" s="8"/>
      <c r="FM278" s="8"/>
      <c r="FN278" s="8"/>
      <c r="FO278" s="8"/>
      <c r="FP278" s="8"/>
      <c r="FQ278" s="8"/>
      <c r="FR278" s="8"/>
      <c r="FS278" s="8"/>
      <c r="FT278" s="8"/>
      <c r="FU278" s="8"/>
      <c r="FV278" s="8"/>
      <c r="FW278" s="8"/>
      <c r="FX278" s="8"/>
    </row>
    <row r="279" spans="2:180" s="7" customFormat="1">
      <c r="B279" s="1"/>
      <c r="C279" s="17"/>
      <c r="D279" s="41"/>
      <c r="E279" s="42"/>
      <c r="F279" s="42"/>
      <c r="G279" s="42"/>
      <c r="H279" s="42"/>
      <c r="I279" s="42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  <c r="CY279" s="8"/>
      <c r="CZ279" s="8"/>
      <c r="DA279" s="8"/>
      <c r="DB279" s="8"/>
      <c r="DC279" s="8"/>
      <c r="DD279" s="8"/>
      <c r="DE279" s="8"/>
      <c r="DF279" s="8"/>
      <c r="DG279" s="8"/>
      <c r="DH279" s="8"/>
      <c r="DI279" s="8"/>
      <c r="DJ279" s="8"/>
      <c r="DK279" s="8"/>
      <c r="DL279" s="8"/>
      <c r="DM279" s="8"/>
      <c r="DN279" s="8"/>
      <c r="DO279" s="8"/>
      <c r="DP279" s="8"/>
      <c r="DQ279" s="8"/>
      <c r="DR279" s="8"/>
      <c r="DS279" s="8"/>
      <c r="DT279" s="8"/>
      <c r="DU279" s="8"/>
      <c r="DV279" s="8"/>
      <c r="DW279" s="8"/>
      <c r="DX279" s="8"/>
      <c r="DY279" s="8"/>
      <c r="DZ279" s="8"/>
      <c r="EA279" s="8"/>
      <c r="EB279" s="8"/>
      <c r="EC279" s="8"/>
      <c r="ED279" s="8"/>
      <c r="EE279" s="8"/>
      <c r="EF279" s="8"/>
      <c r="EG279" s="8"/>
      <c r="EH279" s="8"/>
      <c r="EI279" s="8"/>
      <c r="EJ279" s="8"/>
      <c r="EK279" s="8"/>
      <c r="EL279" s="8"/>
      <c r="EM279" s="8"/>
      <c r="EN279" s="8"/>
      <c r="EO279" s="8"/>
      <c r="EP279" s="8"/>
      <c r="EQ279" s="8"/>
      <c r="ER279" s="8"/>
      <c r="ES279" s="8"/>
      <c r="ET279" s="8"/>
      <c r="EU279" s="8"/>
      <c r="EV279" s="8"/>
      <c r="EW279" s="8"/>
      <c r="EX279" s="8"/>
      <c r="EY279" s="8"/>
      <c r="EZ279" s="8"/>
      <c r="FA279" s="8"/>
      <c r="FB279" s="8"/>
      <c r="FC279" s="8"/>
      <c r="FD279" s="8"/>
      <c r="FE279" s="8"/>
      <c r="FF279" s="8"/>
      <c r="FG279" s="8"/>
      <c r="FH279" s="8"/>
      <c r="FI279" s="8"/>
      <c r="FJ279" s="8"/>
      <c r="FK279" s="8"/>
      <c r="FL279" s="8"/>
      <c r="FM279" s="8"/>
      <c r="FN279" s="8"/>
      <c r="FO279" s="8"/>
      <c r="FP279" s="8"/>
      <c r="FQ279" s="8"/>
      <c r="FR279" s="8"/>
      <c r="FS279" s="8"/>
      <c r="FT279" s="8"/>
      <c r="FU279" s="8"/>
      <c r="FV279" s="8"/>
      <c r="FW279" s="8"/>
      <c r="FX279" s="8"/>
    </row>
    <row r="280" spans="2:180" s="7" customFormat="1">
      <c r="B280" s="1"/>
      <c r="C280" s="17"/>
      <c r="D280" s="41"/>
      <c r="E280" s="42"/>
      <c r="F280" s="42"/>
      <c r="G280" s="42"/>
      <c r="H280" s="42"/>
      <c r="I280" s="42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8"/>
      <c r="DD280" s="8"/>
      <c r="DE280" s="8"/>
      <c r="DF280" s="8"/>
      <c r="DG280" s="8"/>
      <c r="DH280" s="8"/>
      <c r="DI280" s="8"/>
      <c r="DJ280" s="8"/>
      <c r="DK280" s="8"/>
      <c r="DL280" s="8"/>
      <c r="DM280" s="8"/>
      <c r="DN280" s="8"/>
      <c r="DO280" s="8"/>
      <c r="DP280" s="8"/>
      <c r="DQ280" s="8"/>
      <c r="DR280" s="8"/>
      <c r="DS280" s="8"/>
      <c r="DT280" s="8"/>
      <c r="DU280" s="8"/>
      <c r="DV280" s="8"/>
      <c r="DW280" s="8"/>
      <c r="DX280" s="8"/>
      <c r="DY280" s="8"/>
      <c r="DZ280" s="8"/>
      <c r="EA280" s="8"/>
      <c r="EB280" s="8"/>
      <c r="EC280" s="8"/>
      <c r="ED280" s="8"/>
      <c r="EE280" s="8"/>
      <c r="EF280" s="8"/>
      <c r="EG280" s="8"/>
      <c r="EH280" s="8"/>
      <c r="EI280" s="8"/>
      <c r="EJ280" s="8"/>
      <c r="EK280" s="8"/>
      <c r="EL280" s="8"/>
      <c r="EM280" s="8"/>
      <c r="EN280" s="8"/>
      <c r="EO280" s="8"/>
      <c r="EP280" s="8"/>
      <c r="EQ280" s="8"/>
      <c r="ER280" s="8"/>
      <c r="ES280" s="8"/>
      <c r="ET280" s="8"/>
      <c r="EU280" s="8"/>
      <c r="EV280" s="8"/>
      <c r="EW280" s="8"/>
      <c r="EX280" s="8"/>
      <c r="EY280" s="8"/>
      <c r="EZ280" s="8"/>
      <c r="FA280" s="8"/>
      <c r="FB280" s="8"/>
      <c r="FC280" s="8"/>
      <c r="FD280" s="8"/>
      <c r="FE280" s="8"/>
      <c r="FF280" s="8"/>
      <c r="FG280" s="8"/>
      <c r="FH280" s="8"/>
      <c r="FI280" s="8"/>
      <c r="FJ280" s="8"/>
      <c r="FK280" s="8"/>
      <c r="FL280" s="8"/>
      <c r="FM280" s="8"/>
      <c r="FN280" s="8"/>
      <c r="FO280" s="8"/>
      <c r="FP280" s="8"/>
      <c r="FQ280" s="8"/>
      <c r="FR280" s="8"/>
      <c r="FS280" s="8"/>
      <c r="FT280" s="8"/>
      <c r="FU280" s="8"/>
      <c r="FV280" s="8"/>
      <c r="FW280" s="8"/>
      <c r="FX280" s="8"/>
    </row>
    <row r="281" spans="2:180" s="7" customFormat="1">
      <c r="B281" s="1"/>
      <c r="C281" s="17"/>
      <c r="D281" s="41"/>
      <c r="E281" s="42"/>
      <c r="F281" s="42"/>
      <c r="G281" s="42"/>
      <c r="H281" s="42"/>
      <c r="I281" s="42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8"/>
      <c r="DD281" s="8"/>
      <c r="DE281" s="8"/>
      <c r="DF281" s="8"/>
      <c r="DG281" s="8"/>
      <c r="DH281" s="8"/>
      <c r="DI281" s="8"/>
      <c r="DJ281" s="8"/>
      <c r="DK281" s="8"/>
      <c r="DL281" s="8"/>
      <c r="DM281" s="8"/>
      <c r="DN281" s="8"/>
      <c r="DO281" s="8"/>
      <c r="DP281" s="8"/>
      <c r="DQ281" s="8"/>
      <c r="DR281" s="8"/>
      <c r="DS281" s="8"/>
      <c r="DT281" s="8"/>
      <c r="DU281" s="8"/>
      <c r="DV281" s="8"/>
      <c r="DW281" s="8"/>
      <c r="DX281" s="8"/>
      <c r="DY281" s="8"/>
      <c r="DZ281" s="8"/>
      <c r="EA281" s="8"/>
      <c r="EB281" s="8"/>
      <c r="EC281" s="8"/>
      <c r="ED281" s="8"/>
      <c r="EE281" s="8"/>
      <c r="EF281" s="8"/>
      <c r="EG281" s="8"/>
      <c r="EH281" s="8"/>
      <c r="EI281" s="8"/>
      <c r="EJ281" s="8"/>
      <c r="EK281" s="8"/>
      <c r="EL281" s="8"/>
      <c r="EM281" s="8"/>
      <c r="EN281" s="8"/>
      <c r="EO281" s="8"/>
      <c r="EP281" s="8"/>
      <c r="EQ281" s="8"/>
      <c r="ER281" s="8"/>
      <c r="ES281" s="8"/>
      <c r="ET281" s="8"/>
      <c r="EU281" s="8"/>
      <c r="EV281" s="8"/>
      <c r="EW281" s="8"/>
      <c r="EX281" s="8"/>
      <c r="EY281" s="8"/>
      <c r="EZ281" s="8"/>
      <c r="FA281" s="8"/>
      <c r="FB281" s="8"/>
      <c r="FC281" s="8"/>
      <c r="FD281" s="8"/>
      <c r="FE281" s="8"/>
      <c r="FF281" s="8"/>
      <c r="FG281" s="8"/>
      <c r="FH281" s="8"/>
      <c r="FI281" s="8"/>
      <c r="FJ281" s="8"/>
      <c r="FK281" s="8"/>
      <c r="FL281" s="8"/>
      <c r="FM281" s="8"/>
      <c r="FN281" s="8"/>
      <c r="FO281" s="8"/>
      <c r="FP281" s="8"/>
      <c r="FQ281" s="8"/>
      <c r="FR281" s="8"/>
      <c r="FS281" s="8"/>
      <c r="FT281" s="8"/>
      <c r="FU281" s="8"/>
      <c r="FV281" s="8"/>
      <c r="FW281" s="8"/>
      <c r="FX281" s="8"/>
    </row>
    <row r="282" spans="2:180" s="7" customFormat="1">
      <c r="B282" s="1"/>
      <c r="C282" s="17"/>
      <c r="D282" s="41"/>
      <c r="E282" s="42"/>
      <c r="F282" s="42"/>
      <c r="G282" s="42"/>
      <c r="H282" s="42"/>
      <c r="I282" s="42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8"/>
      <c r="DD282" s="8"/>
      <c r="DE282" s="8"/>
      <c r="DF282" s="8"/>
      <c r="DG282" s="8"/>
      <c r="DH282" s="8"/>
      <c r="DI282" s="8"/>
      <c r="DJ282" s="8"/>
      <c r="DK282" s="8"/>
      <c r="DL282" s="8"/>
      <c r="DM282" s="8"/>
      <c r="DN282" s="8"/>
      <c r="DO282" s="8"/>
      <c r="DP282" s="8"/>
      <c r="DQ282" s="8"/>
      <c r="DR282" s="8"/>
      <c r="DS282" s="8"/>
      <c r="DT282" s="8"/>
      <c r="DU282" s="8"/>
      <c r="DV282" s="8"/>
      <c r="DW282" s="8"/>
      <c r="DX282" s="8"/>
      <c r="DY282" s="8"/>
      <c r="DZ282" s="8"/>
      <c r="EA282" s="8"/>
      <c r="EB282" s="8"/>
      <c r="EC282" s="8"/>
      <c r="ED282" s="8"/>
      <c r="EE282" s="8"/>
      <c r="EF282" s="8"/>
      <c r="EG282" s="8"/>
      <c r="EH282" s="8"/>
      <c r="EI282" s="8"/>
      <c r="EJ282" s="8"/>
      <c r="EK282" s="8"/>
      <c r="EL282" s="8"/>
      <c r="EM282" s="8"/>
      <c r="EN282" s="8"/>
      <c r="EO282" s="8"/>
      <c r="EP282" s="8"/>
      <c r="EQ282" s="8"/>
      <c r="ER282" s="8"/>
      <c r="ES282" s="8"/>
      <c r="ET282" s="8"/>
      <c r="EU282" s="8"/>
      <c r="EV282" s="8"/>
      <c r="EW282" s="8"/>
      <c r="EX282" s="8"/>
      <c r="EY282" s="8"/>
      <c r="EZ282" s="8"/>
      <c r="FA282" s="8"/>
      <c r="FB282" s="8"/>
      <c r="FC282" s="8"/>
      <c r="FD282" s="8"/>
      <c r="FE282" s="8"/>
      <c r="FF282" s="8"/>
      <c r="FG282" s="8"/>
      <c r="FH282" s="8"/>
      <c r="FI282" s="8"/>
      <c r="FJ282" s="8"/>
      <c r="FK282" s="8"/>
      <c r="FL282" s="8"/>
      <c r="FM282" s="8"/>
      <c r="FN282" s="8"/>
      <c r="FO282" s="8"/>
      <c r="FP282" s="8"/>
      <c r="FQ282" s="8"/>
      <c r="FR282" s="8"/>
      <c r="FS282" s="8"/>
      <c r="FT282" s="8"/>
      <c r="FU282" s="8"/>
      <c r="FV282" s="8"/>
      <c r="FW282" s="8"/>
      <c r="FX282" s="8"/>
    </row>
    <row r="283" spans="2:180" s="7" customFormat="1">
      <c r="B283" s="1"/>
      <c r="C283" s="17"/>
      <c r="D283" s="41"/>
      <c r="E283" s="42"/>
      <c r="F283" s="42"/>
      <c r="G283" s="42"/>
      <c r="H283" s="42"/>
      <c r="I283" s="42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8"/>
      <c r="DD283" s="8"/>
      <c r="DE283" s="8"/>
      <c r="DF283" s="8"/>
      <c r="DG283" s="8"/>
      <c r="DH283" s="8"/>
      <c r="DI283" s="8"/>
      <c r="DJ283" s="8"/>
      <c r="DK283" s="8"/>
      <c r="DL283" s="8"/>
      <c r="DM283" s="8"/>
      <c r="DN283" s="8"/>
      <c r="DO283" s="8"/>
      <c r="DP283" s="8"/>
      <c r="DQ283" s="8"/>
      <c r="DR283" s="8"/>
      <c r="DS283" s="8"/>
      <c r="DT283" s="8"/>
      <c r="DU283" s="8"/>
      <c r="DV283" s="8"/>
      <c r="DW283" s="8"/>
      <c r="DX283" s="8"/>
      <c r="DY283" s="8"/>
      <c r="DZ283" s="8"/>
      <c r="EA283" s="8"/>
      <c r="EB283" s="8"/>
      <c r="EC283" s="8"/>
      <c r="ED283" s="8"/>
      <c r="EE283" s="8"/>
      <c r="EF283" s="8"/>
      <c r="EG283" s="8"/>
      <c r="EH283" s="8"/>
      <c r="EI283" s="8"/>
      <c r="EJ283" s="8"/>
      <c r="EK283" s="8"/>
      <c r="EL283" s="8"/>
      <c r="EM283" s="8"/>
      <c r="EN283" s="8"/>
      <c r="EO283" s="8"/>
      <c r="EP283" s="8"/>
      <c r="EQ283" s="8"/>
      <c r="ER283" s="8"/>
      <c r="ES283" s="8"/>
      <c r="ET283" s="8"/>
      <c r="EU283" s="8"/>
      <c r="EV283" s="8"/>
      <c r="EW283" s="8"/>
      <c r="EX283" s="8"/>
      <c r="EY283" s="8"/>
      <c r="EZ283" s="8"/>
      <c r="FA283" s="8"/>
      <c r="FB283" s="8"/>
      <c r="FC283" s="8"/>
      <c r="FD283" s="8"/>
      <c r="FE283" s="8"/>
      <c r="FF283" s="8"/>
      <c r="FG283" s="8"/>
      <c r="FH283" s="8"/>
      <c r="FI283" s="8"/>
      <c r="FJ283" s="8"/>
      <c r="FK283" s="8"/>
      <c r="FL283" s="8"/>
      <c r="FM283" s="8"/>
      <c r="FN283" s="8"/>
      <c r="FO283" s="8"/>
      <c r="FP283" s="8"/>
      <c r="FQ283" s="8"/>
      <c r="FR283" s="8"/>
      <c r="FS283" s="8"/>
      <c r="FT283" s="8"/>
      <c r="FU283" s="8"/>
      <c r="FV283" s="8"/>
      <c r="FW283" s="8"/>
      <c r="FX283" s="8"/>
    </row>
    <row r="284" spans="2:180" s="7" customFormat="1">
      <c r="B284" s="1"/>
      <c r="C284" s="17"/>
      <c r="D284" s="41"/>
      <c r="E284" s="42"/>
      <c r="F284" s="42"/>
      <c r="G284" s="42"/>
      <c r="H284" s="42"/>
      <c r="I284" s="42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8"/>
      <c r="DD284" s="8"/>
      <c r="DE284" s="8"/>
      <c r="DF284" s="8"/>
      <c r="DG284" s="8"/>
      <c r="DH284" s="8"/>
      <c r="DI284" s="8"/>
      <c r="DJ284" s="8"/>
      <c r="DK284" s="8"/>
      <c r="DL284" s="8"/>
      <c r="DM284" s="8"/>
      <c r="DN284" s="8"/>
      <c r="DO284" s="8"/>
      <c r="DP284" s="8"/>
      <c r="DQ284" s="8"/>
      <c r="DR284" s="8"/>
      <c r="DS284" s="8"/>
      <c r="DT284" s="8"/>
      <c r="DU284" s="8"/>
      <c r="DV284" s="8"/>
      <c r="DW284" s="8"/>
      <c r="DX284" s="8"/>
      <c r="DY284" s="8"/>
      <c r="DZ284" s="8"/>
      <c r="EA284" s="8"/>
      <c r="EB284" s="8"/>
      <c r="EC284" s="8"/>
      <c r="ED284" s="8"/>
      <c r="EE284" s="8"/>
      <c r="EF284" s="8"/>
      <c r="EG284" s="8"/>
      <c r="EH284" s="8"/>
      <c r="EI284" s="8"/>
      <c r="EJ284" s="8"/>
      <c r="EK284" s="8"/>
      <c r="EL284" s="8"/>
      <c r="EM284" s="8"/>
      <c r="EN284" s="8"/>
      <c r="EO284" s="8"/>
      <c r="EP284" s="8"/>
      <c r="EQ284" s="8"/>
      <c r="ER284" s="8"/>
      <c r="ES284" s="8"/>
      <c r="ET284" s="8"/>
      <c r="EU284" s="8"/>
      <c r="EV284" s="8"/>
      <c r="EW284" s="8"/>
      <c r="EX284" s="8"/>
      <c r="EY284" s="8"/>
      <c r="EZ284" s="8"/>
      <c r="FA284" s="8"/>
      <c r="FB284" s="8"/>
      <c r="FC284" s="8"/>
      <c r="FD284" s="8"/>
      <c r="FE284" s="8"/>
      <c r="FF284" s="8"/>
      <c r="FG284" s="8"/>
      <c r="FH284" s="8"/>
      <c r="FI284" s="8"/>
      <c r="FJ284" s="8"/>
      <c r="FK284" s="8"/>
      <c r="FL284" s="8"/>
      <c r="FM284" s="8"/>
      <c r="FN284" s="8"/>
      <c r="FO284" s="8"/>
      <c r="FP284" s="8"/>
      <c r="FQ284" s="8"/>
      <c r="FR284" s="8"/>
      <c r="FS284" s="8"/>
      <c r="FT284" s="8"/>
      <c r="FU284" s="8"/>
      <c r="FV284" s="8"/>
      <c r="FW284" s="8"/>
      <c r="FX284" s="8"/>
    </row>
    <row r="285" spans="2:180" s="7" customFormat="1">
      <c r="B285" s="1"/>
      <c r="C285" s="17"/>
      <c r="D285" s="41"/>
      <c r="E285" s="42"/>
      <c r="F285" s="42"/>
      <c r="G285" s="42"/>
      <c r="H285" s="42"/>
      <c r="I285" s="42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8"/>
      <c r="DD285" s="8"/>
      <c r="DE285" s="8"/>
      <c r="DF285" s="8"/>
      <c r="DG285" s="8"/>
      <c r="DH285" s="8"/>
      <c r="DI285" s="8"/>
      <c r="DJ285" s="8"/>
      <c r="DK285" s="8"/>
      <c r="DL285" s="8"/>
      <c r="DM285" s="8"/>
      <c r="DN285" s="8"/>
      <c r="DO285" s="8"/>
      <c r="DP285" s="8"/>
      <c r="DQ285" s="8"/>
      <c r="DR285" s="8"/>
      <c r="DS285" s="8"/>
      <c r="DT285" s="8"/>
      <c r="DU285" s="8"/>
      <c r="DV285" s="8"/>
      <c r="DW285" s="8"/>
      <c r="DX285" s="8"/>
      <c r="DY285" s="8"/>
      <c r="DZ285" s="8"/>
      <c r="EA285" s="8"/>
      <c r="EB285" s="8"/>
      <c r="EC285" s="8"/>
      <c r="ED285" s="8"/>
      <c r="EE285" s="8"/>
      <c r="EF285" s="8"/>
      <c r="EG285" s="8"/>
      <c r="EH285" s="8"/>
      <c r="EI285" s="8"/>
      <c r="EJ285" s="8"/>
      <c r="EK285" s="8"/>
      <c r="EL285" s="8"/>
      <c r="EM285" s="8"/>
      <c r="EN285" s="8"/>
      <c r="EO285" s="8"/>
      <c r="EP285" s="8"/>
      <c r="EQ285" s="8"/>
      <c r="ER285" s="8"/>
      <c r="ES285" s="8"/>
      <c r="ET285" s="8"/>
      <c r="EU285" s="8"/>
      <c r="EV285" s="8"/>
      <c r="EW285" s="8"/>
      <c r="EX285" s="8"/>
      <c r="EY285" s="8"/>
      <c r="EZ285" s="8"/>
      <c r="FA285" s="8"/>
      <c r="FB285" s="8"/>
      <c r="FC285" s="8"/>
      <c r="FD285" s="8"/>
      <c r="FE285" s="8"/>
      <c r="FF285" s="8"/>
      <c r="FG285" s="8"/>
      <c r="FH285" s="8"/>
      <c r="FI285" s="8"/>
      <c r="FJ285" s="8"/>
      <c r="FK285" s="8"/>
      <c r="FL285" s="8"/>
      <c r="FM285" s="8"/>
      <c r="FN285" s="8"/>
      <c r="FO285" s="8"/>
      <c r="FP285" s="8"/>
      <c r="FQ285" s="8"/>
      <c r="FR285" s="8"/>
      <c r="FS285" s="8"/>
      <c r="FT285" s="8"/>
      <c r="FU285" s="8"/>
      <c r="FV285" s="8"/>
      <c r="FW285" s="8"/>
      <c r="FX285" s="8"/>
    </row>
    <row r="286" spans="2:180" s="7" customFormat="1">
      <c r="B286" s="1"/>
      <c r="C286" s="17"/>
      <c r="D286" s="41"/>
      <c r="E286" s="42"/>
      <c r="F286" s="42"/>
      <c r="G286" s="42"/>
      <c r="H286" s="42"/>
      <c r="I286" s="42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8"/>
      <c r="DD286" s="8"/>
      <c r="DE286" s="8"/>
      <c r="DF286" s="8"/>
      <c r="DG286" s="8"/>
      <c r="DH286" s="8"/>
      <c r="DI286" s="8"/>
      <c r="DJ286" s="8"/>
      <c r="DK286" s="8"/>
      <c r="DL286" s="8"/>
      <c r="DM286" s="8"/>
      <c r="DN286" s="8"/>
      <c r="DO286" s="8"/>
      <c r="DP286" s="8"/>
      <c r="DQ286" s="8"/>
      <c r="DR286" s="8"/>
      <c r="DS286" s="8"/>
      <c r="DT286" s="8"/>
      <c r="DU286" s="8"/>
      <c r="DV286" s="8"/>
      <c r="DW286" s="8"/>
      <c r="DX286" s="8"/>
      <c r="DY286" s="8"/>
      <c r="DZ286" s="8"/>
      <c r="EA286" s="8"/>
      <c r="EB286" s="8"/>
      <c r="EC286" s="8"/>
      <c r="ED286" s="8"/>
      <c r="EE286" s="8"/>
      <c r="EF286" s="8"/>
      <c r="EG286" s="8"/>
      <c r="EH286" s="8"/>
      <c r="EI286" s="8"/>
      <c r="EJ286" s="8"/>
      <c r="EK286" s="8"/>
      <c r="EL286" s="8"/>
      <c r="EM286" s="8"/>
      <c r="EN286" s="8"/>
      <c r="EO286" s="8"/>
      <c r="EP286" s="8"/>
      <c r="EQ286" s="8"/>
      <c r="ER286" s="8"/>
      <c r="ES286" s="8"/>
      <c r="ET286" s="8"/>
      <c r="EU286" s="8"/>
      <c r="EV286" s="8"/>
      <c r="EW286" s="8"/>
      <c r="EX286" s="8"/>
      <c r="EY286" s="8"/>
      <c r="EZ286" s="8"/>
      <c r="FA286" s="8"/>
      <c r="FB286" s="8"/>
      <c r="FC286" s="8"/>
      <c r="FD286" s="8"/>
      <c r="FE286" s="8"/>
      <c r="FF286" s="8"/>
      <c r="FG286" s="8"/>
      <c r="FH286" s="8"/>
      <c r="FI286" s="8"/>
      <c r="FJ286" s="8"/>
      <c r="FK286" s="8"/>
      <c r="FL286" s="8"/>
      <c r="FM286" s="8"/>
      <c r="FN286" s="8"/>
      <c r="FO286" s="8"/>
      <c r="FP286" s="8"/>
      <c r="FQ286" s="8"/>
      <c r="FR286" s="8"/>
      <c r="FS286" s="8"/>
      <c r="FT286" s="8"/>
      <c r="FU286" s="8"/>
      <c r="FV286" s="8"/>
      <c r="FW286" s="8"/>
      <c r="FX286" s="8"/>
    </row>
    <row r="287" spans="2:180" s="7" customFormat="1">
      <c r="B287" s="1"/>
      <c r="C287" s="17"/>
      <c r="D287" s="41"/>
      <c r="E287" s="42"/>
      <c r="F287" s="42"/>
      <c r="G287" s="42"/>
      <c r="H287" s="42"/>
      <c r="I287" s="42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8"/>
      <c r="DD287" s="8"/>
      <c r="DE287" s="8"/>
      <c r="DF287" s="8"/>
      <c r="DG287" s="8"/>
      <c r="DH287" s="8"/>
      <c r="DI287" s="8"/>
      <c r="DJ287" s="8"/>
      <c r="DK287" s="8"/>
      <c r="DL287" s="8"/>
      <c r="DM287" s="8"/>
      <c r="DN287" s="8"/>
      <c r="DO287" s="8"/>
      <c r="DP287" s="8"/>
      <c r="DQ287" s="8"/>
      <c r="DR287" s="8"/>
      <c r="DS287" s="8"/>
      <c r="DT287" s="8"/>
      <c r="DU287" s="8"/>
      <c r="DV287" s="8"/>
      <c r="DW287" s="8"/>
      <c r="DX287" s="8"/>
      <c r="DY287" s="8"/>
      <c r="DZ287" s="8"/>
      <c r="EA287" s="8"/>
      <c r="EB287" s="8"/>
      <c r="EC287" s="8"/>
      <c r="ED287" s="8"/>
      <c r="EE287" s="8"/>
      <c r="EF287" s="8"/>
      <c r="EG287" s="8"/>
      <c r="EH287" s="8"/>
      <c r="EI287" s="8"/>
      <c r="EJ287" s="8"/>
      <c r="EK287" s="8"/>
      <c r="EL287" s="8"/>
      <c r="EM287" s="8"/>
      <c r="EN287" s="8"/>
      <c r="EO287" s="8"/>
      <c r="EP287" s="8"/>
      <c r="EQ287" s="8"/>
      <c r="ER287" s="8"/>
      <c r="ES287" s="8"/>
      <c r="ET287" s="8"/>
      <c r="EU287" s="8"/>
      <c r="EV287" s="8"/>
      <c r="EW287" s="8"/>
      <c r="EX287" s="8"/>
      <c r="EY287" s="8"/>
      <c r="EZ287" s="8"/>
      <c r="FA287" s="8"/>
      <c r="FB287" s="8"/>
      <c r="FC287" s="8"/>
      <c r="FD287" s="8"/>
      <c r="FE287" s="8"/>
      <c r="FF287" s="8"/>
      <c r="FG287" s="8"/>
      <c r="FH287" s="8"/>
      <c r="FI287" s="8"/>
      <c r="FJ287" s="8"/>
      <c r="FK287" s="8"/>
      <c r="FL287" s="8"/>
      <c r="FM287" s="8"/>
      <c r="FN287" s="8"/>
      <c r="FO287" s="8"/>
      <c r="FP287" s="8"/>
      <c r="FQ287" s="8"/>
      <c r="FR287" s="8"/>
      <c r="FS287" s="8"/>
      <c r="FT287" s="8"/>
      <c r="FU287" s="8"/>
      <c r="FV287" s="8"/>
      <c r="FW287" s="8"/>
      <c r="FX287" s="8"/>
    </row>
    <row r="288" spans="2:180" s="7" customFormat="1">
      <c r="B288" s="1"/>
      <c r="C288" s="17"/>
      <c r="D288" s="41"/>
      <c r="E288" s="42"/>
      <c r="F288" s="42"/>
      <c r="G288" s="42"/>
      <c r="H288" s="42"/>
      <c r="I288" s="42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  <c r="CY288" s="8"/>
      <c r="CZ288" s="8"/>
      <c r="DA288" s="8"/>
      <c r="DB288" s="8"/>
      <c r="DC288" s="8"/>
      <c r="DD288" s="8"/>
      <c r="DE288" s="8"/>
      <c r="DF288" s="8"/>
      <c r="DG288" s="8"/>
      <c r="DH288" s="8"/>
      <c r="DI288" s="8"/>
      <c r="DJ288" s="8"/>
      <c r="DK288" s="8"/>
      <c r="DL288" s="8"/>
      <c r="DM288" s="8"/>
      <c r="DN288" s="8"/>
      <c r="DO288" s="8"/>
      <c r="DP288" s="8"/>
      <c r="DQ288" s="8"/>
      <c r="DR288" s="8"/>
      <c r="DS288" s="8"/>
      <c r="DT288" s="8"/>
      <c r="DU288" s="8"/>
      <c r="DV288" s="8"/>
      <c r="DW288" s="8"/>
      <c r="DX288" s="8"/>
      <c r="DY288" s="8"/>
      <c r="DZ288" s="8"/>
      <c r="EA288" s="8"/>
      <c r="EB288" s="8"/>
      <c r="EC288" s="8"/>
      <c r="ED288" s="8"/>
      <c r="EE288" s="8"/>
      <c r="EF288" s="8"/>
      <c r="EG288" s="8"/>
      <c r="EH288" s="8"/>
      <c r="EI288" s="8"/>
      <c r="EJ288" s="8"/>
      <c r="EK288" s="8"/>
      <c r="EL288" s="8"/>
      <c r="EM288" s="8"/>
      <c r="EN288" s="8"/>
      <c r="EO288" s="8"/>
      <c r="EP288" s="8"/>
      <c r="EQ288" s="8"/>
      <c r="ER288" s="8"/>
      <c r="ES288" s="8"/>
      <c r="ET288" s="8"/>
      <c r="EU288" s="8"/>
      <c r="EV288" s="8"/>
      <c r="EW288" s="8"/>
      <c r="EX288" s="8"/>
      <c r="EY288" s="8"/>
      <c r="EZ288" s="8"/>
      <c r="FA288" s="8"/>
      <c r="FB288" s="8"/>
      <c r="FC288" s="8"/>
      <c r="FD288" s="8"/>
      <c r="FE288" s="8"/>
      <c r="FF288" s="8"/>
      <c r="FG288" s="8"/>
      <c r="FH288" s="8"/>
      <c r="FI288" s="8"/>
      <c r="FJ288" s="8"/>
      <c r="FK288" s="8"/>
      <c r="FL288" s="8"/>
      <c r="FM288" s="8"/>
      <c r="FN288" s="8"/>
      <c r="FO288" s="8"/>
      <c r="FP288" s="8"/>
      <c r="FQ288" s="8"/>
      <c r="FR288" s="8"/>
      <c r="FS288" s="8"/>
      <c r="FT288" s="8"/>
      <c r="FU288" s="8"/>
      <c r="FV288" s="8"/>
      <c r="FW288" s="8"/>
      <c r="FX288" s="8"/>
    </row>
    <row r="289" spans="2:180" s="7" customFormat="1">
      <c r="B289" s="1"/>
      <c r="C289" s="17"/>
      <c r="D289" s="41"/>
      <c r="E289" s="42"/>
      <c r="F289" s="42"/>
      <c r="G289" s="42"/>
      <c r="H289" s="42"/>
      <c r="I289" s="42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  <c r="BM289" s="8"/>
      <c r="BN289" s="8"/>
      <c r="BO289" s="8"/>
      <c r="BP289" s="8"/>
      <c r="BQ289" s="8"/>
      <c r="BR289" s="8"/>
      <c r="BS289" s="8"/>
      <c r="BT289" s="8"/>
      <c r="BU289" s="8"/>
      <c r="BV289" s="8"/>
      <c r="BW289" s="8"/>
      <c r="BX289" s="8"/>
      <c r="BY289" s="8"/>
      <c r="BZ289" s="8"/>
      <c r="CA289" s="8"/>
      <c r="CB289" s="8"/>
      <c r="CC289" s="8"/>
      <c r="CD289" s="8"/>
      <c r="CE289" s="8"/>
      <c r="CF289" s="8"/>
      <c r="CG289" s="8"/>
      <c r="CH289" s="8"/>
      <c r="CI289" s="8"/>
      <c r="CJ289" s="8"/>
      <c r="CK289" s="8"/>
      <c r="CL289" s="8"/>
      <c r="CM289" s="8"/>
      <c r="CN289" s="8"/>
      <c r="CO289" s="8"/>
      <c r="CP289" s="8"/>
      <c r="CQ289" s="8"/>
      <c r="CR289" s="8"/>
      <c r="CS289" s="8"/>
      <c r="CT289" s="8"/>
      <c r="CU289" s="8"/>
      <c r="CV289" s="8"/>
      <c r="CW289" s="8"/>
      <c r="CX289" s="8"/>
      <c r="CY289" s="8"/>
      <c r="CZ289" s="8"/>
      <c r="DA289" s="8"/>
      <c r="DB289" s="8"/>
      <c r="DC289" s="8"/>
      <c r="DD289" s="8"/>
      <c r="DE289" s="8"/>
      <c r="DF289" s="8"/>
      <c r="DG289" s="8"/>
      <c r="DH289" s="8"/>
      <c r="DI289" s="8"/>
      <c r="DJ289" s="8"/>
      <c r="DK289" s="8"/>
      <c r="DL289" s="8"/>
      <c r="DM289" s="8"/>
      <c r="DN289" s="8"/>
      <c r="DO289" s="8"/>
      <c r="DP289" s="8"/>
      <c r="DQ289" s="8"/>
      <c r="DR289" s="8"/>
      <c r="DS289" s="8"/>
      <c r="DT289" s="8"/>
      <c r="DU289" s="8"/>
      <c r="DV289" s="8"/>
      <c r="DW289" s="8"/>
      <c r="DX289" s="8"/>
      <c r="DY289" s="8"/>
      <c r="DZ289" s="8"/>
      <c r="EA289" s="8"/>
      <c r="EB289" s="8"/>
      <c r="EC289" s="8"/>
      <c r="ED289" s="8"/>
      <c r="EE289" s="8"/>
      <c r="EF289" s="8"/>
      <c r="EG289" s="8"/>
      <c r="EH289" s="8"/>
      <c r="EI289" s="8"/>
      <c r="EJ289" s="8"/>
      <c r="EK289" s="8"/>
      <c r="EL289" s="8"/>
      <c r="EM289" s="8"/>
      <c r="EN289" s="8"/>
      <c r="EO289" s="8"/>
      <c r="EP289" s="8"/>
      <c r="EQ289" s="8"/>
      <c r="ER289" s="8"/>
      <c r="ES289" s="8"/>
      <c r="ET289" s="8"/>
      <c r="EU289" s="8"/>
      <c r="EV289" s="8"/>
      <c r="EW289" s="8"/>
      <c r="EX289" s="8"/>
      <c r="EY289" s="8"/>
      <c r="EZ289" s="8"/>
      <c r="FA289" s="8"/>
      <c r="FB289" s="8"/>
      <c r="FC289" s="8"/>
      <c r="FD289" s="8"/>
      <c r="FE289" s="8"/>
      <c r="FF289" s="8"/>
      <c r="FG289" s="8"/>
      <c r="FH289" s="8"/>
      <c r="FI289" s="8"/>
      <c r="FJ289" s="8"/>
      <c r="FK289" s="8"/>
      <c r="FL289" s="8"/>
      <c r="FM289" s="8"/>
      <c r="FN289" s="8"/>
      <c r="FO289" s="8"/>
      <c r="FP289" s="8"/>
      <c r="FQ289" s="8"/>
      <c r="FR289" s="8"/>
      <c r="FS289" s="8"/>
      <c r="FT289" s="8"/>
      <c r="FU289" s="8"/>
      <c r="FV289" s="8"/>
      <c r="FW289" s="8"/>
      <c r="FX289" s="8"/>
    </row>
    <row r="290" spans="2:180" s="7" customFormat="1">
      <c r="B290" s="1"/>
      <c r="C290" s="17"/>
      <c r="D290" s="41"/>
      <c r="E290" s="42"/>
      <c r="F290" s="42"/>
      <c r="G290" s="42"/>
      <c r="H290" s="42"/>
      <c r="I290" s="42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8"/>
      <c r="DD290" s="8"/>
      <c r="DE290" s="8"/>
      <c r="DF290" s="8"/>
      <c r="DG290" s="8"/>
      <c r="DH290" s="8"/>
      <c r="DI290" s="8"/>
      <c r="DJ290" s="8"/>
      <c r="DK290" s="8"/>
      <c r="DL290" s="8"/>
      <c r="DM290" s="8"/>
      <c r="DN290" s="8"/>
      <c r="DO290" s="8"/>
      <c r="DP290" s="8"/>
      <c r="DQ290" s="8"/>
      <c r="DR290" s="8"/>
      <c r="DS290" s="8"/>
      <c r="DT290" s="8"/>
      <c r="DU290" s="8"/>
      <c r="DV290" s="8"/>
      <c r="DW290" s="8"/>
      <c r="DX290" s="8"/>
      <c r="DY290" s="8"/>
      <c r="DZ290" s="8"/>
      <c r="EA290" s="8"/>
      <c r="EB290" s="8"/>
      <c r="EC290" s="8"/>
      <c r="ED290" s="8"/>
      <c r="EE290" s="8"/>
      <c r="EF290" s="8"/>
      <c r="EG290" s="8"/>
      <c r="EH290" s="8"/>
      <c r="EI290" s="8"/>
      <c r="EJ290" s="8"/>
      <c r="EK290" s="8"/>
      <c r="EL290" s="8"/>
      <c r="EM290" s="8"/>
      <c r="EN290" s="8"/>
      <c r="EO290" s="8"/>
      <c r="EP290" s="8"/>
      <c r="EQ290" s="8"/>
      <c r="ER290" s="8"/>
      <c r="ES290" s="8"/>
      <c r="ET290" s="8"/>
      <c r="EU290" s="8"/>
      <c r="EV290" s="8"/>
      <c r="EW290" s="8"/>
      <c r="EX290" s="8"/>
      <c r="EY290" s="8"/>
      <c r="EZ290" s="8"/>
      <c r="FA290" s="8"/>
      <c r="FB290" s="8"/>
      <c r="FC290" s="8"/>
      <c r="FD290" s="8"/>
      <c r="FE290" s="8"/>
      <c r="FF290" s="8"/>
      <c r="FG290" s="8"/>
      <c r="FH290" s="8"/>
      <c r="FI290" s="8"/>
      <c r="FJ290" s="8"/>
      <c r="FK290" s="8"/>
      <c r="FL290" s="8"/>
      <c r="FM290" s="8"/>
      <c r="FN290" s="8"/>
      <c r="FO290" s="8"/>
      <c r="FP290" s="8"/>
      <c r="FQ290" s="8"/>
      <c r="FR290" s="8"/>
      <c r="FS290" s="8"/>
      <c r="FT290" s="8"/>
      <c r="FU290" s="8"/>
      <c r="FV290" s="8"/>
      <c r="FW290" s="8"/>
      <c r="FX290" s="8"/>
    </row>
    <row r="291" spans="2:180" s="7" customFormat="1">
      <c r="B291" s="1"/>
      <c r="C291" s="17"/>
      <c r="D291" s="41"/>
      <c r="E291" s="42"/>
      <c r="F291" s="42"/>
      <c r="G291" s="42"/>
      <c r="H291" s="42"/>
      <c r="I291" s="42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8"/>
      <c r="DD291" s="8"/>
      <c r="DE291" s="8"/>
      <c r="DF291" s="8"/>
      <c r="DG291" s="8"/>
      <c r="DH291" s="8"/>
      <c r="DI291" s="8"/>
      <c r="DJ291" s="8"/>
      <c r="DK291" s="8"/>
      <c r="DL291" s="8"/>
      <c r="DM291" s="8"/>
      <c r="DN291" s="8"/>
      <c r="DO291" s="8"/>
      <c r="DP291" s="8"/>
      <c r="DQ291" s="8"/>
      <c r="DR291" s="8"/>
      <c r="DS291" s="8"/>
      <c r="DT291" s="8"/>
      <c r="DU291" s="8"/>
      <c r="DV291" s="8"/>
      <c r="DW291" s="8"/>
      <c r="DX291" s="8"/>
      <c r="DY291" s="8"/>
      <c r="DZ291" s="8"/>
      <c r="EA291" s="8"/>
      <c r="EB291" s="8"/>
      <c r="EC291" s="8"/>
      <c r="ED291" s="8"/>
      <c r="EE291" s="8"/>
      <c r="EF291" s="8"/>
      <c r="EG291" s="8"/>
      <c r="EH291" s="8"/>
      <c r="EI291" s="8"/>
      <c r="EJ291" s="8"/>
      <c r="EK291" s="8"/>
      <c r="EL291" s="8"/>
      <c r="EM291" s="8"/>
      <c r="EN291" s="8"/>
      <c r="EO291" s="8"/>
      <c r="EP291" s="8"/>
      <c r="EQ291" s="8"/>
      <c r="ER291" s="8"/>
      <c r="ES291" s="8"/>
      <c r="ET291" s="8"/>
      <c r="EU291" s="8"/>
      <c r="EV291" s="8"/>
      <c r="EW291" s="8"/>
      <c r="EX291" s="8"/>
      <c r="EY291" s="8"/>
      <c r="EZ291" s="8"/>
      <c r="FA291" s="8"/>
      <c r="FB291" s="8"/>
      <c r="FC291" s="8"/>
      <c r="FD291" s="8"/>
      <c r="FE291" s="8"/>
      <c r="FF291" s="8"/>
      <c r="FG291" s="8"/>
      <c r="FH291" s="8"/>
      <c r="FI291" s="8"/>
      <c r="FJ291" s="8"/>
      <c r="FK291" s="8"/>
      <c r="FL291" s="8"/>
      <c r="FM291" s="8"/>
      <c r="FN291" s="8"/>
      <c r="FO291" s="8"/>
      <c r="FP291" s="8"/>
      <c r="FQ291" s="8"/>
      <c r="FR291" s="8"/>
      <c r="FS291" s="8"/>
      <c r="FT291" s="8"/>
      <c r="FU291" s="8"/>
      <c r="FV291" s="8"/>
      <c r="FW291" s="8"/>
      <c r="FX291" s="8"/>
    </row>
    <row r="292" spans="2:180" s="7" customFormat="1">
      <c r="B292" s="1"/>
      <c r="C292" s="17"/>
      <c r="D292" s="41"/>
      <c r="E292" s="42"/>
      <c r="F292" s="42"/>
      <c r="G292" s="42"/>
      <c r="H292" s="42"/>
      <c r="I292" s="42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  <c r="CY292" s="8"/>
      <c r="CZ292" s="8"/>
      <c r="DA292" s="8"/>
      <c r="DB292" s="8"/>
      <c r="DC292" s="8"/>
      <c r="DD292" s="8"/>
      <c r="DE292" s="8"/>
      <c r="DF292" s="8"/>
      <c r="DG292" s="8"/>
      <c r="DH292" s="8"/>
      <c r="DI292" s="8"/>
      <c r="DJ292" s="8"/>
      <c r="DK292" s="8"/>
      <c r="DL292" s="8"/>
      <c r="DM292" s="8"/>
      <c r="DN292" s="8"/>
      <c r="DO292" s="8"/>
      <c r="DP292" s="8"/>
      <c r="DQ292" s="8"/>
      <c r="DR292" s="8"/>
      <c r="DS292" s="8"/>
      <c r="DT292" s="8"/>
      <c r="DU292" s="8"/>
      <c r="DV292" s="8"/>
      <c r="DW292" s="8"/>
      <c r="DX292" s="8"/>
      <c r="DY292" s="8"/>
      <c r="DZ292" s="8"/>
      <c r="EA292" s="8"/>
      <c r="EB292" s="8"/>
      <c r="EC292" s="8"/>
      <c r="ED292" s="8"/>
      <c r="EE292" s="8"/>
      <c r="EF292" s="8"/>
      <c r="EG292" s="8"/>
      <c r="EH292" s="8"/>
      <c r="EI292" s="8"/>
      <c r="EJ292" s="8"/>
      <c r="EK292" s="8"/>
      <c r="EL292" s="8"/>
      <c r="EM292" s="8"/>
      <c r="EN292" s="8"/>
      <c r="EO292" s="8"/>
      <c r="EP292" s="8"/>
      <c r="EQ292" s="8"/>
      <c r="ER292" s="8"/>
      <c r="ES292" s="8"/>
      <c r="ET292" s="8"/>
      <c r="EU292" s="8"/>
      <c r="EV292" s="8"/>
      <c r="EW292" s="8"/>
      <c r="EX292" s="8"/>
      <c r="EY292" s="8"/>
      <c r="EZ292" s="8"/>
      <c r="FA292" s="8"/>
      <c r="FB292" s="8"/>
      <c r="FC292" s="8"/>
      <c r="FD292" s="8"/>
      <c r="FE292" s="8"/>
      <c r="FF292" s="8"/>
      <c r="FG292" s="8"/>
      <c r="FH292" s="8"/>
      <c r="FI292" s="8"/>
      <c r="FJ292" s="8"/>
      <c r="FK292" s="8"/>
      <c r="FL292" s="8"/>
      <c r="FM292" s="8"/>
      <c r="FN292" s="8"/>
      <c r="FO292" s="8"/>
      <c r="FP292" s="8"/>
      <c r="FQ292" s="8"/>
      <c r="FR292" s="8"/>
      <c r="FS292" s="8"/>
      <c r="FT292" s="8"/>
      <c r="FU292" s="8"/>
      <c r="FV292" s="8"/>
      <c r="FW292" s="8"/>
      <c r="FX292" s="8"/>
    </row>
    <row r="293" spans="2:180" s="7" customFormat="1">
      <c r="B293" s="1"/>
      <c r="C293" s="17"/>
      <c r="D293" s="41"/>
      <c r="E293" s="42"/>
      <c r="F293" s="42"/>
      <c r="G293" s="42"/>
      <c r="H293" s="42"/>
      <c r="I293" s="42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  <c r="CY293" s="8"/>
      <c r="CZ293" s="8"/>
      <c r="DA293" s="8"/>
      <c r="DB293" s="8"/>
      <c r="DC293" s="8"/>
      <c r="DD293" s="8"/>
      <c r="DE293" s="8"/>
      <c r="DF293" s="8"/>
      <c r="DG293" s="8"/>
      <c r="DH293" s="8"/>
      <c r="DI293" s="8"/>
      <c r="DJ293" s="8"/>
      <c r="DK293" s="8"/>
      <c r="DL293" s="8"/>
      <c r="DM293" s="8"/>
      <c r="DN293" s="8"/>
      <c r="DO293" s="8"/>
      <c r="DP293" s="8"/>
      <c r="DQ293" s="8"/>
      <c r="DR293" s="8"/>
      <c r="DS293" s="8"/>
      <c r="DT293" s="8"/>
      <c r="DU293" s="8"/>
      <c r="DV293" s="8"/>
      <c r="DW293" s="8"/>
      <c r="DX293" s="8"/>
      <c r="DY293" s="8"/>
      <c r="DZ293" s="8"/>
      <c r="EA293" s="8"/>
      <c r="EB293" s="8"/>
      <c r="EC293" s="8"/>
      <c r="ED293" s="8"/>
      <c r="EE293" s="8"/>
      <c r="EF293" s="8"/>
      <c r="EG293" s="8"/>
      <c r="EH293" s="8"/>
      <c r="EI293" s="8"/>
      <c r="EJ293" s="8"/>
      <c r="EK293" s="8"/>
      <c r="EL293" s="8"/>
      <c r="EM293" s="8"/>
      <c r="EN293" s="8"/>
      <c r="EO293" s="8"/>
      <c r="EP293" s="8"/>
      <c r="EQ293" s="8"/>
      <c r="ER293" s="8"/>
      <c r="ES293" s="8"/>
      <c r="ET293" s="8"/>
      <c r="EU293" s="8"/>
      <c r="EV293" s="8"/>
      <c r="EW293" s="8"/>
      <c r="EX293" s="8"/>
      <c r="EY293" s="8"/>
      <c r="EZ293" s="8"/>
      <c r="FA293" s="8"/>
      <c r="FB293" s="8"/>
      <c r="FC293" s="8"/>
      <c r="FD293" s="8"/>
      <c r="FE293" s="8"/>
      <c r="FF293" s="8"/>
      <c r="FG293" s="8"/>
      <c r="FH293" s="8"/>
      <c r="FI293" s="8"/>
      <c r="FJ293" s="8"/>
      <c r="FK293" s="8"/>
      <c r="FL293" s="8"/>
      <c r="FM293" s="8"/>
      <c r="FN293" s="8"/>
      <c r="FO293" s="8"/>
      <c r="FP293" s="8"/>
      <c r="FQ293" s="8"/>
      <c r="FR293" s="8"/>
      <c r="FS293" s="8"/>
      <c r="FT293" s="8"/>
      <c r="FU293" s="8"/>
      <c r="FV293" s="8"/>
      <c r="FW293" s="8"/>
      <c r="FX293" s="8"/>
    </row>
    <row r="294" spans="2:180" s="7" customFormat="1">
      <c r="B294" s="1"/>
      <c r="C294" s="17"/>
      <c r="D294" s="41"/>
      <c r="E294" s="42"/>
      <c r="F294" s="42"/>
      <c r="G294" s="42"/>
      <c r="H294" s="42"/>
      <c r="I294" s="42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  <c r="CW294" s="8"/>
      <c r="CX294" s="8"/>
      <c r="CY294" s="8"/>
      <c r="CZ294" s="8"/>
      <c r="DA294" s="8"/>
      <c r="DB294" s="8"/>
      <c r="DC294" s="8"/>
      <c r="DD294" s="8"/>
      <c r="DE294" s="8"/>
      <c r="DF294" s="8"/>
      <c r="DG294" s="8"/>
      <c r="DH294" s="8"/>
      <c r="DI294" s="8"/>
      <c r="DJ294" s="8"/>
      <c r="DK294" s="8"/>
      <c r="DL294" s="8"/>
      <c r="DM294" s="8"/>
      <c r="DN294" s="8"/>
      <c r="DO294" s="8"/>
      <c r="DP294" s="8"/>
      <c r="DQ294" s="8"/>
      <c r="DR294" s="8"/>
      <c r="DS294" s="8"/>
      <c r="DT294" s="8"/>
      <c r="DU294" s="8"/>
      <c r="DV294" s="8"/>
      <c r="DW294" s="8"/>
      <c r="DX294" s="8"/>
      <c r="DY294" s="8"/>
      <c r="DZ294" s="8"/>
      <c r="EA294" s="8"/>
      <c r="EB294" s="8"/>
      <c r="EC294" s="8"/>
      <c r="ED294" s="8"/>
      <c r="EE294" s="8"/>
      <c r="EF294" s="8"/>
      <c r="EG294" s="8"/>
      <c r="EH294" s="8"/>
      <c r="EI294" s="8"/>
      <c r="EJ294" s="8"/>
      <c r="EK294" s="8"/>
      <c r="EL294" s="8"/>
      <c r="EM294" s="8"/>
      <c r="EN294" s="8"/>
      <c r="EO294" s="8"/>
      <c r="EP294" s="8"/>
      <c r="EQ294" s="8"/>
      <c r="ER294" s="8"/>
      <c r="ES294" s="8"/>
      <c r="ET294" s="8"/>
      <c r="EU294" s="8"/>
      <c r="EV294" s="8"/>
      <c r="EW294" s="8"/>
      <c r="EX294" s="8"/>
      <c r="EY294" s="8"/>
      <c r="EZ294" s="8"/>
      <c r="FA294" s="8"/>
      <c r="FB294" s="8"/>
      <c r="FC294" s="8"/>
      <c r="FD294" s="8"/>
      <c r="FE294" s="8"/>
      <c r="FF294" s="8"/>
      <c r="FG294" s="8"/>
      <c r="FH294" s="8"/>
      <c r="FI294" s="8"/>
      <c r="FJ294" s="8"/>
      <c r="FK294" s="8"/>
      <c r="FL294" s="8"/>
      <c r="FM294" s="8"/>
      <c r="FN294" s="8"/>
      <c r="FO294" s="8"/>
      <c r="FP294" s="8"/>
      <c r="FQ294" s="8"/>
      <c r="FR294" s="8"/>
      <c r="FS294" s="8"/>
      <c r="FT294" s="8"/>
      <c r="FU294" s="8"/>
      <c r="FV294" s="8"/>
      <c r="FW294" s="8"/>
      <c r="FX294" s="8"/>
    </row>
    <row r="295" spans="2:180" s="7" customFormat="1">
      <c r="B295" s="1"/>
      <c r="C295" s="17"/>
      <c r="D295" s="41"/>
      <c r="E295" s="42"/>
      <c r="F295" s="42"/>
      <c r="G295" s="42"/>
      <c r="H295" s="42"/>
      <c r="I295" s="42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  <c r="CU295" s="8"/>
      <c r="CV295" s="8"/>
      <c r="CW295" s="8"/>
      <c r="CX295" s="8"/>
      <c r="CY295" s="8"/>
      <c r="CZ295" s="8"/>
      <c r="DA295" s="8"/>
      <c r="DB295" s="8"/>
      <c r="DC295" s="8"/>
      <c r="DD295" s="8"/>
      <c r="DE295" s="8"/>
      <c r="DF295" s="8"/>
      <c r="DG295" s="8"/>
      <c r="DH295" s="8"/>
      <c r="DI295" s="8"/>
      <c r="DJ295" s="8"/>
      <c r="DK295" s="8"/>
      <c r="DL295" s="8"/>
      <c r="DM295" s="8"/>
      <c r="DN295" s="8"/>
      <c r="DO295" s="8"/>
      <c r="DP295" s="8"/>
      <c r="DQ295" s="8"/>
      <c r="DR295" s="8"/>
      <c r="DS295" s="8"/>
      <c r="DT295" s="8"/>
      <c r="DU295" s="8"/>
      <c r="DV295" s="8"/>
      <c r="DW295" s="8"/>
      <c r="DX295" s="8"/>
      <c r="DY295" s="8"/>
      <c r="DZ295" s="8"/>
      <c r="EA295" s="8"/>
      <c r="EB295" s="8"/>
      <c r="EC295" s="8"/>
      <c r="ED295" s="8"/>
      <c r="EE295" s="8"/>
      <c r="EF295" s="8"/>
      <c r="EG295" s="8"/>
      <c r="EH295" s="8"/>
      <c r="EI295" s="8"/>
      <c r="EJ295" s="8"/>
      <c r="EK295" s="8"/>
      <c r="EL295" s="8"/>
      <c r="EM295" s="8"/>
      <c r="EN295" s="8"/>
      <c r="EO295" s="8"/>
      <c r="EP295" s="8"/>
      <c r="EQ295" s="8"/>
      <c r="ER295" s="8"/>
      <c r="ES295" s="8"/>
      <c r="ET295" s="8"/>
      <c r="EU295" s="8"/>
      <c r="EV295" s="8"/>
      <c r="EW295" s="8"/>
      <c r="EX295" s="8"/>
      <c r="EY295" s="8"/>
      <c r="EZ295" s="8"/>
      <c r="FA295" s="8"/>
      <c r="FB295" s="8"/>
      <c r="FC295" s="8"/>
      <c r="FD295" s="8"/>
      <c r="FE295" s="8"/>
      <c r="FF295" s="8"/>
      <c r="FG295" s="8"/>
      <c r="FH295" s="8"/>
      <c r="FI295" s="8"/>
      <c r="FJ295" s="8"/>
      <c r="FK295" s="8"/>
      <c r="FL295" s="8"/>
      <c r="FM295" s="8"/>
      <c r="FN295" s="8"/>
      <c r="FO295" s="8"/>
      <c r="FP295" s="8"/>
      <c r="FQ295" s="8"/>
      <c r="FR295" s="8"/>
      <c r="FS295" s="8"/>
      <c r="FT295" s="8"/>
      <c r="FU295" s="8"/>
      <c r="FV295" s="8"/>
      <c r="FW295" s="8"/>
      <c r="FX295" s="8"/>
    </row>
    <row r="296" spans="2:180" s="7" customFormat="1">
      <c r="B296" s="1"/>
      <c r="C296" s="17"/>
      <c r="D296" s="41"/>
      <c r="E296" s="42"/>
      <c r="F296" s="42"/>
      <c r="G296" s="42"/>
      <c r="H296" s="42"/>
      <c r="I296" s="42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  <c r="BM296" s="8"/>
      <c r="BN296" s="8"/>
      <c r="BO296" s="8"/>
      <c r="BP296" s="8"/>
      <c r="BQ296" s="8"/>
      <c r="BR296" s="8"/>
      <c r="BS296" s="8"/>
      <c r="BT296" s="8"/>
      <c r="BU296" s="8"/>
      <c r="BV296" s="8"/>
      <c r="BW296" s="8"/>
      <c r="BX296" s="8"/>
      <c r="BY296" s="8"/>
      <c r="BZ296" s="8"/>
      <c r="CA296" s="8"/>
      <c r="CB296" s="8"/>
      <c r="CC296" s="8"/>
      <c r="CD296" s="8"/>
      <c r="CE296" s="8"/>
      <c r="CF296" s="8"/>
      <c r="CG296" s="8"/>
      <c r="CH296" s="8"/>
      <c r="CI296" s="8"/>
      <c r="CJ296" s="8"/>
      <c r="CK296" s="8"/>
      <c r="CL296" s="8"/>
      <c r="CM296" s="8"/>
      <c r="CN296" s="8"/>
      <c r="CO296" s="8"/>
      <c r="CP296" s="8"/>
      <c r="CQ296" s="8"/>
      <c r="CR296" s="8"/>
      <c r="CS296" s="8"/>
      <c r="CT296" s="8"/>
      <c r="CU296" s="8"/>
      <c r="CV296" s="8"/>
      <c r="CW296" s="8"/>
      <c r="CX296" s="8"/>
      <c r="CY296" s="8"/>
      <c r="CZ296" s="8"/>
      <c r="DA296" s="8"/>
      <c r="DB296" s="8"/>
      <c r="DC296" s="8"/>
      <c r="DD296" s="8"/>
      <c r="DE296" s="8"/>
      <c r="DF296" s="8"/>
      <c r="DG296" s="8"/>
      <c r="DH296" s="8"/>
      <c r="DI296" s="8"/>
      <c r="DJ296" s="8"/>
      <c r="DK296" s="8"/>
      <c r="DL296" s="8"/>
      <c r="DM296" s="8"/>
      <c r="DN296" s="8"/>
      <c r="DO296" s="8"/>
      <c r="DP296" s="8"/>
      <c r="DQ296" s="8"/>
      <c r="DR296" s="8"/>
      <c r="DS296" s="8"/>
      <c r="DT296" s="8"/>
      <c r="DU296" s="8"/>
      <c r="DV296" s="8"/>
      <c r="DW296" s="8"/>
      <c r="DX296" s="8"/>
      <c r="DY296" s="8"/>
      <c r="DZ296" s="8"/>
      <c r="EA296" s="8"/>
      <c r="EB296" s="8"/>
      <c r="EC296" s="8"/>
      <c r="ED296" s="8"/>
      <c r="EE296" s="8"/>
      <c r="EF296" s="8"/>
      <c r="EG296" s="8"/>
      <c r="EH296" s="8"/>
      <c r="EI296" s="8"/>
      <c r="EJ296" s="8"/>
      <c r="EK296" s="8"/>
      <c r="EL296" s="8"/>
      <c r="EM296" s="8"/>
      <c r="EN296" s="8"/>
      <c r="EO296" s="8"/>
      <c r="EP296" s="8"/>
      <c r="EQ296" s="8"/>
      <c r="ER296" s="8"/>
      <c r="ES296" s="8"/>
      <c r="ET296" s="8"/>
      <c r="EU296" s="8"/>
      <c r="EV296" s="8"/>
      <c r="EW296" s="8"/>
      <c r="EX296" s="8"/>
      <c r="EY296" s="8"/>
      <c r="EZ296" s="8"/>
      <c r="FA296" s="8"/>
      <c r="FB296" s="8"/>
      <c r="FC296" s="8"/>
      <c r="FD296" s="8"/>
      <c r="FE296" s="8"/>
      <c r="FF296" s="8"/>
      <c r="FG296" s="8"/>
      <c r="FH296" s="8"/>
      <c r="FI296" s="8"/>
      <c r="FJ296" s="8"/>
      <c r="FK296" s="8"/>
      <c r="FL296" s="8"/>
      <c r="FM296" s="8"/>
      <c r="FN296" s="8"/>
      <c r="FO296" s="8"/>
      <c r="FP296" s="8"/>
      <c r="FQ296" s="8"/>
      <c r="FR296" s="8"/>
      <c r="FS296" s="8"/>
      <c r="FT296" s="8"/>
      <c r="FU296" s="8"/>
      <c r="FV296" s="8"/>
      <c r="FW296" s="8"/>
      <c r="FX296" s="8"/>
    </row>
    <row r="297" spans="2:180" s="7" customFormat="1">
      <c r="B297" s="1"/>
      <c r="C297" s="17"/>
      <c r="D297" s="41"/>
      <c r="E297" s="42"/>
      <c r="F297" s="42"/>
      <c r="G297" s="42"/>
      <c r="H297" s="42"/>
      <c r="I297" s="42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  <c r="BM297" s="8"/>
      <c r="BN297" s="8"/>
      <c r="BO297" s="8"/>
      <c r="BP297" s="8"/>
      <c r="BQ297" s="8"/>
      <c r="BR297" s="8"/>
      <c r="BS297" s="8"/>
      <c r="BT297" s="8"/>
      <c r="BU297" s="8"/>
      <c r="BV297" s="8"/>
      <c r="BW297" s="8"/>
      <c r="BX297" s="8"/>
      <c r="BY297" s="8"/>
      <c r="BZ297" s="8"/>
      <c r="CA297" s="8"/>
      <c r="CB297" s="8"/>
      <c r="CC297" s="8"/>
      <c r="CD297" s="8"/>
      <c r="CE297" s="8"/>
      <c r="CF297" s="8"/>
      <c r="CG297" s="8"/>
      <c r="CH297" s="8"/>
      <c r="CI297" s="8"/>
      <c r="CJ297" s="8"/>
      <c r="CK297" s="8"/>
      <c r="CL297" s="8"/>
      <c r="CM297" s="8"/>
      <c r="CN297" s="8"/>
      <c r="CO297" s="8"/>
      <c r="CP297" s="8"/>
      <c r="CQ297" s="8"/>
      <c r="CR297" s="8"/>
      <c r="CS297" s="8"/>
      <c r="CT297" s="8"/>
      <c r="CU297" s="8"/>
      <c r="CV297" s="8"/>
      <c r="CW297" s="8"/>
      <c r="CX297" s="8"/>
      <c r="CY297" s="8"/>
      <c r="CZ297" s="8"/>
      <c r="DA297" s="8"/>
      <c r="DB297" s="8"/>
      <c r="DC297" s="8"/>
      <c r="DD297" s="8"/>
      <c r="DE297" s="8"/>
      <c r="DF297" s="8"/>
      <c r="DG297" s="8"/>
      <c r="DH297" s="8"/>
      <c r="DI297" s="8"/>
      <c r="DJ297" s="8"/>
      <c r="DK297" s="8"/>
      <c r="DL297" s="8"/>
      <c r="DM297" s="8"/>
      <c r="DN297" s="8"/>
      <c r="DO297" s="8"/>
      <c r="DP297" s="8"/>
      <c r="DQ297" s="8"/>
      <c r="DR297" s="8"/>
      <c r="DS297" s="8"/>
      <c r="DT297" s="8"/>
      <c r="DU297" s="8"/>
      <c r="DV297" s="8"/>
      <c r="DW297" s="8"/>
      <c r="DX297" s="8"/>
      <c r="DY297" s="8"/>
      <c r="DZ297" s="8"/>
      <c r="EA297" s="8"/>
      <c r="EB297" s="8"/>
      <c r="EC297" s="8"/>
      <c r="ED297" s="8"/>
      <c r="EE297" s="8"/>
      <c r="EF297" s="8"/>
      <c r="EG297" s="8"/>
      <c r="EH297" s="8"/>
      <c r="EI297" s="8"/>
      <c r="EJ297" s="8"/>
      <c r="EK297" s="8"/>
      <c r="EL297" s="8"/>
      <c r="EM297" s="8"/>
      <c r="EN297" s="8"/>
      <c r="EO297" s="8"/>
      <c r="EP297" s="8"/>
      <c r="EQ297" s="8"/>
      <c r="ER297" s="8"/>
      <c r="ES297" s="8"/>
      <c r="ET297" s="8"/>
      <c r="EU297" s="8"/>
      <c r="EV297" s="8"/>
      <c r="EW297" s="8"/>
      <c r="EX297" s="8"/>
      <c r="EY297" s="8"/>
      <c r="EZ297" s="8"/>
      <c r="FA297" s="8"/>
      <c r="FB297" s="8"/>
      <c r="FC297" s="8"/>
      <c r="FD297" s="8"/>
      <c r="FE297" s="8"/>
      <c r="FF297" s="8"/>
      <c r="FG297" s="8"/>
      <c r="FH297" s="8"/>
      <c r="FI297" s="8"/>
      <c r="FJ297" s="8"/>
      <c r="FK297" s="8"/>
      <c r="FL297" s="8"/>
      <c r="FM297" s="8"/>
      <c r="FN297" s="8"/>
      <c r="FO297" s="8"/>
      <c r="FP297" s="8"/>
      <c r="FQ297" s="8"/>
      <c r="FR297" s="8"/>
      <c r="FS297" s="8"/>
      <c r="FT297" s="8"/>
      <c r="FU297" s="8"/>
      <c r="FV297" s="8"/>
      <c r="FW297" s="8"/>
      <c r="FX297" s="8"/>
    </row>
    <row r="298" spans="2:180" s="7" customFormat="1">
      <c r="B298" s="1"/>
      <c r="C298" s="17"/>
      <c r="D298" s="41"/>
      <c r="E298" s="42"/>
      <c r="F298" s="42"/>
      <c r="G298" s="42"/>
      <c r="H298" s="42"/>
      <c r="I298" s="42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8"/>
      <c r="DD298" s="8"/>
      <c r="DE298" s="8"/>
      <c r="DF298" s="8"/>
      <c r="DG298" s="8"/>
      <c r="DH298" s="8"/>
      <c r="DI298" s="8"/>
      <c r="DJ298" s="8"/>
      <c r="DK298" s="8"/>
      <c r="DL298" s="8"/>
      <c r="DM298" s="8"/>
      <c r="DN298" s="8"/>
      <c r="DO298" s="8"/>
      <c r="DP298" s="8"/>
      <c r="DQ298" s="8"/>
      <c r="DR298" s="8"/>
      <c r="DS298" s="8"/>
      <c r="DT298" s="8"/>
      <c r="DU298" s="8"/>
      <c r="DV298" s="8"/>
      <c r="DW298" s="8"/>
      <c r="DX298" s="8"/>
      <c r="DY298" s="8"/>
      <c r="DZ298" s="8"/>
      <c r="EA298" s="8"/>
      <c r="EB298" s="8"/>
      <c r="EC298" s="8"/>
      <c r="ED298" s="8"/>
      <c r="EE298" s="8"/>
      <c r="EF298" s="8"/>
      <c r="EG298" s="8"/>
      <c r="EH298" s="8"/>
      <c r="EI298" s="8"/>
      <c r="EJ298" s="8"/>
      <c r="EK298" s="8"/>
      <c r="EL298" s="8"/>
      <c r="EM298" s="8"/>
      <c r="EN298" s="8"/>
      <c r="EO298" s="8"/>
      <c r="EP298" s="8"/>
      <c r="EQ298" s="8"/>
      <c r="ER298" s="8"/>
      <c r="ES298" s="8"/>
      <c r="ET298" s="8"/>
      <c r="EU298" s="8"/>
      <c r="EV298" s="8"/>
      <c r="EW298" s="8"/>
      <c r="EX298" s="8"/>
      <c r="EY298" s="8"/>
      <c r="EZ298" s="8"/>
      <c r="FA298" s="8"/>
      <c r="FB298" s="8"/>
      <c r="FC298" s="8"/>
      <c r="FD298" s="8"/>
      <c r="FE298" s="8"/>
      <c r="FF298" s="8"/>
      <c r="FG298" s="8"/>
      <c r="FH298" s="8"/>
      <c r="FI298" s="8"/>
      <c r="FJ298" s="8"/>
      <c r="FK298" s="8"/>
      <c r="FL298" s="8"/>
      <c r="FM298" s="8"/>
      <c r="FN298" s="8"/>
      <c r="FO298" s="8"/>
      <c r="FP298" s="8"/>
      <c r="FQ298" s="8"/>
      <c r="FR298" s="8"/>
      <c r="FS298" s="8"/>
      <c r="FT298" s="8"/>
      <c r="FU298" s="8"/>
      <c r="FV298" s="8"/>
      <c r="FW298" s="8"/>
      <c r="FX298" s="8"/>
    </row>
    <row r="299" spans="2:180" s="7" customFormat="1">
      <c r="B299" s="1"/>
      <c r="C299" s="17"/>
      <c r="D299" s="41"/>
      <c r="E299" s="42"/>
      <c r="F299" s="42"/>
      <c r="G299" s="42"/>
      <c r="H299" s="42"/>
      <c r="I299" s="42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  <c r="CW299" s="8"/>
      <c r="CX299" s="8"/>
      <c r="CY299" s="8"/>
      <c r="CZ299" s="8"/>
      <c r="DA299" s="8"/>
      <c r="DB299" s="8"/>
      <c r="DC299" s="8"/>
      <c r="DD299" s="8"/>
      <c r="DE299" s="8"/>
      <c r="DF299" s="8"/>
      <c r="DG299" s="8"/>
      <c r="DH299" s="8"/>
      <c r="DI299" s="8"/>
      <c r="DJ299" s="8"/>
      <c r="DK299" s="8"/>
      <c r="DL299" s="8"/>
      <c r="DM299" s="8"/>
      <c r="DN299" s="8"/>
      <c r="DO299" s="8"/>
      <c r="DP299" s="8"/>
      <c r="DQ299" s="8"/>
      <c r="DR299" s="8"/>
      <c r="DS299" s="8"/>
      <c r="DT299" s="8"/>
      <c r="DU299" s="8"/>
      <c r="DV299" s="8"/>
      <c r="DW299" s="8"/>
      <c r="DX299" s="8"/>
      <c r="DY299" s="8"/>
      <c r="DZ299" s="8"/>
      <c r="EA299" s="8"/>
      <c r="EB299" s="8"/>
      <c r="EC299" s="8"/>
      <c r="ED299" s="8"/>
      <c r="EE299" s="8"/>
      <c r="EF299" s="8"/>
      <c r="EG299" s="8"/>
      <c r="EH299" s="8"/>
      <c r="EI299" s="8"/>
      <c r="EJ299" s="8"/>
      <c r="EK299" s="8"/>
      <c r="EL299" s="8"/>
      <c r="EM299" s="8"/>
      <c r="EN299" s="8"/>
      <c r="EO299" s="8"/>
      <c r="EP299" s="8"/>
      <c r="EQ299" s="8"/>
      <c r="ER299" s="8"/>
      <c r="ES299" s="8"/>
      <c r="ET299" s="8"/>
      <c r="EU299" s="8"/>
      <c r="EV299" s="8"/>
      <c r="EW299" s="8"/>
      <c r="EX299" s="8"/>
      <c r="EY299" s="8"/>
      <c r="EZ299" s="8"/>
      <c r="FA299" s="8"/>
      <c r="FB299" s="8"/>
      <c r="FC299" s="8"/>
      <c r="FD299" s="8"/>
      <c r="FE299" s="8"/>
      <c r="FF299" s="8"/>
      <c r="FG299" s="8"/>
      <c r="FH299" s="8"/>
      <c r="FI299" s="8"/>
      <c r="FJ299" s="8"/>
      <c r="FK299" s="8"/>
      <c r="FL299" s="8"/>
      <c r="FM299" s="8"/>
      <c r="FN299" s="8"/>
      <c r="FO299" s="8"/>
      <c r="FP299" s="8"/>
      <c r="FQ299" s="8"/>
      <c r="FR299" s="8"/>
      <c r="FS299" s="8"/>
      <c r="FT299" s="8"/>
      <c r="FU299" s="8"/>
      <c r="FV299" s="8"/>
      <c r="FW299" s="8"/>
      <c r="FX299" s="8"/>
    </row>
    <row r="300" spans="2:180" s="7" customFormat="1">
      <c r="B300" s="1"/>
      <c r="C300" s="17"/>
      <c r="D300" s="41"/>
      <c r="E300" s="42"/>
      <c r="F300" s="42"/>
      <c r="G300" s="42"/>
      <c r="H300" s="42"/>
      <c r="I300" s="42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  <c r="CY300" s="8"/>
      <c r="CZ300" s="8"/>
      <c r="DA300" s="8"/>
      <c r="DB300" s="8"/>
      <c r="DC300" s="8"/>
      <c r="DD300" s="8"/>
      <c r="DE300" s="8"/>
      <c r="DF300" s="8"/>
      <c r="DG300" s="8"/>
      <c r="DH300" s="8"/>
      <c r="DI300" s="8"/>
      <c r="DJ300" s="8"/>
      <c r="DK300" s="8"/>
      <c r="DL300" s="8"/>
      <c r="DM300" s="8"/>
      <c r="DN300" s="8"/>
      <c r="DO300" s="8"/>
      <c r="DP300" s="8"/>
      <c r="DQ300" s="8"/>
      <c r="DR300" s="8"/>
      <c r="DS300" s="8"/>
      <c r="DT300" s="8"/>
      <c r="DU300" s="8"/>
      <c r="DV300" s="8"/>
      <c r="DW300" s="8"/>
      <c r="DX300" s="8"/>
      <c r="DY300" s="8"/>
      <c r="DZ300" s="8"/>
      <c r="EA300" s="8"/>
      <c r="EB300" s="8"/>
      <c r="EC300" s="8"/>
      <c r="ED300" s="8"/>
      <c r="EE300" s="8"/>
      <c r="EF300" s="8"/>
      <c r="EG300" s="8"/>
      <c r="EH300" s="8"/>
      <c r="EI300" s="8"/>
      <c r="EJ300" s="8"/>
      <c r="EK300" s="8"/>
      <c r="EL300" s="8"/>
      <c r="EM300" s="8"/>
      <c r="EN300" s="8"/>
      <c r="EO300" s="8"/>
      <c r="EP300" s="8"/>
      <c r="EQ300" s="8"/>
      <c r="ER300" s="8"/>
      <c r="ES300" s="8"/>
      <c r="ET300" s="8"/>
      <c r="EU300" s="8"/>
      <c r="EV300" s="8"/>
      <c r="EW300" s="8"/>
      <c r="EX300" s="8"/>
      <c r="EY300" s="8"/>
      <c r="EZ300" s="8"/>
      <c r="FA300" s="8"/>
      <c r="FB300" s="8"/>
      <c r="FC300" s="8"/>
      <c r="FD300" s="8"/>
      <c r="FE300" s="8"/>
      <c r="FF300" s="8"/>
      <c r="FG300" s="8"/>
      <c r="FH300" s="8"/>
      <c r="FI300" s="8"/>
      <c r="FJ300" s="8"/>
      <c r="FK300" s="8"/>
      <c r="FL300" s="8"/>
      <c r="FM300" s="8"/>
      <c r="FN300" s="8"/>
      <c r="FO300" s="8"/>
      <c r="FP300" s="8"/>
      <c r="FQ300" s="8"/>
      <c r="FR300" s="8"/>
      <c r="FS300" s="8"/>
      <c r="FT300" s="8"/>
      <c r="FU300" s="8"/>
      <c r="FV300" s="8"/>
      <c r="FW300" s="8"/>
      <c r="FX300" s="8"/>
    </row>
    <row r="301" spans="2:180" s="7" customFormat="1">
      <c r="B301" s="1"/>
      <c r="C301" s="17"/>
      <c r="D301" s="41"/>
      <c r="E301" s="42"/>
      <c r="F301" s="42"/>
      <c r="G301" s="42"/>
      <c r="H301" s="42"/>
      <c r="I301" s="42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  <c r="CY301" s="8"/>
      <c r="CZ301" s="8"/>
      <c r="DA301" s="8"/>
      <c r="DB301" s="8"/>
      <c r="DC301" s="8"/>
      <c r="DD301" s="8"/>
      <c r="DE301" s="8"/>
      <c r="DF301" s="8"/>
      <c r="DG301" s="8"/>
      <c r="DH301" s="8"/>
      <c r="DI301" s="8"/>
      <c r="DJ301" s="8"/>
      <c r="DK301" s="8"/>
      <c r="DL301" s="8"/>
      <c r="DM301" s="8"/>
      <c r="DN301" s="8"/>
      <c r="DO301" s="8"/>
      <c r="DP301" s="8"/>
      <c r="DQ301" s="8"/>
      <c r="DR301" s="8"/>
      <c r="DS301" s="8"/>
      <c r="DT301" s="8"/>
      <c r="DU301" s="8"/>
      <c r="DV301" s="8"/>
      <c r="DW301" s="8"/>
      <c r="DX301" s="8"/>
      <c r="DY301" s="8"/>
      <c r="DZ301" s="8"/>
      <c r="EA301" s="8"/>
      <c r="EB301" s="8"/>
      <c r="EC301" s="8"/>
      <c r="ED301" s="8"/>
      <c r="EE301" s="8"/>
      <c r="EF301" s="8"/>
      <c r="EG301" s="8"/>
      <c r="EH301" s="8"/>
      <c r="EI301" s="8"/>
      <c r="EJ301" s="8"/>
      <c r="EK301" s="8"/>
      <c r="EL301" s="8"/>
      <c r="EM301" s="8"/>
      <c r="EN301" s="8"/>
      <c r="EO301" s="8"/>
      <c r="EP301" s="8"/>
      <c r="EQ301" s="8"/>
      <c r="ER301" s="8"/>
      <c r="ES301" s="8"/>
      <c r="ET301" s="8"/>
      <c r="EU301" s="8"/>
      <c r="EV301" s="8"/>
      <c r="EW301" s="8"/>
      <c r="EX301" s="8"/>
      <c r="EY301" s="8"/>
      <c r="EZ301" s="8"/>
      <c r="FA301" s="8"/>
      <c r="FB301" s="8"/>
      <c r="FC301" s="8"/>
      <c r="FD301" s="8"/>
      <c r="FE301" s="8"/>
      <c r="FF301" s="8"/>
      <c r="FG301" s="8"/>
      <c r="FH301" s="8"/>
      <c r="FI301" s="8"/>
      <c r="FJ301" s="8"/>
      <c r="FK301" s="8"/>
      <c r="FL301" s="8"/>
      <c r="FM301" s="8"/>
      <c r="FN301" s="8"/>
      <c r="FO301" s="8"/>
      <c r="FP301" s="8"/>
      <c r="FQ301" s="8"/>
      <c r="FR301" s="8"/>
      <c r="FS301" s="8"/>
      <c r="FT301" s="8"/>
      <c r="FU301" s="8"/>
      <c r="FV301" s="8"/>
      <c r="FW301" s="8"/>
      <c r="FX301" s="8"/>
    </row>
    <row r="302" spans="2:180" s="7" customFormat="1">
      <c r="B302" s="1"/>
      <c r="C302" s="17"/>
      <c r="D302" s="41"/>
      <c r="E302" s="42"/>
      <c r="F302" s="42"/>
      <c r="G302" s="42"/>
      <c r="H302" s="42"/>
      <c r="I302" s="42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  <c r="CW302" s="8"/>
      <c r="CX302" s="8"/>
      <c r="CY302" s="8"/>
      <c r="CZ302" s="8"/>
      <c r="DA302" s="8"/>
      <c r="DB302" s="8"/>
      <c r="DC302" s="8"/>
      <c r="DD302" s="8"/>
      <c r="DE302" s="8"/>
      <c r="DF302" s="8"/>
      <c r="DG302" s="8"/>
      <c r="DH302" s="8"/>
      <c r="DI302" s="8"/>
      <c r="DJ302" s="8"/>
      <c r="DK302" s="8"/>
      <c r="DL302" s="8"/>
      <c r="DM302" s="8"/>
      <c r="DN302" s="8"/>
      <c r="DO302" s="8"/>
      <c r="DP302" s="8"/>
      <c r="DQ302" s="8"/>
      <c r="DR302" s="8"/>
      <c r="DS302" s="8"/>
      <c r="DT302" s="8"/>
      <c r="DU302" s="8"/>
      <c r="DV302" s="8"/>
      <c r="DW302" s="8"/>
      <c r="DX302" s="8"/>
      <c r="DY302" s="8"/>
      <c r="DZ302" s="8"/>
      <c r="EA302" s="8"/>
      <c r="EB302" s="8"/>
      <c r="EC302" s="8"/>
      <c r="ED302" s="8"/>
      <c r="EE302" s="8"/>
      <c r="EF302" s="8"/>
      <c r="EG302" s="8"/>
      <c r="EH302" s="8"/>
      <c r="EI302" s="8"/>
      <c r="EJ302" s="8"/>
      <c r="EK302" s="8"/>
      <c r="EL302" s="8"/>
      <c r="EM302" s="8"/>
      <c r="EN302" s="8"/>
      <c r="EO302" s="8"/>
      <c r="EP302" s="8"/>
      <c r="EQ302" s="8"/>
      <c r="ER302" s="8"/>
      <c r="ES302" s="8"/>
      <c r="ET302" s="8"/>
      <c r="EU302" s="8"/>
      <c r="EV302" s="8"/>
      <c r="EW302" s="8"/>
      <c r="EX302" s="8"/>
      <c r="EY302" s="8"/>
      <c r="EZ302" s="8"/>
      <c r="FA302" s="8"/>
      <c r="FB302" s="8"/>
      <c r="FC302" s="8"/>
      <c r="FD302" s="8"/>
      <c r="FE302" s="8"/>
      <c r="FF302" s="8"/>
      <c r="FG302" s="8"/>
      <c r="FH302" s="8"/>
      <c r="FI302" s="8"/>
      <c r="FJ302" s="8"/>
      <c r="FK302" s="8"/>
      <c r="FL302" s="8"/>
      <c r="FM302" s="8"/>
      <c r="FN302" s="8"/>
      <c r="FO302" s="8"/>
      <c r="FP302" s="8"/>
      <c r="FQ302" s="8"/>
      <c r="FR302" s="8"/>
      <c r="FS302" s="8"/>
      <c r="FT302" s="8"/>
      <c r="FU302" s="8"/>
      <c r="FV302" s="8"/>
      <c r="FW302" s="8"/>
      <c r="FX302" s="8"/>
    </row>
    <row r="303" spans="2:180" s="7" customFormat="1">
      <c r="B303" s="1"/>
      <c r="C303" s="17"/>
      <c r="D303" s="41"/>
      <c r="E303" s="42"/>
      <c r="F303" s="42"/>
      <c r="G303" s="42"/>
      <c r="H303" s="42"/>
      <c r="I303" s="42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/>
      <c r="CT303" s="8"/>
      <c r="CU303" s="8"/>
      <c r="CV303" s="8"/>
      <c r="CW303" s="8"/>
      <c r="CX303" s="8"/>
      <c r="CY303" s="8"/>
      <c r="CZ303" s="8"/>
      <c r="DA303" s="8"/>
      <c r="DB303" s="8"/>
      <c r="DC303" s="8"/>
      <c r="DD303" s="8"/>
      <c r="DE303" s="8"/>
      <c r="DF303" s="8"/>
      <c r="DG303" s="8"/>
      <c r="DH303" s="8"/>
      <c r="DI303" s="8"/>
      <c r="DJ303" s="8"/>
      <c r="DK303" s="8"/>
      <c r="DL303" s="8"/>
      <c r="DM303" s="8"/>
      <c r="DN303" s="8"/>
      <c r="DO303" s="8"/>
      <c r="DP303" s="8"/>
      <c r="DQ303" s="8"/>
      <c r="DR303" s="8"/>
      <c r="DS303" s="8"/>
      <c r="DT303" s="8"/>
      <c r="DU303" s="8"/>
      <c r="DV303" s="8"/>
      <c r="DW303" s="8"/>
      <c r="DX303" s="8"/>
      <c r="DY303" s="8"/>
      <c r="DZ303" s="8"/>
      <c r="EA303" s="8"/>
      <c r="EB303" s="8"/>
      <c r="EC303" s="8"/>
      <c r="ED303" s="8"/>
      <c r="EE303" s="8"/>
      <c r="EF303" s="8"/>
      <c r="EG303" s="8"/>
      <c r="EH303" s="8"/>
      <c r="EI303" s="8"/>
      <c r="EJ303" s="8"/>
      <c r="EK303" s="8"/>
      <c r="EL303" s="8"/>
      <c r="EM303" s="8"/>
      <c r="EN303" s="8"/>
      <c r="EO303" s="8"/>
      <c r="EP303" s="8"/>
      <c r="EQ303" s="8"/>
      <c r="ER303" s="8"/>
      <c r="ES303" s="8"/>
      <c r="ET303" s="8"/>
      <c r="EU303" s="8"/>
      <c r="EV303" s="8"/>
      <c r="EW303" s="8"/>
      <c r="EX303" s="8"/>
      <c r="EY303" s="8"/>
      <c r="EZ303" s="8"/>
      <c r="FA303" s="8"/>
      <c r="FB303" s="8"/>
      <c r="FC303" s="8"/>
      <c r="FD303" s="8"/>
      <c r="FE303" s="8"/>
      <c r="FF303" s="8"/>
      <c r="FG303" s="8"/>
      <c r="FH303" s="8"/>
      <c r="FI303" s="8"/>
      <c r="FJ303" s="8"/>
      <c r="FK303" s="8"/>
      <c r="FL303" s="8"/>
      <c r="FM303" s="8"/>
      <c r="FN303" s="8"/>
      <c r="FO303" s="8"/>
      <c r="FP303" s="8"/>
      <c r="FQ303" s="8"/>
      <c r="FR303" s="8"/>
      <c r="FS303" s="8"/>
      <c r="FT303" s="8"/>
      <c r="FU303" s="8"/>
      <c r="FV303" s="8"/>
      <c r="FW303" s="8"/>
      <c r="FX303" s="8"/>
    </row>
    <row r="304" spans="2:180" s="7" customFormat="1">
      <c r="B304" s="1"/>
      <c r="C304" s="17"/>
      <c r="D304" s="41"/>
      <c r="E304" s="42"/>
      <c r="F304" s="42"/>
      <c r="G304" s="42"/>
      <c r="H304" s="42"/>
      <c r="I304" s="42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  <c r="CW304" s="8"/>
      <c r="CX304" s="8"/>
      <c r="CY304" s="8"/>
      <c r="CZ304" s="8"/>
      <c r="DA304" s="8"/>
      <c r="DB304" s="8"/>
      <c r="DC304" s="8"/>
      <c r="DD304" s="8"/>
      <c r="DE304" s="8"/>
      <c r="DF304" s="8"/>
      <c r="DG304" s="8"/>
      <c r="DH304" s="8"/>
      <c r="DI304" s="8"/>
      <c r="DJ304" s="8"/>
      <c r="DK304" s="8"/>
      <c r="DL304" s="8"/>
      <c r="DM304" s="8"/>
      <c r="DN304" s="8"/>
      <c r="DO304" s="8"/>
      <c r="DP304" s="8"/>
      <c r="DQ304" s="8"/>
      <c r="DR304" s="8"/>
      <c r="DS304" s="8"/>
      <c r="DT304" s="8"/>
      <c r="DU304" s="8"/>
      <c r="DV304" s="8"/>
      <c r="DW304" s="8"/>
      <c r="DX304" s="8"/>
      <c r="DY304" s="8"/>
      <c r="DZ304" s="8"/>
      <c r="EA304" s="8"/>
      <c r="EB304" s="8"/>
      <c r="EC304" s="8"/>
      <c r="ED304" s="8"/>
      <c r="EE304" s="8"/>
      <c r="EF304" s="8"/>
      <c r="EG304" s="8"/>
      <c r="EH304" s="8"/>
      <c r="EI304" s="8"/>
      <c r="EJ304" s="8"/>
      <c r="EK304" s="8"/>
      <c r="EL304" s="8"/>
      <c r="EM304" s="8"/>
      <c r="EN304" s="8"/>
      <c r="EO304" s="8"/>
      <c r="EP304" s="8"/>
      <c r="EQ304" s="8"/>
      <c r="ER304" s="8"/>
      <c r="ES304" s="8"/>
      <c r="ET304" s="8"/>
      <c r="EU304" s="8"/>
      <c r="EV304" s="8"/>
      <c r="EW304" s="8"/>
      <c r="EX304" s="8"/>
      <c r="EY304" s="8"/>
      <c r="EZ304" s="8"/>
      <c r="FA304" s="8"/>
      <c r="FB304" s="8"/>
      <c r="FC304" s="8"/>
      <c r="FD304" s="8"/>
      <c r="FE304" s="8"/>
      <c r="FF304" s="8"/>
      <c r="FG304" s="8"/>
      <c r="FH304" s="8"/>
      <c r="FI304" s="8"/>
      <c r="FJ304" s="8"/>
      <c r="FK304" s="8"/>
      <c r="FL304" s="8"/>
      <c r="FM304" s="8"/>
      <c r="FN304" s="8"/>
      <c r="FO304" s="8"/>
      <c r="FP304" s="8"/>
      <c r="FQ304" s="8"/>
      <c r="FR304" s="8"/>
      <c r="FS304" s="8"/>
      <c r="FT304" s="8"/>
      <c r="FU304" s="8"/>
      <c r="FV304" s="8"/>
      <c r="FW304" s="8"/>
      <c r="FX304" s="8"/>
    </row>
    <row r="305" spans="2:180" s="7" customFormat="1">
      <c r="B305" s="1"/>
      <c r="C305" s="17"/>
      <c r="D305" s="41"/>
      <c r="E305" s="42"/>
      <c r="F305" s="42"/>
      <c r="G305" s="42"/>
      <c r="H305" s="42"/>
      <c r="I305" s="42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  <c r="CY305" s="8"/>
      <c r="CZ305" s="8"/>
      <c r="DA305" s="8"/>
      <c r="DB305" s="8"/>
      <c r="DC305" s="8"/>
      <c r="DD305" s="8"/>
      <c r="DE305" s="8"/>
      <c r="DF305" s="8"/>
      <c r="DG305" s="8"/>
      <c r="DH305" s="8"/>
      <c r="DI305" s="8"/>
      <c r="DJ305" s="8"/>
      <c r="DK305" s="8"/>
      <c r="DL305" s="8"/>
      <c r="DM305" s="8"/>
      <c r="DN305" s="8"/>
      <c r="DO305" s="8"/>
      <c r="DP305" s="8"/>
      <c r="DQ305" s="8"/>
      <c r="DR305" s="8"/>
      <c r="DS305" s="8"/>
      <c r="DT305" s="8"/>
      <c r="DU305" s="8"/>
      <c r="DV305" s="8"/>
      <c r="DW305" s="8"/>
      <c r="DX305" s="8"/>
      <c r="DY305" s="8"/>
      <c r="DZ305" s="8"/>
      <c r="EA305" s="8"/>
      <c r="EB305" s="8"/>
      <c r="EC305" s="8"/>
      <c r="ED305" s="8"/>
      <c r="EE305" s="8"/>
      <c r="EF305" s="8"/>
      <c r="EG305" s="8"/>
      <c r="EH305" s="8"/>
      <c r="EI305" s="8"/>
      <c r="EJ305" s="8"/>
      <c r="EK305" s="8"/>
      <c r="EL305" s="8"/>
      <c r="EM305" s="8"/>
      <c r="EN305" s="8"/>
      <c r="EO305" s="8"/>
      <c r="EP305" s="8"/>
      <c r="EQ305" s="8"/>
      <c r="ER305" s="8"/>
      <c r="ES305" s="8"/>
      <c r="ET305" s="8"/>
      <c r="EU305" s="8"/>
      <c r="EV305" s="8"/>
      <c r="EW305" s="8"/>
      <c r="EX305" s="8"/>
      <c r="EY305" s="8"/>
      <c r="EZ305" s="8"/>
      <c r="FA305" s="8"/>
      <c r="FB305" s="8"/>
      <c r="FC305" s="8"/>
      <c r="FD305" s="8"/>
      <c r="FE305" s="8"/>
      <c r="FF305" s="8"/>
      <c r="FG305" s="8"/>
      <c r="FH305" s="8"/>
      <c r="FI305" s="8"/>
      <c r="FJ305" s="8"/>
      <c r="FK305" s="8"/>
      <c r="FL305" s="8"/>
      <c r="FM305" s="8"/>
      <c r="FN305" s="8"/>
      <c r="FO305" s="8"/>
      <c r="FP305" s="8"/>
      <c r="FQ305" s="8"/>
      <c r="FR305" s="8"/>
      <c r="FS305" s="8"/>
      <c r="FT305" s="8"/>
      <c r="FU305" s="8"/>
      <c r="FV305" s="8"/>
      <c r="FW305" s="8"/>
      <c r="FX305" s="8"/>
    </row>
    <row r="306" spans="2:180" s="7" customFormat="1">
      <c r="B306" s="1"/>
      <c r="C306" s="17"/>
      <c r="D306" s="41"/>
      <c r="E306" s="42"/>
      <c r="F306" s="42"/>
      <c r="G306" s="42"/>
      <c r="H306" s="42"/>
      <c r="I306" s="42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/>
      <c r="CT306" s="8"/>
      <c r="CU306" s="8"/>
      <c r="CV306" s="8"/>
      <c r="CW306" s="8"/>
      <c r="CX306" s="8"/>
      <c r="CY306" s="8"/>
      <c r="CZ306" s="8"/>
      <c r="DA306" s="8"/>
      <c r="DB306" s="8"/>
      <c r="DC306" s="8"/>
      <c r="DD306" s="8"/>
      <c r="DE306" s="8"/>
      <c r="DF306" s="8"/>
      <c r="DG306" s="8"/>
      <c r="DH306" s="8"/>
      <c r="DI306" s="8"/>
      <c r="DJ306" s="8"/>
      <c r="DK306" s="8"/>
      <c r="DL306" s="8"/>
      <c r="DM306" s="8"/>
      <c r="DN306" s="8"/>
      <c r="DO306" s="8"/>
      <c r="DP306" s="8"/>
      <c r="DQ306" s="8"/>
      <c r="DR306" s="8"/>
      <c r="DS306" s="8"/>
      <c r="DT306" s="8"/>
      <c r="DU306" s="8"/>
      <c r="DV306" s="8"/>
      <c r="DW306" s="8"/>
      <c r="DX306" s="8"/>
      <c r="DY306" s="8"/>
      <c r="DZ306" s="8"/>
      <c r="EA306" s="8"/>
      <c r="EB306" s="8"/>
      <c r="EC306" s="8"/>
      <c r="ED306" s="8"/>
      <c r="EE306" s="8"/>
      <c r="EF306" s="8"/>
      <c r="EG306" s="8"/>
      <c r="EH306" s="8"/>
      <c r="EI306" s="8"/>
      <c r="EJ306" s="8"/>
      <c r="EK306" s="8"/>
      <c r="EL306" s="8"/>
      <c r="EM306" s="8"/>
      <c r="EN306" s="8"/>
      <c r="EO306" s="8"/>
      <c r="EP306" s="8"/>
      <c r="EQ306" s="8"/>
      <c r="ER306" s="8"/>
      <c r="ES306" s="8"/>
      <c r="ET306" s="8"/>
      <c r="EU306" s="8"/>
      <c r="EV306" s="8"/>
      <c r="EW306" s="8"/>
      <c r="EX306" s="8"/>
      <c r="EY306" s="8"/>
      <c r="EZ306" s="8"/>
      <c r="FA306" s="8"/>
      <c r="FB306" s="8"/>
      <c r="FC306" s="8"/>
      <c r="FD306" s="8"/>
      <c r="FE306" s="8"/>
      <c r="FF306" s="8"/>
      <c r="FG306" s="8"/>
      <c r="FH306" s="8"/>
      <c r="FI306" s="8"/>
      <c r="FJ306" s="8"/>
      <c r="FK306" s="8"/>
      <c r="FL306" s="8"/>
      <c r="FM306" s="8"/>
      <c r="FN306" s="8"/>
      <c r="FO306" s="8"/>
      <c r="FP306" s="8"/>
      <c r="FQ306" s="8"/>
      <c r="FR306" s="8"/>
      <c r="FS306" s="8"/>
      <c r="FT306" s="8"/>
      <c r="FU306" s="8"/>
      <c r="FV306" s="8"/>
      <c r="FW306" s="8"/>
      <c r="FX306" s="8"/>
    </row>
    <row r="307" spans="2:180" s="7" customFormat="1">
      <c r="B307" s="1"/>
      <c r="C307" s="17"/>
      <c r="D307" s="41"/>
      <c r="E307" s="42"/>
      <c r="F307" s="42"/>
      <c r="G307" s="42"/>
      <c r="H307" s="42"/>
      <c r="I307" s="42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/>
      <c r="CT307" s="8"/>
      <c r="CU307" s="8"/>
      <c r="CV307" s="8"/>
      <c r="CW307" s="8"/>
      <c r="CX307" s="8"/>
      <c r="CY307" s="8"/>
      <c r="CZ307" s="8"/>
      <c r="DA307" s="8"/>
      <c r="DB307" s="8"/>
      <c r="DC307" s="8"/>
      <c r="DD307" s="8"/>
      <c r="DE307" s="8"/>
      <c r="DF307" s="8"/>
      <c r="DG307" s="8"/>
      <c r="DH307" s="8"/>
      <c r="DI307" s="8"/>
      <c r="DJ307" s="8"/>
      <c r="DK307" s="8"/>
      <c r="DL307" s="8"/>
      <c r="DM307" s="8"/>
      <c r="DN307" s="8"/>
      <c r="DO307" s="8"/>
      <c r="DP307" s="8"/>
      <c r="DQ307" s="8"/>
      <c r="DR307" s="8"/>
      <c r="DS307" s="8"/>
      <c r="DT307" s="8"/>
      <c r="DU307" s="8"/>
      <c r="DV307" s="8"/>
      <c r="DW307" s="8"/>
      <c r="DX307" s="8"/>
      <c r="DY307" s="8"/>
      <c r="DZ307" s="8"/>
      <c r="EA307" s="8"/>
      <c r="EB307" s="8"/>
      <c r="EC307" s="8"/>
      <c r="ED307" s="8"/>
      <c r="EE307" s="8"/>
      <c r="EF307" s="8"/>
      <c r="EG307" s="8"/>
      <c r="EH307" s="8"/>
      <c r="EI307" s="8"/>
      <c r="EJ307" s="8"/>
      <c r="EK307" s="8"/>
      <c r="EL307" s="8"/>
      <c r="EM307" s="8"/>
      <c r="EN307" s="8"/>
      <c r="EO307" s="8"/>
      <c r="EP307" s="8"/>
      <c r="EQ307" s="8"/>
      <c r="ER307" s="8"/>
      <c r="ES307" s="8"/>
      <c r="ET307" s="8"/>
      <c r="EU307" s="8"/>
      <c r="EV307" s="8"/>
      <c r="EW307" s="8"/>
      <c r="EX307" s="8"/>
      <c r="EY307" s="8"/>
      <c r="EZ307" s="8"/>
      <c r="FA307" s="8"/>
      <c r="FB307" s="8"/>
      <c r="FC307" s="8"/>
      <c r="FD307" s="8"/>
      <c r="FE307" s="8"/>
      <c r="FF307" s="8"/>
      <c r="FG307" s="8"/>
      <c r="FH307" s="8"/>
      <c r="FI307" s="8"/>
      <c r="FJ307" s="8"/>
      <c r="FK307" s="8"/>
      <c r="FL307" s="8"/>
      <c r="FM307" s="8"/>
      <c r="FN307" s="8"/>
      <c r="FO307" s="8"/>
      <c r="FP307" s="8"/>
      <c r="FQ307" s="8"/>
      <c r="FR307" s="8"/>
      <c r="FS307" s="8"/>
      <c r="FT307" s="8"/>
      <c r="FU307" s="8"/>
      <c r="FV307" s="8"/>
      <c r="FW307" s="8"/>
      <c r="FX307" s="8"/>
    </row>
    <row r="308" spans="2:180" s="7" customFormat="1">
      <c r="B308" s="1"/>
      <c r="C308" s="17"/>
      <c r="D308" s="41"/>
      <c r="E308" s="42"/>
      <c r="F308" s="42"/>
      <c r="G308" s="42"/>
      <c r="H308" s="42"/>
      <c r="I308" s="42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  <c r="CW308" s="8"/>
      <c r="CX308" s="8"/>
      <c r="CY308" s="8"/>
      <c r="CZ308" s="8"/>
      <c r="DA308" s="8"/>
      <c r="DB308" s="8"/>
      <c r="DC308" s="8"/>
      <c r="DD308" s="8"/>
      <c r="DE308" s="8"/>
      <c r="DF308" s="8"/>
      <c r="DG308" s="8"/>
      <c r="DH308" s="8"/>
      <c r="DI308" s="8"/>
      <c r="DJ308" s="8"/>
      <c r="DK308" s="8"/>
      <c r="DL308" s="8"/>
      <c r="DM308" s="8"/>
      <c r="DN308" s="8"/>
      <c r="DO308" s="8"/>
      <c r="DP308" s="8"/>
      <c r="DQ308" s="8"/>
      <c r="DR308" s="8"/>
      <c r="DS308" s="8"/>
      <c r="DT308" s="8"/>
      <c r="DU308" s="8"/>
      <c r="DV308" s="8"/>
      <c r="DW308" s="8"/>
      <c r="DX308" s="8"/>
      <c r="DY308" s="8"/>
      <c r="DZ308" s="8"/>
      <c r="EA308" s="8"/>
      <c r="EB308" s="8"/>
      <c r="EC308" s="8"/>
      <c r="ED308" s="8"/>
      <c r="EE308" s="8"/>
      <c r="EF308" s="8"/>
      <c r="EG308" s="8"/>
      <c r="EH308" s="8"/>
      <c r="EI308" s="8"/>
      <c r="EJ308" s="8"/>
      <c r="EK308" s="8"/>
      <c r="EL308" s="8"/>
      <c r="EM308" s="8"/>
      <c r="EN308" s="8"/>
      <c r="EO308" s="8"/>
      <c r="EP308" s="8"/>
      <c r="EQ308" s="8"/>
      <c r="ER308" s="8"/>
      <c r="ES308" s="8"/>
      <c r="ET308" s="8"/>
      <c r="EU308" s="8"/>
      <c r="EV308" s="8"/>
      <c r="EW308" s="8"/>
      <c r="EX308" s="8"/>
      <c r="EY308" s="8"/>
      <c r="EZ308" s="8"/>
      <c r="FA308" s="8"/>
      <c r="FB308" s="8"/>
      <c r="FC308" s="8"/>
      <c r="FD308" s="8"/>
      <c r="FE308" s="8"/>
      <c r="FF308" s="8"/>
      <c r="FG308" s="8"/>
      <c r="FH308" s="8"/>
      <c r="FI308" s="8"/>
      <c r="FJ308" s="8"/>
      <c r="FK308" s="8"/>
      <c r="FL308" s="8"/>
      <c r="FM308" s="8"/>
      <c r="FN308" s="8"/>
      <c r="FO308" s="8"/>
      <c r="FP308" s="8"/>
      <c r="FQ308" s="8"/>
      <c r="FR308" s="8"/>
      <c r="FS308" s="8"/>
      <c r="FT308" s="8"/>
      <c r="FU308" s="8"/>
      <c r="FV308" s="8"/>
      <c r="FW308" s="8"/>
      <c r="FX308" s="8"/>
    </row>
    <row r="309" spans="2:180" s="7" customFormat="1">
      <c r="B309" s="1"/>
      <c r="C309" s="17"/>
      <c r="D309" s="41"/>
      <c r="E309" s="42"/>
      <c r="F309" s="42"/>
      <c r="G309" s="42"/>
      <c r="H309" s="42"/>
      <c r="I309" s="42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  <c r="BM309" s="8"/>
      <c r="BN309" s="8"/>
      <c r="BO309" s="8"/>
      <c r="BP309" s="8"/>
      <c r="BQ309" s="8"/>
      <c r="BR309" s="8"/>
      <c r="BS309" s="8"/>
      <c r="BT309" s="8"/>
      <c r="BU309" s="8"/>
      <c r="BV309" s="8"/>
      <c r="BW309" s="8"/>
      <c r="BX309" s="8"/>
      <c r="BY309" s="8"/>
      <c r="BZ309" s="8"/>
      <c r="CA309" s="8"/>
      <c r="CB309" s="8"/>
      <c r="CC309" s="8"/>
      <c r="CD309" s="8"/>
      <c r="CE309" s="8"/>
      <c r="CF309" s="8"/>
      <c r="CG309" s="8"/>
      <c r="CH309" s="8"/>
      <c r="CI309" s="8"/>
      <c r="CJ309" s="8"/>
      <c r="CK309" s="8"/>
      <c r="CL309" s="8"/>
      <c r="CM309" s="8"/>
      <c r="CN309" s="8"/>
      <c r="CO309" s="8"/>
      <c r="CP309" s="8"/>
      <c r="CQ309" s="8"/>
      <c r="CR309" s="8"/>
      <c r="CS309" s="8"/>
      <c r="CT309" s="8"/>
      <c r="CU309" s="8"/>
      <c r="CV309" s="8"/>
      <c r="CW309" s="8"/>
      <c r="CX309" s="8"/>
      <c r="CY309" s="8"/>
      <c r="CZ309" s="8"/>
      <c r="DA309" s="8"/>
      <c r="DB309" s="8"/>
      <c r="DC309" s="8"/>
      <c r="DD309" s="8"/>
      <c r="DE309" s="8"/>
      <c r="DF309" s="8"/>
      <c r="DG309" s="8"/>
      <c r="DH309" s="8"/>
      <c r="DI309" s="8"/>
      <c r="DJ309" s="8"/>
      <c r="DK309" s="8"/>
      <c r="DL309" s="8"/>
      <c r="DM309" s="8"/>
      <c r="DN309" s="8"/>
      <c r="DO309" s="8"/>
      <c r="DP309" s="8"/>
      <c r="DQ309" s="8"/>
      <c r="DR309" s="8"/>
      <c r="DS309" s="8"/>
      <c r="DT309" s="8"/>
      <c r="DU309" s="8"/>
      <c r="DV309" s="8"/>
      <c r="DW309" s="8"/>
      <c r="DX309" s="8"/>
      <c r="DY309" s="8"/>
      <c r="DZ309" s="8"/>
      <c r="EA309" s="8"/>
      <c r="EB309" s="8"/>
      <c r="EC309" s="8"/>
      <c r="ED309" s="8"/>
      <c r="EE309" s="8"/>
      <c r="EF309" s="8"/>
      <c r="EG309" s="8"/>
      <c r="EH309" s="8"/>
      <c r="EI309" s="8"/>
      <c r="EJ309" s="8"/>
      <c r="EK309" s="8"/>
      <c r="EL309" s="8"/>
      <c r="EM309" s="8"/>
      <c r="EN309" s="8"/>
      <c r="EO309" s="8"/>
      <c r="EP309" s="8"/>
      <c r="EQ309" s="8"/>
      <c r="ER309" s="8"/>
      <c r="ES309" s="8"/>
      <c r="ET309" s="8"/>
      <c r="EU309" s="8"/>
      <c r="EV309" s="8"/>
      <c r="EW309" s="8"/>
      <c r="EX309" s="8"/>
      <c r="EY309" s="8"/>
      <c r="EZ309" s="8"/>
      <c r="FA309" s="8"/>
      <c r="FB309" s="8"/>
      <c r="FC309" s="8"/>
      <c r="FD309" s="8"/>
      <c r="FE309" s="8"/>
      <c r="FF309" s="8"/>
      <c r="FG309" s="8"/>
      <c r="FH309" s="8"/>
      <c r="FI309" s="8"/>
      <c r="FJ309" s="8"/>
      <c r="FK309" s="8"/>
      <c r="FL309" s="8"/>
      <c r="FM309" s="8"/>
      <c r="FN309" s="8"/>
      <c r="FO309" s="8"/>
      <c r="FP309" s="8"/>
      <c r="FQ309" s="8"/>
      <c r="FR309" s="8"/>
      <c r="FS309" s="8"/>
      <c r="FT309" s="8"/>
      <c r="FU309" s="8"/>
      <c r="FV309" s="8"/>
      <c r="FW309" s="8"/>
      <c r="FX309" s="8"/>
    </row>
    <row r="310" spans="2:180" s="7" customFormat="1">
      <c r="B310" s="1"/>
      <c r="C310" s="17"/>
      <c r="D310" s="41"/>
      <c r="E310" s="42"/>
      <c r="F310" s="42"/>
      <c r="G310" s="42"/>
      <c r="H310" s="42"/>
      <c r="I310" s="42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  <c r="CF310" s="8"/>
      <c r="CG310" s="8"/>
      <c r="CH310" s="8"/>
      <c r="CI310" s="8"/>
      <c r="CJ310" s="8"/>
      <c r="CK310" s="8"/>
      <c r="CL310" s="8"/>
      <c r="CM310" s="8"/>
      <c r="CN310" s="8"/>
      <c r="CO310" s="8"/>
      <c r="CP310" s="8"/>
      <c r="CQ310" s="8"/>
      <c r="CR310" s="8"/>
      <c r="CS310" s="8"/>
      <c r="CT310" s="8"/>
      <c r="CU310" s="8"/>
      <c r="CV310" s="8"/>
      <c r="CW310" s="8"/>
      <c r="CX310" s="8"/>
      <c r="CY310" s="8"/>
      <c r="CZ310" s="8"/>
      <c r="DA310" s="8"/>
      <c r="DB310" s="8"/>
      <c r="DC310" s="8"/>
      <c r="DD310" s="8"/>
      <c r="DE310" s="8"/>
      <c r="DF310" s="8"/>
      <c r="DG310" s="8"/>
      <c r="DH310" s="8"/>
      <c r="DI310" s="8"/>
      <c r="DJ310" s="8"/>
      <c r="DK310" s="8"/>
      <c r="DL310" s="8"/>
      <c r="DM310" s="8"/>
      <c r="DN310" s="8"/>
      <c r="DO310" s="8"/>
      <c r="DP310" s="8"/>
      <c r="DQ310" s="8"/>
      <c r="DR310" s="8"/>
      <c r="DS310" s="8"/>
      <c r="DT310" s="8"/>
      <c r="DU310" s="8"/>
      <c r="DV310" s="8"/>
      <c r="DW310" s="8"/>
      <c r="DX310" s="8"/>
      <c r="DY310" s="8"/>
      <c r="DZ310" s="8"/>
      <c r="EA310" s="8"/>
      <c r="EB310" s="8"/>
      <c r="EC310" s="8"/>
      <c r="ED310" s="8"/>
      <c r="EE310" s="8"/>
      <c r="EF310" s="8"/>
      <c r="EG310" s="8"/>
      <c r="EH310" s="8"/>
      <c r="EI310" s="8"/>
      <c r="EJ310" s="8"/>
      <c r="EK310" s="8"/>
      <c r="EL310" s="8"/>
      <c r="EM310" s="8"/>
      <c r="EN310" s="8"/>
      <c r="EO310" s="8"/>
      <c r="EP310" s="8"/>
      <c r="EQ310" s="8"/>
      <c r="ER310" s="8"/>
      <c r="ES310" s="8"/>
      <c r="ET310" s="8"/>
      <c r="EU310" s="8"/>
      <c r="EV310" s="8"/>
      <c r="EW310" s="8"/>
      <c r="EX310" s="8"/>
      <c r="EY310" s="8"/>
      <c r="EZ310" s="8"/>
      <c r="FA310" s="8"/>
      <c r="FB310" s="8"/>
      <c r="FC310" s="8"/>
      <c r="FD310" s="8"/>
      <c r="FE310" s="8"/>
      <c r="FF310" s="8"/>
      <c r="FG310" s="8"/>
      <c r="FH310" s="8"/>
      <c r="FI310" s="8"/>
      <c r="FJ310" s="8"/>
      <c r="FK310" s="8"/>
      <c r="FL310" s="8"/>
      <c r="FM310" s="8"/>
      <c r="FN310" s="8"/>
      <c r="FO310" s="8"/>
      <c r="FP310" s="8"/>
      <c r="FQ310" s="8"/>
      <c r="FR310" s="8"/>
      <c r="FS310" s="8"/>
      <c r="FT310" s="8"/>
      <c r="FU310" s="8"/>
      <c r="FV310" s="8"/>
      <c r="FW310" s="8"/>
      <c r="FX310" s="8"/>
    </row>
    <row r="311" spans="2:180" s="7" customFormat="1">
      <c r="B311" s="1"/>
      <c r="C311" s="17"/>
      <c r="D311" s="41"/>
      <c r="E311" s="42"/>
      <c r="F311" s="42"/>
      <c r="G311" s="42"/>
      <c r="H311" s="42"/>
      <c r="I311" s="42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8"/>
      <c r="CM311" s="8"/>
      <c r="CN311" s="8"/>
      <c r="CO311" s="8"/>
      <c r="CP311" s="8"/>
      <c r="CQ311" s="8"/>
      <c r="CR311" s="8"/>
      <c r="CS311" s="8"/>
      <c r="CT311" s="8"/>
      <c r="CU311" s="8"/>
      <c r="CV311" s="8"/>
      <c r="CW311" s="8"/>
      <c r="CX311" s="8"/>
      <c r="CY311" s="8"/>
      <c r="CZ311" s="8"/>
      <c r="DA311" s="8"/>
      <c r="DB311" s="8"/>
      <c r="DC311" s="8"/>
      <c r="DD311" s="8"/>
      <c r="DE311" s="8"/>
      <c r="DF311" s="8"/>
      <c r="DG311" s="8"/>
      <c r="DH311" s="8"/>
      <c r="DI311" s="8"/>
      <c r="DJ311" s="8"/>
      <c r="DK311" s="8"/>
      <c r="DL311" s="8"/>
      <c r="DM311" s="8"/>
      <c r="DN311" s="8"/>
      <c r="DO311" s="8"/>
      <c r="DP311" s="8"/>
      <c r="DQ311" s="8"/>
      <c r="DR311" s="8"/>
      <c r="DS311" s="8"/>
      <c r="DT311" s="8"/>
      <c r="DU311" s="8"/>
      <c r="DV311" s="8"/>
      <c r="DW311" s="8"/>
      <c r="DX311" s="8"/>
      <c r="DY311" s="8"/>
      <c r="DZ311" s="8"/>
      <c r="EA311" s="8"/>
      <c r="EB311" s="8"/>
      <c r="EC311" s="8"/>
      <c r="ED311" s="8"/>
      <c r="EE311" s="8"/>
      <c r="EF311" s="8"/>
      <c r="EG311" s="8"/>
      <c r="EH311" s="8"/>
      <c r="EI311" s="8"/>
      <c r="EJ311" s="8"/>
      <c r="EK311" s="8"/>
      <c r="EL311" s="8"/>
      <c r="EM311" s="8"/>
      <c r="EN311" s="8"/>
      <c r="EO311" s="8"/>
      <c r="EP311" s="8"/>
      <c r="EQ311" s="8"/>
      <c r="ER311" s="8"/>
      <c r="ES311" s="8"/>
      <c r="ET311" s="8"/>
      <c r="EU311" s="8"/>
      <c r="EV311" s="8"/>
      <c r="EW311" s="8"/>
      <c r="EX311" s="8"/>
      <c r="EY311" s="8"/>
      <c r="EZ311" s="8"/>
      <c r="FA311" s="8"/>
      <c r="FB311" s="8"/>
      <c r="FC311" s="8"/>
      <c r="FD311" s="8"/>
      <c r="FE311" s="8"/>
      <c r="FF311" s="8"/>
      <c r="FG311" s="8"/>
      <c r="FH311" s="8"/>
      <c r="FI311" s="8"/>
      <c r="FJ311" s="8"/>
      <c r="FK311" s="8"/>
      <c r="FL311" s="8"/>
      <c r="FM311" s="8"/>
      <c r="FN311" s="8"/>
      <c r="FO311" s="8"/>
      <c r="FP311" s="8"/>
      <c r="FQ311" s="8"/>
      <c r="FR311" s="8"/>
      <c r="FS311" s="8"/>
      <c r="FT311" s="8"/>
      <c r="FU311" s="8"/>
      <c r="FV311" s="8"/>
      <c r="FW311" s="8"/>
      <c r="FX311" s="8"/>
    </row>
    <row r="312" spans="2:180" s="7" customFormat="1">
      <c r="B312" s="1"/>
      <c r="C312" s="17"/>
      <c r="D312" s="41"/>
      <c r="E312" s="42"/>
      <c r="F312" s="42"/>
      <c r="G312" s="42"/>
      <c r="H312" s="42"/>
      <c r="I312" s="42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  <c r="CF312" s="8"/>
      <c r="CG312" s="8"/>
      <c r="CH312" s="8"/>
      <c r="CI312" s="8"/>
      <c r="CJ312" s="8"/>
      <c r="CK312" s="8"/>
      <c r="CL312" s="8"/>
      <c r="CM312" s="8"/>
      <c r="CN312" s="8"/>
      <c r="CO312" s="8"/>
      <c r="CP312" s="8"/>
      <c r="CQ312" s="8"/>
      <c r="CR312" s="8"/>
      <c r="CS312" s="8"/>
      <c r="CT312" s="8"/>
      <c r="CU312" s="8"/>
      <c r="CV312" s="8"/>
      <c r="CW312" s="8"/>
      <c r="CX312" s="8"/>
      <c r="CY312" s="8"/>
      <c r="CZ312" s="8"/>
      <c r="DA312" s="8"/>
      <c r="DB312" s="8"/>
      <c r="DC312" s="8"/>
      <c r="DD312" s="8"/>
      <c r="DE312" s="8"/>
      <c r="DF312" s="8"/>
      <c r="DG312" s="8"/>
      <c r="DH312" s="8"/>
      <c r="DI312" s="8"/>
      <c r="DJ312" s="8"/>
      <c r="DK312" s="8"/>
      <c r="DL312" s="8"/>
      <c r="DM312" s="8"/>
      <c r="DN312" s="8"/>
      <c r="DO312" s="8"/>
      <c r="DP312" s="8"/>
      <c r="DQ312" s="8"/>
      <c r="DR312" s="8"/>
      <c r="DS312" s="8"/>
      <c r="DT312" s="8"/>
      <c r="DU312" s="8"/>
      <c r="DV312" s="8"/>
      <c r="DW312" s="8"/>
      <c r="DX312" s="8"/>
      <c r="DY312" s="8"/>
      <c r="DZ312" s="8"/>
      <c r="EA312" s="8"/>
      <c r="EB312" s="8"/>
      <c r="EC312" s="8"/>
      <c r="ED312" s="8"/>
      <c r="EE312" s="8"/>
      <c r="EF312" s="8"/>
      <c r="EG312" s="8"/>
      <c r="EH312" s="8"/>
      <c r="EI312" s="8"/>
      <c r="EJ312" s="8"/>
      <c r="EK312" s="8"/>
      <c r="EL312" s="8"/>
      <c r="EM312" s="8"/>
      <c r="EN312" s="8"/>
      <c r="EO312" s="8"/>
      <c r="EP312" s="8"/>
      <c r="EQ312" s="8"/>
      <c r="ER312" s="8"/>
      <c r="ES312" s="8"/>
      <c r="ET312" s="8"/>
      <c r="EU312" s="8"/>
      <c r="EV312" s="8"/>
      <c r="EW312" s="8"/>
      <c r="EX312" s="8"/>
      <c r="EY312" s="8"/>
      <c r="EZ312" s="8"/>
      <c r="FA312" s="8"/>
      <c r="FB312" s="8"/>
      <c r="FC312" s="8"/>
      <c r="FD312" s="8"/>
      <c r="FE312" s="8"/>
      <c r="FF312" s="8"/>
      <c r="FG312" s="8"/>
      <c r="FH312" s="8"/>
      <c r="FI312" s="8"/>
      <c r="FJ312" s="8"/>
      <c r="FK312" s="8"/>
      <c r="FL312" s="8"/>
      <c r="FM312" s="8"/>
      <c r="FN312" s="8"/>
      <c r="FO312" s="8"/>
      <c r="FP312" s="8"/>
      <c r="FQ312" s="8"/>
      <c r="FR312" s="8"/>
      <c r="FS312" s="8"/>
      <c r="FT312" s="8"/>
      <c r="FU312" s="8"/>
      <c r="FV312" s="8"/>
      <c r="FW312" s="8"/>
      <c r="FX312" s="8"/>
    </row>
    <row r="313" spans="2:180" s="7" customFormat="1">
      <c r="B313" s="1"/>
      <c r="C313" s="17"/>
      <c r="D313" s="41"/>
      <c r="E313" s="42"/>
      <c r="F313" s="42"/>
      <c r="G313" s="42"/>
      <c r="H313" s="42"/>
      <c r="I313" s="42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  <c r="BM313" s="8"/>
      <c r="BN313" s="8"/>
      <c r="BO313" s="8"/>
      <c r="BP313" s="8"/>
      <c r="BQ313" s="8"/>
      <c r="BR313" s="8"/>
      <c r="BS313" s="8"/>
      <c r="BT313" s="8"/>
      <c r="BU313" s="8"/>
      <c r="BV313" s="8"/>
      <c r="BW313" s="8"/>
      <c r="BX313" s="8"/>
      <c r="BY313" s="8"/>
      <c r="BZ313" s="8"/>
      <c r="CA313" s="8"/>
      <c r="CB313" s="8"/>
      <c r="CC313" s="8"/>
      <c r="CD313" s="8"/>
      <c r="CE313" s="8"/>
      <c r="CF313" s="8"/>
      <c r="CG313" s="8"/>
      <c r="CH313" s="8"/>
      <c r="CI313" s="8"/>
      <c r="CJ313" s="8"/>
      <c r="CK313" s="8"/>
      <c r="CL313" s="8"/>
      <c r="CM313" s="8"/>
      <c r="CN313" s="8"/>
      <c r="CO313" s="8"/>
      <c r="CP313" s="8"/>
      <c r="CQ313" s="8"/>
      <c r="CR313" s="8"/>
      <c r="CS313" s="8"/>
      <c r="CT313" s="8"/>
      <c r="CU313" s="8"/>
      <c r="CV313" s="8"/>
      <c r="CW313" s="8"/>
      <c r="CX313" s="8"/>
      <c r="CY313" s="8"/>
      <c r="CZ313" s="8"/>
      <c r="DA313" s="8"/>
      <c r="DB313" s="8"/>
      <c r="DC313" s="8"/>
      <c r="DD313" s="8"/>
      <c r="DE313" s="8"/>
      <c r="DF313" s="8"/>
      <c r="DG313" s="8"/>
      <c r="DH313" s="8"/>
      <c r="DI313" s="8"/>
      <c r="DJ313" s="8"/>
      <c r="DK313" s="8"/>
      <c r="DL313" s="8"/>
      <c r="DM313" s="8"/>
      <c r="DN313" s="8"/>
      <c r="DO313" s="8"/>
      <c r="DP313" s="8"/>
      <c r="DQ313" s="8"/>
      <c r="DR313" s="8"/>
      <c r="DS313" s="8"/>
      <c r="DT313" s="8"/>
      <c r="DU313" s="8"/>
      <c r="DV313" s="8"/>
      <c r="DW313" s="8"/>
      <c r="DX313" s="8"/>
      <c r="DY313" s="8"/>
      <c r="DZ313" s="8"/>
      <c r="EA313" s="8"/>
      <c r="EB313" s="8"/>
      <c r="EC313" s="8"/>
      <c r="ED313" s="8"/>
      <c r="EE313" s="8"/>
      <c r="EF313" s="8"/>
      <c r="EG313" s="8"/>
      <c r="EH313" s="8"/>
      <c r="EI313" s="8"/>
      <c r="EJ313" s="8"/>
      <c r="EK313" s="8"/>
      <c r="EL313" s="8"/>
      <c r="EM313" s="8"/>
      <c r="EN313" s="8"/>
      <c r="EO313" s="8"/>
      <c r="EP313" s="8"/>
      <c r="EQ313" s="8"/>
      <c r="ER313" s="8"/>
      <c r="ES313" s="8"/>
      <c r="ET313" s="8"/>
      <c r="EU313" s="8"/>
      <c r="EV313" s="8"/>
      <c r="EW313" s="8"/>
      <c r="EX313" s="8"/>
      <c r="EY313" s="8"/>
      <c r="EZ313" s="8"/>
      <c r="FA313" s="8"/>
      <c r="FB313" s="8"/>
      <c r="FC313" s="8"/>
      <c r="FD313" s="8"/>
      <c r="FE313" s="8"/>
      <c r="FF313" s="8"/>
      <c r="FG313" s="8"/>
      <c r="FH313" s="8"/>
      <c r="FI313" s="8"/>
      <c r="FJ313" s="8"/>
      <c r="FK313" s="8"/>
      <c r="FL313" s="8"/>
      <c r="FM313" s="8"/>
      <c r="FN313" s="8"/>
      <c r="FO313" s="8"/>
      <c r="FP313" s="8"/>
      <c r="FQ313" s="8"/>
      <c r="FR313" s="8"/>
      <c r="FS313" s="8"/>
      <c r="FT313" s="8"/>
      <c r="FU313" s="8"/>
      <c r="FV313" s="8"/>
      <c r="FW313" s="8"/>
      <c r="FX313" s="8"/>
    </row>
    <row r="314" spans="2:180" s="7" customFormat="1">
      <c r="B314" s="1"/>
      <c r="C314" s="17"/>
      <c r="D314" s="41"/>
      <c r="E314" s="42"/>
      <c r="F314" s="42"/>
      <c r="G314" s="42"/>
      <c r="H314" s="42"/>
      <c r="I314" s="42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  <c r="CF314" s="8"/>
      <c r="CG314" s="8"/>
      <c r="CH314" s="8"/>
      <c r="CI314" s="8"/>
      <c r="CJ314" s="8"/>
      <c r="CK314" s="8"/>
      <c r="CL314" s="8"/>
      <c r="CM314" s="8"/>
      <c r="CN314" s="8"/>
      <c r="CO314" s="8"/>
      <c r="CP314" s="8"/>
      <c r="CQ314" s="8"/>
      <c r="CR314" s="8"/>
      <c r="CS314" s="8"/>
      <c r="CT314" s="8"/>
      <c r="CU314" s="8"/>
      <c r="CV314" s="8"/>
      <c r="CW314" s="8"/>
      <c r="CX314" s="8"/>
      <c r="CY314" s="8"/>
      <c r="CZ314" s="8"/>
      <c r="DA314" s="8"/>
      <c r="DB314" s="8"/>
      <c r="DC314" s="8"/>
      <c r="DD314" s="8"/>
      <c r="DE314" s="8"/>
      <c r="DF314" s="8"/>
      <c r="DG314" s="8"/>
      <c r="DH314" s="8"/>
      <c r="DI314" s="8"/>
      <c r="DJ314" s="8"/>
      <c r="DK314" s="8"/>
      <c r="DL314" s="8"/>
      <c r="DM314" s="8"/>
      <c r="DN314" s="8"/>
      <c r="DO314" s="8"/>
      <c r="DP314" s="8"/>
      <c r="DQ314" s="8"/>
      <c r="DR314" s="8"/>
      <c r="DS314" s="8"/>
      <c r="DT314" s="8"/>
      <c r="DU314" s="8"/>
      <c r="DV314" s="8"/>
      <c r="DW314" s="8"/>
      <c r="DX314" s="8"/>
      <c r="DY314" s="8"/>
      <c r="DZ314" s="8"/>
      <c r="EA314" s="8"/>
      <c r="EB314" s="8"/>
      <c r="EC314" s="8"/>
      <c r="ED314" s="8"/>
      <c r="EE314" s="8"/>
      <c r="EF314" s="8"/>
      <c r="EG314" s="8"/>
      <c r="EH314" s="8"/>
      <c r="EI314" s="8"/>
      <c r="EJ314" s="8"/>
      <c r="EK314" s="8"/>
      <c r="EL314" s="8"/>
      <c r="EM314" s="8"/>
      <c r="EN314" s="8"/>
      <c r="EO314" s="8"/>
      <c r="EP314" s="8"/>
      <c r="EQ314" s="8"/>
      <c r="ER314" s="8"/>
      <c r="ES314" s="8"/>
      <c r="ET314" s="8"/>
      <c r="EU314" s="8"/>
      <c r="EV314" s="8"/>
      <c r="EW314" s="8"/>
      <c r="EX314" s="8"/>
      <c r="EY314" s="8"/>
      <c r="EZ314" s="8"/>
      <c r="FA314" s="8"/>
      <c r="FB314" s="8"/>
      <c r="FC314" s="8"/>
      <c r="FD314" s="8"/>
      <c r="FE314" s="8"/>
      <c r="FF314" s="8"/>
      <c r="FG314" s="8"/>
      <c r="FH314" s="8"/>
      <c r="FI314" s="8"/>
      <c r="FJ314" s="8"/>
      <c r="FK314" s="8"/>
      <c r="FL314" s="8"/>
      <c r="FM314" s="8"/>
      <c r="FN314" s="8"/>
      <c r="FO314" s="8"/>
      <c r="FP314" s="8"/>
      <c r="FQ314" s="8"/>
      <c r="FR314" s="8"/>
      <c r="FS314" s="8"/>
      <c r="FT314" s="8"/>
      <c r="FU314" s="8"/>
      <c r="FV314" s="8"/>
      <c r="FW314" s="8"/>
      <c r="FX314" s="8"/>
    </row>
    <row r="315" spans="2:180" s="7" customFormat="1">
      <c r="B315" s="1"/>
      <c r="C315" s="17"/>
      <c r="D315" s="41"/>
      <c r="E315" s="42"/>
      <c r="F315" s="42"/>
      <c r="G315" s="42"/>
      <c r="H315" s="42"/>
      <c r="I315" s="42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8"/>
      <c r="CM315" s="8"/>
      <c r="CN315" s="8"/>
      <c r="CO315" s="8"/>
      <c r="CP315" s="8"/>
      <c r="CQ315" s="8"/>
      <c r="CR315" s="8"/>
      <c r="CS315" s="8"/>
      <c r="CT315" s="8"/>
      <c r="CU315" s="8"/>
      <c r="CV315" s="8"/>
      <c r="CW315" s="8"/>
      <c r="CX315" s="8"/>
      <c r="CY315" s="8"/>
      <c r="CZ315" s="8"/>
      <c r="DA315" s="8"/>
      <c r="DB315" s="8"/>
      <c r="DC315" s="8"/>
      <c r="DD315" s="8"/>
      <c r="DE315" s="8"/>
      <c r="DF315" s="8"/>
      <c r="DG315" s="8"/>
      <c r="DH315" s="8"/>
      <c r="DI315" s="8"/>
      <c r="DJ315" s="8"/>
      <c r="DK315" s="8"/>
      <c r="DL315" s="8"/>
      <c r="DM315" s="8"/>
      <c r="DN315" s="8"/>
      <c r="DO315" s="8"/>
      <c r="DP315" s="8"/>
      <c r="DQ315" s="8"/>
      <c r="DR315" s="8"/>
      <c r="DS315" s="8"/>
      <c r="DT315" s="8"/>
      <c r="DU315" s="8"/>
      <c r="DV315" s="8"/>
      <c r="DW315" s="8"/>
      <c r="DX315" s="8"/>
      <c r="DY315" s="8"/>
      <c r="DZ315" s="8"/>
      <c r="EA315" s="8"/>
      <c r="EB315" s="8"/>
      <c r="EC315" s="8"/>
      <c r="ED315" s="8"/>
      <c r="EE315" s="8"/>
      <c r="EF315" s="8"/>
      <c r="EG315" s="8"/>
      <c r="EH315" s="8"/>
      <c r="EI315" s="8"/>
      <c r="EJ315" s="8"/>
      <c r="EK315" s="8"/>
      <c r="EL315" s="8"/>
      <c r="EM315" s="8"/>
      <c r="EN315" s="8"/>
      <c r="EO315" s="8"/>
      <c r="EP315" s="8"/>
      <c r="EQ315" s="8"/>
      <c r="ER315" s="8"/>
      <c r="ES315" s="8"/>
      <c r="ET315" s="8"/>
      <c r="EU315" s="8"/>
      <c r="EV315" s="8"/>
      <c r="EW315" s="8"/>
      <c r="EX315" s="8"/>
      <c r="EY315" s="8"/>
      <c r="EZ315" s="8"/>
      <c r="FA315" s="8"/>
      <c r="FB315" s="8"/>
      <c r="FC315" s="8"/>
      <c r="FD315" s="8"/>
      <c r="FE315" s="8"/>
      <c r="FF315" s="8"/>
      <c r="FG315" s="8"/>
      <c r="FH315" s="8"/>
      <c r="FI315" s="8"/>
      <c r="FJ315" s="8"/>
      <c r="FK315" s="8"/>
      <c r="FL315" s="8"/>
      <c r="FM315" s="8"/>
      <c r="FN315" s="8"/>
      <c r="FO315" s="8"/>
      <c r="FP315" s="8"/>
      <c r="FQ315" s="8"/>
      <c r="FR315" s="8"/>
      <c r="FS315" s="8"/>
      <c r="FT315" s="8"/>
      <c r="FU315" s="8"/>
      <c r="FV315" s="8"/>
      <c r="FW315" s="8"/>
      <c r="FX315" s="8"/>
    </row>
    <row r="316" spans="2:180" s="7" customFormat="1">
      <c r="B316" s="1"/>
      <c r="C316" s="17"/>
      <c r="D316" s="41"/>
      <c r="E316" s="42"/>
      <c r="F316" s="42"/>
      <c r="G316" s="42"/>
      <c r="H316" s="42"/>
      <c r="I316" s="42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8"/>
      <c r="CM316" s="8"/>
      <c r="CN316" s="8"/>
      <c r="CO316" s="8"/>
      <c r="CP316" s="8"/>
      <c r="CQ316" s="8"/>
      <c r="CR316" s="8"/>
      <c r="CS316" s="8"/>
      <c r="CT316" s="8"/>
      <c r="CU316" s="8"/>
      <c r="CV316" s="8"/>
      <c r="CW316" s="8"/>
      <c r="CX316" s="8"/>
      <c r="CY316" s="8"/>
      <c r="CZ316" s="8"/>
      <c r="DA316" s="8"/>
      <c r="DB316" s="8"/>
      <c r="DC316" s="8"/>
      <c r="DD316" s="8"/>
      <c r="DE316" s="8"/>
      <c r="DF316" s="8"/>
      <c r="DG316" s="8"/>
      <c r="DH316" s="8"/>
      <c r="DI316" s="8"/>
      <c r="DJ316" s="8"/>
      <c r="DK316" s="8"/>
      <c r="DL316" s="8"/>
      <c r="DM316" s="8"/>
      <c r="DN316" s="8"/>
      <c r="DO316" s="8"/>
      <c r="DP316" s="8"/>
      <c r="DQ316" s="8"/>
      <c r="DR316" s="8"/>
      <c r="DS316" s="8"/>
      <c r="DT316" s="8"/>
      <c r="DU316" s="8"/>
      <c r="DV316" s="8"/>
      <c r="DW316" s="8"/>
      <c r="DX316" s="8"/>
      <c r="DY316" s="8"/>
      <c r="DZ316" s="8"/>
      <c r="EA316" s="8"/>
      <c r="EB316" s="8"/>
      <c r="EC316" s="8"/>
      <c r="ED316" s="8"/>
      <c r="EE316" s="8"/>
      <c r="EF316" s="8"/>
      <c r="EG316" s="8"/>
      <c r="EH316" s="8"/>
      <c r="EI316" s="8"/>
      <c r="EJ316" s="8"/>
      <c r="EK316" s="8"/>
      <c r="EL316" s="8"/>
      <c r="EM316" s="8"/>
      <c r="EN316" s="8"/>
      <c r="EO316" s="8"/>
      <c r="EP316" s="8"/>
      <c r="EQ316" s="8"/>
      <c r="ER316" s="8"/>
      <c r="ES316" s="8"/>
      <c r="ET316" s="8"/>
      <c r="EU316" s="8"/>
      <c r="EV316" s="8"/>
      <c r="EW316" s="8"/>
      <c r="EX316" s="8"/>
      <c r="EY316" s="8"/>
      <c r="EZ316" s="8"/>
      <c r="FA316" s="8"/>
      <c r="FB316" s="8"/>
      <c r="FC316" s="8"/>
      <c r="FD316" s="8"/>
      <c r="FE316" s="8"/>
      <c r="FF316" s="8"/>
      <c r="FG316" s="8"/>
      <c r="FH316" s="8"/>
      <c r="FI316" s="8"/>
      <c r="FJ316" s="8"/>
      <c r="FK316" s="8"/>
      <c r="FL316" s="8"/>
      <c r="FM316" s="8"/>
      <c r="FN316" s="8"/>
      <c r="FO316" s="8"/>
      <c r="FP316" s="8"/>
      <c r="FQ316" s="8"/>
      <c r="FR316" s="8"/>
      <c r="FS316" s="8"/>
      <c r="FT316" s="8"/>
      <c r="FU316" s="8"/>
      <c r="FV316" s="8"/>
      <c r="FW316" s="8"/>
      <c r="FX316" s="8"/>
    </row>
    <row r="317" spans="2:180" s="7" customFormat="1">
      <c r="B317" s="1"/>
      <c r="C317" s="17"/>
      <c r="D317" s="41"/>
      <c r="E317" s="42"/>
      <c r="F317" s="42"/>
      <c r="G317" s="42"/>
      <c r="H317" s="42"/>
      <c r="I317" s="42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  <c r="CF317" s="8"/>
      <c r="CG317" s="8"/>
      <c r="CH317" s="8"/>
      <c r="CI317" s="8"/>
      <c r="CJ317" s="8"/>
      <c r="CK317" s="8"/>
      <c r="CL317" s="8"/>
      <c r="CM317" s="8"/>
      <c r="CN317" s="8"/>
      <c r="CO317" s="8"/>
      <c r="CP317" s="8"/>
      <c r="CQ317" s="8"/>
      <c r="CR317" s="8"/>
      <c r="CS317" s="8"/>
      <c r="CT317" s="8"/>
      <c r="CU317" s="8"/>
      <c r="CV317" s="8"/>
      <c r="CW317" s="8"/>
      <c r="CX317" s="8"/>
      <c r="CY317" s="8"/>
      <c r="CZ317" s="8"/>
      <c r="DA317" s="8"/>
      <c r="DB317" s="8"/>
      <c r="DC317" s="8"/>
      <c r="DD317" s="8"/>
      <c r="DE317" s="8"/>
      <c r="DF317" s="8"/>
      <c r="DG317" s="8"/>
      <c r="DH317" s="8"/>
      <c r="DI317" s="8"/>
      <c r="DJ317" s="8"/>
      <c r="DK317" s="8"/>
      <c r="DL317" s="8"/>
      <c r="DM317" s="8"/>
      <c r="DN317" s="8"/>
      <c r="DO317" s="8"/>
      <c r="DP317" s="8"/>
      <c r="DQ317" s="8"/>
      <c r="DR317" s="8"/>
      <c r="DS317" s="8"/>
      <c r="DT317" s="8"/>
      <c r="DU317" s="8"/>
      <c r="DV317" s="8"/>
      <c r="DW317" s="8"/>
      <c r="DX317" s="8"/>
      <c r="DY317" s="8"/>
      <c r="DZ317" s="8"/>
      <c r="EA317" s="8"/>
      <c r="EB317" s="8"/>
      <c r="EC317" s="8"/>
      <c r="ED317" s="8"/>
      <c r="EE317" s="8"/>
      <c r="EF317" s="8"/>
      <c r="EG317" s="8"/>
      <c r="EH317" s="8"/>
      <c r="EI317" s="8"/>
      <c r="EJ317" s="8"/>
      <c r="EK317" s="8"/>
      <c r="EL317" s="8"/>
      <c r="EM317" s="8"/>
      <c r="EN317" s="8"/>
      <c r="EO317" s="8"/>
      <c r="EP317" s="8"/>
      <c r="EQ317" s="8"/>
      <c r="ER317" s="8"/>
      <c r="ES317" s="8"/>
      <c r="ET317" s="8"/>
      <c r="EU317" s="8"/>
      <c r="EV317" s="8"/>
      <c r="EW317" s="8"/>
      <c r="EX317" s="8"/>
      <c r="EY317" s="8"/>
      <c r="EZ317" s="8"/>
      <c r="FA317" s="8"/>
      <c r="FB317" s="8"/>
      <c r="FC317" s="8"/>
      <c r="FD317" s="8"/>
      <c r="FE317" s="8"/>
      <c r="FF317" s="8"/>
      <c r="FG317" s="8"/>
      <c r="FH317" s="8"/>
      <c r="FI317" s="8"/>
      <c r="FJ317" s="8"/>
      <c r="FK317" s="8"/>
      <c r="FL317" s="8"/>
      <c r="FM317" s="8"/>
      <c r="FN317" s="8"/>
      <c r="FO317" s="8"/>
      <c r="FP317" s="8"/>
      <c r="FQ317" s="8"/>
      <c r="FR317" s="8"/>
      <c r="FS317" s="8"/>
      <c r="FT317" s="8"/>
      <c r="FU317" s="8"/>
      <c r="FV317" s="8"/>
      <c r="FW317" s="8"/>
      <c r="FX317" s="8"/>
    </row>
    <row r="318" spans="2:180" s="7" customFormat="1">
      <c r="B318" s="1"/>
      <c r="C318" s="17"/>
      <c r="D318" s="41"/>
      <c r="E318" s="42"/>
      <c r="F318" s="42"/>
      <c r="G318" s="42"/>
      <c r="H318" s="42"/>
      <c r="I318" s="42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/>
      <c r="CT318" s="8"/>
      <c r="CU318" s="8"/>
      <c r="CV318" s="8"/>
      <c r="CW318" s="8"/>
      <c r="CX318" s="8"/>
      <c r="CY318" s="8"/>
      <c r="CZ318" s="8"/>
      <c r="DA318" s="8"/>
      <c r="DB318" s="8"/>
      <c r="DC318" s="8"/>
      <c r="DD318" s="8"/>
      <c r="DE318" s="8"/>
      <c r="DF318" s="8"/>
      <c r="DG318" s="8"/>
      <c r="DH318" s="8"/>
      <c r="DI318" s="8"/>
      <c r="DJ318" s="8"/>
      <c r="DK318" s="8"/>
      <c r="DL318" s="8"/>
      <c r="DM318" s="8"/>
      <c r="DN318" s="8"/>
      <c r="DO318" s="8"/>
      <c r="DP318" s="8"/>
      <c r="DQ318" s="8"/>
      <c r="DR318" s="8"/>
      <c r="DS318" s="8"/>
      <c r="DT318" s="8"/>
      <c r="DU318" s="8"/>
      <c r="DV318" s="8"/>
      <c r="DW318" s="8"/>
      <c r="DX318" s="8"/>
      <c r="DY318" s="8"/>
      <c r="DZ318" s="8"/>
      <c r="EA318" s="8"/>
      <c r="EB318" s="8"/>
      <c r="EC318" s="8"/>
      <c r="ED318" s="8"/>
      <c r="EE318" s="8"/>
      <c r="EF318" s="8"/>
      <c r="EG318" s="8"/>
      <c r="EH318" s="8"/>
      <c r="EI318" s="8"/>
      <c r="EJ318" s="8"/>
      <c r="EK318" s="8"/>
      <c r="EL318" s="8"/>
      <c r="EM318" s="8"/>
      <c r="EN318" s="8"/>
      <c r="EO318" s="8"/>
      <c r="EP318" s="8"/>
      <c r="EQ318" s="8"/>
      <c r="ER318" s="8"/>
      <c r="ES318" s="8"/>
      <c r="ET318" s="8"/>
      <c r="EU318" s="8"/>
      <c r="EV318" s="8"/>
      <c r="EW318" s="8"/>
      <c r="EX318" s="8"/>
      <c r="EY318" s="8"/>
      <c r="EZ318" s="8"/>
      <c r="FA318" s="8"/>
      <c r="FB318" s="8"/>
      <c r="FC318" s="8"/>
      <c r="FD318" s="8"/>
      <c r="FE318" s="8"/>
      <c r="FF318" s="8"/>
      <c r="FG318" s="8"/>
      <c r="FH318" s="8"/>
      <c r="FI318" s="8"/>
      <c r="FJ318" s="8"/>
      <c r="FK318" s="8"/>
      <c r="FL318" s="8"/>
      <c r="FM318" s="8"/>
      <c r="FN318" s="8"/>
      <c r="FO318" s="8"/>
      <c r="FP318" s="8"/>
      <c r="FQ318" s="8"/>
      <c r="FR318" s="8"/>
      <c r="FS318" s="8"/>
      <c r="FT318" s="8"/>
      <c r="FU318" s="8"/>
      <c r="FV318" s="8"/>
      <c r="FW318" s="8"/>
      <c r="FX318" s="8"/>
    </row>
    <row r="319" spans="2:180" s="7" customFormat="1">
      <c r="B319" s="1"/>
      <c r="C319" s="17"/>
      <c r="D319" s="41"/>
      <c r="E319" s="42"/>
      <c r="F319" s="42"/>
      <c r="G319" s="42"/>
      <c r="H319" s="42"/>
      <c r="I319" s="42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8"/>
      <c r="CM319" s="8"/>
      <c r="CN319" s="8"/>
      <c r="CO319" s="8"/>
      <c r="CP319" s="8"/>
      <c r="CQ319" s="8"/>
      <c r="CR319" s="8"/>
      <c r="CS319" s="8"/>
      <c r="CT319" s="8"/>
      <c r="CU319" s="8"/>
      <c r="CV319" s="8"/>
      <c r="CW319" s="8"/>
      <c r="CX319" s="8"/>
      <c r="CY319" s="8"/>
      <c r="CZ319" s="8"/>
      <c r="DA319" s="8"/>
      <c r="DB319" s="8"/>
      <c r="DC319" s="8"/>
      <c r="DD319" s="8"/>
      <c r="DE319" s="8"/>
      <c r="DF319" s="8"/>
      <c r="DG319" s="8"/>
      <c r="DH319" s="8"/>
      <c r="DI319" s="8"/>
      <c r="DJ319" s="8"/>
      <c r="DK319" s="8"/>
      <c r="DL319" s="8"/>
      <c r="DM319" s="8"/>
      <c r="DN319" s="8"/>
      <c r="DO319" s="8"/>
      <c r="DP319" s="8"/>
      <c r="DQ319" s="8"/>
      <c r="DR319" s="8"/>
      <c r="DS319" s="8"/>
      <c r="DT319" s="8"/>
      <c r="DU319" s="8"/>
      <c r="DV319" s="8"/>
      <c r="DW319" s="8"/>
      <c r="DX319" s="8"/>
      <c r="DY319" s="8"/>
      <c r="DZ319" s="8"/>
      <c r="EA319" s="8"/>
      <c r="EB319" s="8"/>
      <c r="EC319" s="8"/>
      <c r="ED319" s="8"/>
      <c r="EE319" s="8"/>
      <c r="EF319" s="8"/>
      <c r="EG319" s="8"/>
      <c r="EH319" s="8"/>
      <c r="EI319" s="8"/>
      <c r="EJ319" s="8"/>
      <c r="EK319" s="8"/>
      <c r="EL319" s="8"/>
      <c r="EM319" s="8"/>
      <c r="EN319" s="8"/>
      <c r="EO319" s="8"/>
      <c r="EP319" s="8"/>
      <c r="EQ319" s="8"/>
      <c r="ER319" s="8"/>
      <c r="ES319" s="8"/>
      <c r="ET319" s="8"/>
      <c r="EU319" s="8"/>
      <c r="EV319" s="8"/>
      <c r="EW319" s="8"/>
      <c r="EX319" s="8"/>
      <c r="EY319" s="8"/>
      <c r="EZ319" s="8"/>
      <c r="FA319" s="8"/>
      <c r="FB319" s="8"/>
      <c r="FC319" s="8"/>
      <c r="FD319" s="8"/>
      <c r="FE319" s="8"/>
      <c r="FF319" s="8"/>
      <c r="FG319" s="8"/>
      <c r="FH319" s="8"/>
      <c r="FI319" s="8"/>
      <c r="FJ319" s="8"/>
      <c r="FK319" s="8"/>
      <c r="FL319" s="8"/>
      <c r="FM319" s="8"/>
      <c r="FN319" s="8"/>
      <c r="FO319" s="8"/>
      <c r="FP319" s="8"/>
      <c r="FQ319" s="8"/>
      <c r="FR319" s="8"/>
      <c r="FS319" s="8"/>
      <c r="FT319" s="8"/>
      <c r="FU319" s="8"/>
      <c r="FV319" s="8"/>
      <c r="FW319" s="8"/>
      <c r="FX319" s="8"/>
    </row>
    <row r="320" spans="2:180" s="7" customFormat="1">
      <c r="B320" s="1"/>
      <c r="C320" s="17"/>
      <c r="D320" s="41"/>
      <c r="E320" s="42"/>
      <c r="F320" s="42"/>
      <c r="G320" s="42"/>
      <c r="H320" s="42"/>
      <c r="I320" s="42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  <c r="CF320" s="8"/>
      <c r="CG320" s="8"/>
      <c r="CH320" s="8"/>
      <c r="CI320" s="8"/>
      <c r="CJ320" s="8"/>
      <c r="CK320" s="8"/>
      <c r="CL320" s="8"/>
      <c r="CM320" s="8"/>
      <c r="CN320" s="8"/>
      <c r="CO320" s="8"/>
      <c r="CP320" s="8"/>
      <c r="CQ320" s="8"/>
      <c r="CR320" s="8"/>
      <c r="CS320" s="8"/>
      <c r="CT320" s="8"/>
      <c r="CU320" s="8"/>
      <c r="CV320" s="8"/>
      <c r="CW320" s="8"/>
      <c r="CX320" s="8"/>
      <c r="CY320" s="8"/>
      <c r="CZ320" s="8"/>
      <c r="DA320" s="8"/>
      <c r="DB320" s="8"/>
      <c r="DC320" s="8"/>
      <c r="DD320" s="8"/>
      <c r="DE320" s="8"/>
      <c r="DF320" s="8"/>
      <c r="DG320" s="8"/>
      <c r="DH320" s="8"/>
      <c r="DI320" s="8"/>
      <c r="DJ320" s="8"/>
      <c r="DK320" s="8"/>
      <c r="DL320" s="8"/>
      <c r="DM320" s="8"/>
      <c r="DN320" s="8"/>
      <c r="DO320" s="8"/>
      <c r="DP320" s="8"/>
      <c r="DQ320" s="8"/>
      <c r="DR320" s="8"/>
      <c r="DS320" s="8"/>
      <c r="DT320" s="8"/>
      <c r="DU320" s="8"/>
      <c r="DV320" s="8"/>
      <c r="DW320" s="8"/>
      <c r="DX320" s="8"/>
      <c r="DY320" s="8"/>
      <c r="DZ320" s="8"/>
      <c r="EA320" s="8"/>
      <c r="EB320" s="8"/>
      <c r="EC320" s="8"/>
      <c r="ED320" s="8"/>
      <c r="EE320" s="8"/>
      <c r="EF320" s="8"/>
      <c r="EG320" s="8"/>
      <c r="EH320" s="8"/>
      <c r="EI320" s="8"/>
      <c r="EJ320" s="8"/>
      <c r="EK320" s="8"/>
      <c r="EL320" s="8"/>
      <c r="EM320" s="8"/>
      <c r="EN320" s="8"/>
      <c r="EO320" s="8"/>
      <c r="EP320" s="8"/>
      <c r="EQ320" s="8"/>
      <c r="ER320" s="8"/>
      <c r="ES320" s="8"/>
      <c r="ET320" s="8"/>
      <c r="EU320" s="8"/>
      <c r="EV320" s="8"/>
      <c r="EW320" s="8"/>
      <c r="EX320" s="8"/>
      <c r="EY320" s="8"/>
      <c r="EZ320" s="8"/>
      <c r="FA320" s="8"/>
      <c r="FB320" s="8"/>
      <c r="FC320" s="8"/>
      <c r="FD320" s="8"/>
      <c r="FE320" s="8"/>
      <c r="FF320" s="8"/>
      <c r="FG320" s="8"/>
      <c r="FH320" s="8"/>
      <c r="FI320" s="8"/>
      <c r="FJ320" s="8"/>
      <c r="FK320" s="8"/>
      <c r="FL320" s="8"/>
      <c r="FM320" s="8"/>
      <c r="FN320" s="8"/>
      <c r="FO320" s="8"/>
      <c r="FP320" s="8"/>
      <c r="FQ320" s="8"/>
      <c r="FR320" s="8"/>
      <c r="FS320" s="8"/>
      <c r="FT320" s="8"/>
      <c r="FU320" s="8"/>
      <c r="FV320" s="8"/>
      <c r="FW320" s="8"/>
      <c r="FX320" s="8"/>
    </row>
    <row r="321" spans="2:180" s="7" customFormat="1">
      <c r="B321" s="1"/>
      <c r="C321" s="17"/>
      <c r="D321" s="41"/>
      <c r="E321" s="42"/>
      <c r="F321" s="42"/>
      <c r="G321" s="42"/>
      <c r="H321" s="42"/>
      <c r="I321" s="42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  <c r="CF321" s="8"/>
      <c r="CG321" s="8"/>
      <c r="CH321" s="8"/>
      <c r="CI321" s="8"/>
      <c r="CJ321" s="8"/>
      <c r="CK321" s="8"/>
      <c r="CL321" s="8"/>
      <c r="CM321" s="8"/>
      <c r="CN321" s="8"/>
      <c r="CO321" s="8"/>
      <c r="CP321" s="8"/>
      <c r="CQ321" s="8"/>
      <c r="CR321" s="8"/>
      <c r="CS321" s="8"/>
      <c r="CT321" s="8"/>
      <c r="CU321" s="8"/>
      <c r="CV321" s="8"/>
      <c r="CW321" s="8"/>
      <c r="CX321" s="8"/>
      <c r="CY321" s="8"/>
      <c r="CZ321" s="8"/>
      <c r="DA321" s="8"/>
      <c r="DB321" s="8"/>
      <c r="DC321" s="8"/>
      <c r="DD321" s="8"/>
      <c r="DE321" s="8"/>
      <c r="DF321" s="8"/>
      <c r="DG321" s="8"/>
      <c r="DH321" s="8"/>
      <c r="DI321" s="8"/>
      <c r="DJ321" s="8"/>
      <c r="DK321" s="8"/>
      <c r="DL321" s="8"/>
      <c r="DM321" s="8"/>
      <c r="DN321" s="8"/>
      <c r="DO321" s="8"/>
      <c r="DP321" s="8"/>
      <c r="DQ321" s="8"/>
      <c r="DR321" s="8"/>
      <c r="DS321" s="8"/>
      <c r="DT321" s="8"/>
      <c r="DU321" s="8"/>
      <c r="DV321" s="8"/>
      <c r="DW321" s="8"/>
      <c r="DX321" s="8"/>
      <c r="DY321" s="8"/>
      <c r="DZ321" s="8"/>
      <c r="EA321" s="8"/>
      <c r="EB321" s="8"/>
      <c r="EC321" s="8"/>
      <c r="ED321" s="8"/>
      <c r="EE321" s="8"/>
      <c r="EF321" s="8"/>
      <c r="EG321" s="8"/>
      <c r="EH321" s="8"/>
      <c r="EI321" s="8"/>
      <c r="EJ321" s="8"/>
      <c r="EK321" s="8"/>
      <c r="EL321" s="8"/>
      <c r="EM321" s="8"/>
      <c r="EN321" s="8"/>
      <c r="EO321" s="8"/>
      <c r="EP321" s="8"/>
      <c r="EQ321" s="8"/>
      <c r="ER321" s="8"/>
      <c r="ES321" s="8"/>
      <c r="ET321" s="8"/>
      <c r="EU321" s="8"/>
      <c r="EV321" s="8"/>
      <c r="EW321" s="8"/>
      <c r="EX321" s="8"/>
      <c r="EY321" s="8"/>
      <c r="EZ321" s="8"/>
      <c r="FA321" s="8"/>
      <c r="FB321" s="8"/>
      <c r="FC321" s="8"/>
      <c r="FD321" s="8"/>
      <c r="FE321" s="8"/>
      <c r="FF321" s="8"/>
      <c r="FG321" s="8"/>
      <c r="FH321" s="8"/>
      <c r="FI321" s="8"/>
      <c r="FJ321" s="8"/>
      <c r="FK321" s="8"/>
      <c r="FL321" s="8"/>
      <c r="FM321" s="8"/>
      <c r="FN321" s="8"/>
      <c r="FO321" s="8"/>
      <c r="FP321" s="8"/>
      <c r="FQ321" s="8"/>
      <c r="FR321" s="8"/>
      <c r="FS321" s="8"/>
      <c r="FT321" s="8"/>
      <c r="FU321" s="8"/>
      <c r="FV321" s="8"/>
      <c r="FW321" s="8"/>
      <c r="FX321" s="8"/>
    </row>
    <row r="322" spans="2:180" s="7" customFormat="1">
      <c r="B322" s="1"/>
      <c r="C322" s="17"/>
      <c r="D322" s="41"/>
      <c r="E322" s="42"/>
      <c r="F322" s="42"/>
      <c r="G322" s="42"/>
      <c r="H322" s="42"/>
      <c r="I322" s="42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  <c r="BM322" s="8"/>
      <c r="BN322" s="8"/>
      <c r="BO322" s="8"/>
      <c r="BP322" s="8"/>
      <c r="BQ322" s="8"/>
      <c r="BR322" s="8"/>
      <c r="BS322" s="8"/>
      <c r="BT322" s="8"/>
      <c r="BU322" s="8"/>
      <c r="BV322" s="8"/>
      <c r="BW322" s="8"/>
      <c r="BX322" s="8"/>
      <c r="BY322" s="8"/>
      <c r="BZ322" s="8"/>
      <c r="CA322" s="8"/>
      <c r="CB322" s="8"/>
      <c r="CC322" s="8"/>
      <c r="CD322" s="8"/>
      <c r="CE322" s="8"/>
      <c r="CF322" s="8"/>
      <c r="CG322" s="8"/>
      <c r="CH322" s="8"/>
      <c r="CI322" s="8"/>
      <c r="CJ322" s="8"/>
      <c r="CK322" s="8"/>
      <c r="CL322" s="8"/>
      <c r="CM322" s="8"/>
      <c r="CN322" s="8"/>
      <c r="CO322" s="8"/>
      <c r="CP322" s="8"/>
      <c r="CQ322" s="8"/>
      <c r="CR322" s="8"/>
      <c r="CS322" s="8"/>
      <c r="CT322" s="8"/>
      <c r="CU322" s="8"/>
      <c r="CV322" s="8"/>
      <c r="CW322" s="8"/>
      <c r="CX322" s="8"/>
      <c r="CY322" s="8"/>
      <c r="CZ322" s="8"/>
      <c r="DA322" s="8"/>
      <c r="DB322" s="8"/>
      <c r="DC322" s="8"/>
      <c r="DD322" s="8"/>
      <c r="DE322" s="8"/>
      <c r="DF322" s="8"/>
      <c r="DG322" s="8"/>
      <c r="DH322" s="8"/>
      <c r="DI322" s="8"/>
      <c r="DJ322" s="8"/>
      <c r="DK322" s="8"/>
      <c r="DL322" s="8"/>
      <c r="DM322" s="8"/>
      <c r="DN322" s="8"/>
      <c r="DO322" s="8"/>
      <c r="DP322" s="8"/>
      <c r="DQ322" s="8"/>
      <c r="DR322" s="8"/>
      <c r="DS322" s="8"/>
      <c r="DT322" s="8"/>
      <c r="DU322" s="8"/>
      <c r="DV322" s="8"/>
      <c r="DW322" s="8"/>
      <c r="DX322" s="8"/>
      <c r="DY322" s="8"/>
      <c r="DZ322" s="8"/>
      <c r="EA322" s="8"/>
      <c r="EB322" s="8"/>
      <c r="EC322" s="8"/>
      <c r="ED322" s="8"/>
      <c r="EE322" s="8"/>
      <c r="EF322" s="8"/>
      <c r="EG322" s="8"/>
      <c r="EH322" s="8"/>
      <c r="EI322" s="8"/>
      <c r="EJ322" s="8"/>
      <c r="EK322" s="8"/>
      <c r="EL322" s="8"/>
      <c r="EM322" s="8"/>
      <c r="EN322" s="8"/>
      <c r="EO322" s="8"/>
      <c r="EP322" s="8"/>
      <c r="EQ322" s="8"/>
      <c r="ER322" s="8"/>
      <c r="ES322" s="8"/>
      <c r="ET322" s="8"/>
      <c r="EU322" s="8"/>
      <c r="EV322" s="8"/>
      <c r="EW322" s="8"/>
      <c r="EX322" s="8"/>
      <c r="EY322" s="8"/>
      <c r="EZ322" s="8"/>
      <c r="FA322" s="8"/>
      <c r="FB322" s="8"/>
      <c r="FC322" s="8"/>
      <c r="FD322" s="8"/>
      <c r="FE322" s="8"/>
      <c r="FF322" s="8"/>
      <c r="FG322" s="8"/>
      <c r="FH322" s="8"/>
      <c r="FI322" s="8"/>
      <c r="FJ322" s="8"/>
      <c r="FK322" s="8"/>
      <c r="FL322" s="8"/>
      <c r="FM322" s="8"/>
      <c r="FN322" s="8"/>
      <c r="FO322" s="8"/>
      <c r="FP322" s="8"/>
      <c r="FQ322" s="8"/>
      <c r="FR322" s="8"/>
      <c r="FS322" s="8"/>
      <c r="FT322" s="8"/>
      <c r="FU322" s="8"/>
      <c r="FV322" s="8"/>
      <c r="FW322" s="8"/>
      <c r="FX322" s="8"/>
    </row>
    <row r="323" spans="2:180" s="7" customFormat="1">
      <c r="B323" s="1"/>
      <c r="C323" s="17"/>
      <c r="D323" s="41"/>
      <c r="E323" s="42"/>
      <c r="F323" s="42"/>
      <c r="G323" s="42"/>
      <c r="H323" s="42"/>
      <c r="I323" s="42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  <c r="CF323" s="8"/>
      <c r="CG323" s="8"/>
      <c r="CH323" s="8"/>
      <c r="CI323" s="8"/>
      <c r="CJ323" s="8"/>
      <c r="CK323" s="8"/>
      <c r="CL323" s="8"/>
      <c r="CM323" s="8"/>
      <c r="CN323" s="8"/>
      <c r="CO323" s="8"/>
      <c r="CP323" s="8"/>
      <c r="CQ323" s="8"/>
      <c r="CR323" s="8"/>
      <c r="CS323" s="8"/>
      <c r="CT323" s="8"/>
      <c r="CU323" s="8"/>
      <c r="CV323" s="8"/>
      <c r="CW323" s="8"/>
      <c r="CX323" s="8"/>
      <c r="CY323" s="8"/>
      <c r="CZ323" s="8"/>
      <c r="DA323" s="8"/>
      <c r="DB323" s="8"/>
      <c r="DC323" s="8"/>
      <c r="DD323" s="8"/>
      <c r="DE323" s="8"/>
      <c r="DF323" s="8"/>
      <c r="DG323" s="8"/>
      <c r="DH323" s="8"/>
      <c r="DI323" s="8"/>
      <c r="DJ323" s="8"/>
      <c r="DK323" s="8"/>
      <c r="DL323" s="8"/>
      <c r="DM323" s="8"/>
      <c r="DN323" s="8"/>
      <c r="DO323" s="8"/>
      <c r="DP323" s="8"/>
      <c r="DQ323" s="8"/>
      <c r="DR323" s="8"/>
      <c r="DS323" s="8"/>
      <c r="DT323" s="8"/>
      <c r="DU323" s="8"/>
      <c r="DV323" s="8"/>
      <c r="DW323" s="8"/>
      <c r="DX323" s="8"/>
      <c r="DY323" s="8"/>
      <c r="DZ323" s="8"/>
      <c r="EA323" s="8"/>
      <c r="EB323" s="8"/>
      <c r="EC323" s="8"/>
      <c r="ED323" s="8"/>
      <c r="EE323" s="8"/>
      <c r="EF323" s="8"/>
      <c r="EG323" s="8"/>
      <c r="EH323" s="8"/>
      <c r="EI323" s="8"/>
      <c r="EJ323" s="8"/>
      <c r="EK323" s="8"/>
      <c r="EL323" s="8"/>
      <c r="EM323" s="8"/>
      <c r="EN323" s="8"/>
      <c r="EO323" s="8"/>
      <c r="EP323" s="8"/>
      <c r="EQ323" s="8"/>
      <c r="ER323" s="8"/>
      <c r="ES323" s="8"/>
      <c r="ET323" s="8"/>
      <c r="EU323" s="8"/>
      <c r="EV323" s="8"/>
      <c r="EW323" s="8"/>
      <c r="EX323" s="8"/>
      <c r="EY323" s="8"/>
      <c r="EZ323" s="8"/>
      <c r="FA323" s="8"/>
      <c r="FB323" s="8"/>
      <c r="FC323" s="8"/>
      <c r="FD323" s="8"/>
      <c r="FE323" s="8"/>
      <c r="FF323" s="8"/>
      <c r="FG323" s="8"/>
      <c r="FH323" s="8"/>
      <c r="FI323" s="8"/>
      <c r="FJ323" s="8"/>
      <c r="FK323" s="8"/>
      <c r="FL323" s="8"/>
      <c r="FM323" s="8"/>
      <c r="FN323" s="8"/>
      <c r="FO323" s="8"/>
      <c r="FP323" s="8"/>
      <c r="FQ323" s="8"/>
      <c r="FR323" s="8"/>
      <c r="FS323" s="8"/>
      <c r="FT323" s="8"/>
      <c r="FU323" s="8"/>
      <c r="FV323" s="8"/>
      <c r="FW323" s="8"/>
      <c r="FX323" s="8"/>
    </row>
    <row r="324" spans="2:180" s="7" customFormat="1">
      <c r="B324" s="1"/>
      <c r="C324" s="17"/>
      <c r="D324" s="41"/>
      <c r="E324" s="42"/>
      <c r="F324" s="42"/>
      <c r="G324" s="42"/>
      <c r="H324" s="42"/>
      <c r="I324" s="42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  <c r="CF324" s="8"/>
      <c r="CG324" s="8"/>
      <c r="CH324" s="8"/>
      <c r="CI324" s="8"/>
      <c r="CJ324" s="8"/>
      <c r="CK324" s="8"/>
      <c r="CL324" s="8"/>
      <c r="CM324" s="8"/>
      <c r="CN324" s="8"/>
      <c r="CO324" s="8"/>
      <c r="CP324" s="8"/>
      <c r="CQ324" s="8"/>
      <c r="CR324" s="8"/>
      <c r="CS324" s="8"/>
      <c r="CT324" s="8"/>
      <c r="CU324" s="8"/>
      <c r="CV324" s="8"/>
      <c r="CW324" s="8"/>
      <c r="CX324" s="8"/>
      <c r="CY324" s="8"/>
      <c r="CZ324" s="8"/>
      <c r="DA324" s="8"/>
      <c r="DB324" s="8"/>
      <c r="DC324" s="8"/>
      <c r="DD324" s="8"/>
      <c r="DE324" s="8"/>
      <c r="DF324" s="8"/>
      <c r="DG324" s="8"/>
      <c r="DH324" s="8"/>
      <c r="DI324" s="8"/>
      <c r="DJ324" s="8"/>
      <c r="DK324" s="8"/>
      <c r="DL324" s="8"/>
      <c r="DM324" s="8"/>
      <c r="DN324" s="8"/>
      <c r="DO324" s="8"/>
      <c r="DP324" s="8"/>
      <c r="DQ324" s="8"/>
      <c r="DR324" s="8"/>
      <c r="DS324" s="8"/>
      <c r="DT324" s="8"/>
      <c r="DU324" s="8"/>
      <c r="DV324" s="8"/>
      <c r="DW324" s="8"/>
      <c r="DX324" s="8"/>
      <c r="DY324" s="8"/>
      <c r="DZ324" s="8"/>
      <c r="EA324" s="8"/>
      <c r="EB324" s="8"/>
      <c r="EC324" s="8"/>
      <c r="ED324" s="8"/>
      <c r="EE324" s="8"/>
      <c r="EF324" s="8"/>
      <c r="EG324" s="8"/>
      <c r="EH324" s="8"/>
      <c r="EI324" s="8"/>
      <c r="EJ324" s="8"/>
      <c r="EK324" s="8"/>
      <c r="EL324" s="8"/>
      <c r="EM324" s="8"/>
      <c r="EN324" s="8"/>
      <c r="EO324" s="8"/>
      <c r="EP324" s="8"/>
      <c r="EQ324" s="8"/>
      <c r="ER324" s="8"/>
      <c r="ES324" s="8"/>
      <c r="ET324" s="8"/>
      <c r="EU324" s="8"/>
      <c r="EV324" s="8"/>
      <c r="EW324" s="8"/>
      <c r="EX324" s="8"/>
      <c r="EY324" s="8"/>
      <c r="EZ324" s="8"/>
      <c r="FA324" s="8"/>
      <c r="FB324" s="8"/>
      <c r="FC324" s="8"/>
      <c r="FD324" s="8"/>
      <c r="FE324" s="8"/>
      <c r="FF324" s="8"/>
      <c r="FG324" s="8"/>
      <c r="FH324" s="8"/>
      <c r="FI324" s="8"/>
      <c r="FJ324" s="8"/>
      <c r="FK324" s="8"/>
      <c r="FL324" s="8"/>
      <c r="FM324" s="8"/>
      <c r="FN324" s="8"/>
      <c r="FO324" s="8"/>
      <c r="FP324" s="8"/>
      <c r="FQ324" s="8"/>
      <c r="FR324" s="8"/>
      <c r="FS324" s="8"/>
      <c r="FT324" s="8"/>
      <c r="FU324" s="8"/>
      <c r="FV324" s="8"/>
      <c r="FW324" s="8"/>
      <c r="FX324" s="8"/>
    </row>
    <row r="325" spans="2:180" s="7" customFormat="1">
      <c r="B325" s="1"/>
      <c r="C325" s="17"/>
      <c r="D325" s="41"/>
      <c r="E325" s="42"/>
      <c r="F325" s="42"/>
      <c r="G325" s="42"/>
      <c r="H325" s="42"/>
      <c r="I325" s="42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8"/>
      <c r="CM325" s="8"/>
      <c r="CN325" s="8"/>
      <c r="CO325" s="8"/>
      <c r="CP325" s="8"/>
      <c r="CQ325" s="8"/>
      <c r="CR325" s="8"/>
      <c r="CS325" s="8"/>
      <c r="CT325" s="8"/>
      <c r="CU325" s="8"/>
      <c r="CV325" s="8"/>
      <c r="CW325" s="8"/>
      <c r="CX325" s="8"/>
      <c r="CY325" s="8"/>
      <c r="CZ325" s="8"/>
      <c r="DA325" s="8"/>
      <c r="DB325" s="8"/>
      <c r="DC325" s="8"/>
      <c r="DD325" s="8"/>
      <c r="DE325" s="8"/>
      <c r="DF325" s="8"/>
      <c r="DG325" s="8"/>
      <c r="DH325" s="8"/>
      <c r="DI325" s="8"/>
      <c r="DJ325" s="8"/>
      <c r="DK325" s="8"/>
      <c r="DL325" s="8"/>
      <c r="DM325" s="8"/>
      <c r="DN325" s="8"/>
      <c r="DO325" s="8"/>
      <c r="DP325" s="8"/>
      <c r="DQ325" s="8"/>
      <c r="DR325" s="8"/>
      <c r="DS325" s="8"/>
      <c r="DT325" s="8"/>
      <c r="DU325" s="8"/>
      <c r="DV325" s="8"/>
      <c r="DW325" s="8"/>
      <c r="DX325" s="8"/>
      <c r="DY325" s="8"/>
      <c r="DZ325" s="8"/>
      <c r="EA325" s="8"/>
      <c r="EB325" s="8"/>
      <c r="EC325" s="8"/>
      <c r="ED325" s="8"/>
      <c r="EE325" s="8"/>
      <c r="EF325" s="8"/>
      <c r="EG325" s="8"/>
      <c r="EH325" s="8"/>
      <c r="EI325" s="8"/>
      <c r="EJ325" s="8"/>
      <c r="EK325" s="8"/>
      <c r="EL325" s="8"/>
      <c r="EM325" s="8"/>
      <c r="EN325" s="8"/>
      <c r="EO325" s="8"/>
      <c r="EP325" s="8"/>
      <c r="EQ325" s="8"/>
      <c r="ER325" s="8"/>
      <c r="ES325" s="8"/>
      <c r="ET325" s="8"/>
      <c r="EU325" s="8"/>
      <c r="EV325" s="8"/>
      <c r="EW325" s="8"/>
      <c r="EX325" s="8"/>
      <c r="EY325" s="8"/>
      <c r="EZ325" s="8"/>
      <c r="FA325" s="8"/>
      <c r="FB325" s="8"/>
      <c r="FC325" s="8"/>
      <c r="FD325" s="8"/>
      <c r="FE325" s="8"/>
      <c r="FF325" s="8"/>
      <c r="FG325" s="8"/>
      <c r="FH325" s="8"/>
      <c r="FI325" s="8"/>
      <c r="FJ325" s="8"/>
      <c r="FK325" s="8"/>
      <c r="FL325" s="8"/>
      <c r="FM325" s="8"/>
      <c r="FN325" s="8"/>
      <c r="FO325" s="8"/>
      <c r="FP325" s="8"/>
      <c r="FQ325" s="8"/>
      <c r="FR325" s="8"/>
      <c r="FS325" s="8"/>
      <c r="FT325" s="8"/>
      <c r="FU325" s="8"/>
      <c r="FV325" s="8"/>
      <c r="FW325" s="8"/>
      <c r="FX325" s="8"/>
    </row>
    <row r="326" spans="2:180" s="7" customFormat="1">
      <c r="B326" s="1"/>
      <c r="C326" s="17"/>
      <c r="D326" s="41"/>
      <c r="E326" s="42"/>
      <c r="F326" s="42"/>
      <c r="G326" s="42"/>
      <c r="H326" s="42"/>
      <c r="I326" s="42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  <c r="CF326" s="8"/>
      <c r="CG326" s="8"/>
      <c r="CH326" s="8"/>
      <c r="CI326" s="8"/>
      <c r="CJ326" s="8"/>
      <c r="CK326" s="8"/>
      <c r="CL326" s="8"/>
      <c r="CM326" s="8"/>
      <c r="CN326" s="8"/>
      <c r="CO326" s="8"/>
      <c r="CP326" s="8"/>
      <c r="CQ326" s="8"/>
      <c r="CR326" s="8"/>
      <c r="CS326" s="8"/>
      <c r="CT326" s="8"/>
      <c r="CU326" s="8"/>
      <c r="CV326" s="8"/>
      <c r="CW326" s="8"/>
      <c r="CX326" s="8"/>
      <c r="CY326" s="8"/>
      <c r="CZ326" s="8"/>
      <c r="DA326" s="8"/>
      <c r="DB326" s="8"/>
      <c r="DC326" s="8"/>
      <c r="DD326" s="8"/>
      <c r="DE326" s="8"/>
      <c r="DF326" s="8"/>
      <c r="DG326" s="8"/>
      <c r="DH326" s="8"/>
      <c r="DI326" s="8"/>
      <c r="DJ326" s="8"/>
      <c r="DK326" s="8"/>
      <c r="DL326" s="8"/>
      <c r="DM326" s="8"/>
      <c r="DN326" s="8"/>
      <c r="DO326" s="8"/>
      <c r="DP326" s="8"/>
      <c r="DQ326" s="8"/>
      <c r="DR326" s="8"/>
      <c r="DS326" s="8"/>
      <c r="DT326" s="8"/>
      <c r="DU326" s="8"/>
      <c r="DV326" s="8"/>
      <c r="DW326" s="8"/>
      <c r="DX326" s="8"/>
      <c r="DY326" s="8"/>
      <c r="DZ326" s="8"/>
      <c r="EA326" s="8"/>
      <c r="EB326" s="8"/>
      <c r="EC326" s="8"/>
      <c r="ED326" s="8"/>
      <c r="EE326" s="8"/>
      <c r="EF326" s="8"/>
      <c r="EG326" s="8"/>
      <c r="EH326" s="8"/>
      <c r="EI326" s="8"/>
      <c r="EJ326" s="8"/>
      <c r="EK326" s="8"/>
      <c r="EL326" s="8"/>
      <c r="EM326" s="8"/>
      <c r="EN326" s="8"/>
      <c r="EO326" s="8"/>
      <c r="EP326" s="8"/>
      <c r="EQ326" s="8"/>
      <c r="ER326" s="8"/>
      <c r="ES326" s="8"/>
      <c r="ET326" s="8"/>
      <c r="EU326" s="8"/>
      <c r="EV326" s="8"/>
      <c r="EW326" s="8"/>
      <c r="EX326" s="8"/>
      <c r="EY326" s="8"/>
      <c r="EZ326" s="8"/>
      <c r="FA326" s="8"/>
      <c r="FB326" s="8"/>
      <c r="FC326" s="8"/>
      <c r="FD326" s="8"/>
      <c r="FE326" s="8"/>
      <c r="FF326" s="8"/>
      <c r="FG326" s="8"/>
      <c r="FH326" s="8"/>
      <c r="FI326" s="8"/>
      <c r="FJ326" s="8"/>
      <c r="FK326" s="8"/>
      <c r="FL326" s="8"/>
      <c r="FM326" s="8"/>
      <c r="FN326" s="8"/>
      <c r="FO326" s="8"/>
      <c r="FP326" s="8"/>
      <c r="FQ326" s="8"/>
      <c r="FR326" s="8"/>
      <c r="FS326" s="8"/>
      <c r="FT326" s="8"/>
      <c r="FU326" s="8"/>
      <c r="FV326" s="8"/>
      <c r="FW326" s="8"/>
      <c r="FX326" s="8"/>
    </row>
    <row r="327" spans="2:180" s="7" customFormat="1">
      <c r="B327" s="1"/>
      <c r="C327" s="17"/>
      <c r="D327" s="41"/>
      <c r="E327" s="42"/>
      <c r="F327" s="42"/>
      <c r="G327" s="42"/>
      <c r="H327" s="42"/>
      <c r="I327" s="42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  <c r="CF327" s="8"/>
      <c r="CG327" s="8"/>
      <c r="CH327" s="8"/>
      <c r="CI327" s="8"/>
      <c r="CJ327" s="8"/>
      <c r="CK327" s="8"/>
      <c r="CL327" s="8"/>
      <c r="CM327" s="8"/>
      <c r="CN327" s="8"/>
      <c r="CO327" s="8"/>
      <c r="CP327" s="8"/>
      <c r="CQ327" s="8"/>
      <c r="CR327" s="8"/>
      <c r="CS327" s="8"/>
      <c r="CT327" s="8"/>
      <c r="CU327" s="8"/>
      <c r="CV327" s="8"/>
      <c r="CW327" s="8"/>
      <c r="CX327" s="8"/>
      <c r="CY327" s="8"/>
      <c r="CZ327" s="8"/>
      <c r="DA327" s="8"/>
      <c r="DB327" s="8"/>
      <c r="DC327" s="8"/>
      <c r="DD327" s="8"/>
      <c r="DE327" s="8"/>
      <c r="DF327" s="8"/>
      <c r="DG327" s="8"/>
      <c r="DH327" s="8"/>
      <c r="DI327" s="8"/>
      <c r="DJ327" s="8"/>
      <c r="DK327" s="8"/>
      <c r="DL327" s="8"/>
      <c r="DM327" s="8"/>
      <c r="DN327" s="8"/>
      <c r="DO327" s="8"/>
      <c r="DP327" s="8"/>
      <c r="DQ327" s="8"/>
      <c r="DR327" s="8"/>
      <c r="DS327" s="8"/>
      <c r="DT327" s="8"/>
      <c r="DU327" s="8"/>
      <c r="DV327" s="8"/>
      <c r="DW327" s="8"/>
      <c r="DX327" s="8"/>
      <c r="DY327" s="8"/>
      <c r="DZ327" s="8"/>
      <c r="EA327" s="8"/>
      <c r="EB327" s="8"/>
      <c r="EC327" s="8"/>
      <c r="ED327" s="8"/>
      <c r="EE327" s="8"/>
      <c r="EF327" s="8"/>
      <c r="EG327" s="8"/>
      <c r="EH327" s="8"/>
      <c r="EI327" s="8"/>
      <c r="EJ327" s="8"/>
      <c r="EK327" s="8"/>
      <c r="EL327" s="8"/>
      <c r="EM327" s="8"/>
      <c r="EN327" s="8"/>
      <c r="EO327" s="8"/>
      <c r="EP327" s="8"/>
      <c r="EQ327" s="8"/>
      <c r="ER327" s="8"/>
      <c r="ES327" s="8"/>
      <c r="ET327" s="8"/>
      <c r="EU327" s="8"/>
      <c r="EV327" s="8"/>
      <c r="EW327" s="8"/>
      <c r="EX327" s="8"/>
      <c r="EY327" s="8"/>
      <c r="EZ327" s="8"/>
      <c r="FA327" s="8"/>
      <c r="FB327" s="8"/>
      <c r="FC327" s="8"/>
      <c r="FD327" s="8"/>
      <c r="FE327" s="8"/>
      <c r="FF327" s="8"/>
      <c r="FG327" s="8"/>
      <c r="FH327" s="8"/>
      <c r="FI327" s="8"/>
      <c r="FJ327" s="8"/>
      <c r="FK327" s="8"/>
      <c r="FL327" s="8"/>
      <c r="FM327" s="8"/>
      <c r="FN327" s="8"/>
      <c r="FO327" s="8"/>
      <c r="FP327" s="8"/>
      <c r="FQ327" s="8"/>
      <c r="FR327" s="8"/>
      <c r="FS327" s="8"/>
      <c r="FT327" s="8"/>
      <c r="FU327" s="8"/>
      <c r="FV327" s="8"/>
      <c r="FW327" s="8"/>
      <c r="FX327" s="8"/>
    </row>
    <row r="328" spans="2:180" s="7" customFormat="1">
      <c r="B328" s="1"/>
      <c r="C328" s="17"/>
      <c r="D328" s="41"/>
      <c r="E328" s="42"/>
      <c r="F328" s="42"/>
      <c r="G328" s="42"/>
      <c r="H328" s="42"/>
      <c r="I328" s="42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8"/>
      <c r="CM328" s="8"/>
      <c r="CN328" s="8"/>
      <c r="CO328" s="8"/>
      <c r="CP328" s="8"/>
      <c r="CQ328" s="8"/>
      <c r="CR328" s="8"/>
      <c r="CS328" s="8"/>
      <c r="CT328" s="8"/>
      <c r="CU328" s="8"/>
      <c r="CV328" s="8"/>
      <c r="CW328" s="8"/>
      <c r="CX328" s="8"/>
      <c r="CY328" s="8"/>
      <c r="CZ328" s="8"/>
      <c r="DA328" s="8"/>
      <c r="DB328" s="8"/>
      <c r="DC328" s="8"/>
      <c r="DD328" s="8"/>
      <c r="DE328" s="8"/>
      <c r="DF328" s="8"/>
      <c r="DG328" s="8"/>
      <c r="DH328" s="8"/>
      <c r="DI328" s="8"/>
      <c r="DJ328" s="8"/>
      <c r="DK328" s="8"/>
      <c r="DL328" s="8"/>
      <c r="DM328" s="8"/>
      <c r="DN328" s="8"/>
      <c r="DO328" s="8"/>
      <c r="DP328" s="8"/>
      <c r="DQ328" s="8"/>
      <c r="DR328" s="8"/>
      <c r="DS328" s="8"/>
      <c r="DT328" s="8"/>
      <c r="DU328" s="8"/>
      <c r="DV328" s="8"/>
      <c r="DW328" s="8"/>
      <c r="DX328" s="8"/>
      <c r="DY328" s="8"/>
      <c r="DZ328" s="8"/>
      <c r="EA328" s="8"/>
      <c r="EB328" s="8"/>
      <c r="EC328" s="8"/>
      <c r="ED328" s="8"/>
      <c r="EE328" s="8"/>
      <c r="EF328" s="8"/>
      <c r="EG328" s="8"/>
      <c r="EH328" s="8"/>
      <c r="EI328" s="8"/>
      <c r="EJ328" s="8"/>
      <c r="EK328" s="8"/>
      <c r="EL328" s="8"/>
      <c r="EM328" s="8"/>
      <c r="EN328" s="8"/>
      <c r="EO328" s="8"/>
      <c r="EP328" s="8"/>
      <c r="EQ328" s="8"/>
      <c r="ER328" s="8"/>
      <c r="ES328" s="8"/>
      <c r="ET328" s="8"/>
      <c r="EU328" s="8"/>
      <c r="EV328" s="8"/>
      <c r="EW328" s="8"/>
      <c r="EX328" s="8"/>
      <c r="EY328" s="8"/>
      <c r="EZ328" s="8"/>
      <c r="FA328" s="8"/>
      <c r="FB328" s="8"/>
      <c r="FC328" s="8"/>
      <c r="FD328" s="8"/>
      <c r="FE328" s="8"/>
      <c r="FF328" s="8"/>
      <c r="FG328" s="8"/>
      <c r="FH328" s="8"/>
      <c r="FI328" s="8"/>
      <c r="FJ328" s="8"/>
      <c r="FK328" s="8"/>
      <c r="FL328" s="8"/>
      <c r="FM328" s="8"/>
      <c r="FN328" s="8"/>
      <c r="FO328" s="8"/>
      <c r="FP328" s="8"/>
      <c r="FQ328" s="8"/>
      <c r="FR328" s="8"/>
      <c r="FS328" s="8"/>
      <c r="FT328" s="8"/>
      <c r="FU328" s="8"/>
      <c r="FV328" s="8"/>
      <c r="FW328" s="8"/>
      <c r="FX328" s="8"/>
    </row>
    <row r="329" spans="2:180" s="7" customFormat="1">
      <c r="B329" s="1"/>
      <c r="C329" s="17"/>
      <c r="D329" s="41"/>
      <c r="E329" s="42"/>
      <c r="F329" s="42"/>
      <c r="G329" s="42"/>
      <c r="H329" s="42"/>
      <c r="I329" s="42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  <c r="CT329" s="8"/>
      <c r="CU329" s="8"/>
      <c r="CV329" s="8"/>
      <c r="CW329" s="8"/>
      <c r="CX329" s="8"/>
      <c r="CY329" s="8"/>
      <c r="CZ329" s="8"/>
      <c r="DA329" s="8"/>
      <c r="DB329" s="8"/>
      <c r="DC329" s="8"/>
      <c r="DD329" s="8"/>
      <c r="DE329" s="8"/>
      <c r="DF329" s="8"/>
      <c r="DG329" s="8"/>
      <c r="DH329" s="8"/>
      <c r="DI329" s="8"/>
      <c r="DJ329" s="8"/>
      <c r="DK329" s="8"/>
      <c r="DL329" s="8"/>
      <c r="DM329" s="8"/>
      <c r="DN329" s="8"/>
      <c r="DO329" s="8"/>
      <c r="DP329" s="8"/>
      <c r="DQ329" s="8"/>
      <c r="DR329" s="8"/>
      <c r="DS329" s="8"/>
      <c r="DT329" s="8"/>
      <c r="DU329" s="8"/>
      <c r="DV329" s="8"/>
      <c r="DW329" s="8"/>
      <c r="DX329" s="8"/>
      <c r="DY329" s="8"/>
      <c r="DZ329" s="8"/>
      <c r="EA329" s="8"/>
      <c r="EB329" s="8"/>
      <c r="EC329" s="8"/>
      <c r="ED329" s="8"/>
      <c r="EE329" s="8"/>
      <c r="EF329" s="8"/>
      <c r="EG329" s="8"/>
      <c r="EH329" s="8"/>
      <c r="EI329" s="8"/>
      <c r="EJ329" s="8"/>
      <c r="EK329" s="8"/>
      <c r="EL329" s="8"/>
      <c r="EM329" s="8"/>
      <c r="EN329" s="8"/>
      <c r="EO329" s="8"/>
      <c r="EP329" s="8"/>
      <c r="EQ329" s="8"/>
      <c r="ER329" s="8"/>
      <c r="ES329" s="8"/>
      <c r="ET329" s="8"/>
      <c r="EU329" s="8"/>
      <c r="EV329" s="8"/>
      <c r="EW329" s="8"/>
      <c r="EX329" s="8"/>
      <c r="EY329" s="8"/>
      <c r="EZ329" s="8"/>
      <c r="FA329" s="8"/>
      <c r="FB329" s="8"/>
      <c r="FC329" s="8"/>
      <c r="FD329" s="8"/>
      <c r="FE329" s="8"/>
      <c r="FF329" s="8"/>
      <c r="FG329" s="8"/>
      <c r="FH329" s="8"/>
      <c r="FI329" s="8"/>
      <c r="FJ329" s="8"/>
      <c r="FK329" s="8"/>
      <c r="FL329" s="8"/>
      <c r="FM329" s="8"/>
      <c r="FN329" s="8"/>
      <c r="FO329" s="8"/>
      <c r="FP329" s="8"/>
      <c r="FQ329" s="8"/>
      <c r="FR329" s="8"/>
      <c r="FS329" s="8"/>
      <c r="FT329" s="8"/>
      <c r="FU329" s="8"/>
      <c r="FV329" s="8"/>
      <c r="FW329" s="8"/>
      <c r="FX329" s="8"/>
    </row>
    <row r="330" spans="2:180" s="7" customFormat="1">
      <c r="B330" s="1"/>
      <c r="C330" s="17"/>
      <c r="D330" s="41"/>
      <c r="E330" s="42"/>
      <c r="F330" s="42"/>
      <c r="G330" s="42"/>
      <c r="H330" s="42"/>
      <c r="I330" s="42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  <c r="CF330" s="8"/>
      <c r="CG330" s="8"/>
      <c r="CH330" s="8"/>
      <c r="CI330" s="8"/>
      <c r="CJ330" s="8"/>
      <c r="CK330" s="8"/>
      <c r="CL330" s="8"/>
      <c r="CM330" s="8"/>
      <c r="CN330" s="8"/>
      <c r="CO330" s="8"/>
      <c r="CP330" s="8"/>
      <c r="CQ330" s="8"/>
      <c r="CR330" s="8"/>
      <c r="CS330" s="8"/>
      <c r="CT330" s="8"/>
      <c r="CU330" s="8"/>
      <c r="CV330" s="8"/>
      <c r="CW330" s="8"/>
      <c r="CX330" s="8"/>
      <c r="CY330" s="8"/>
      <c r="CZ330" s="8"/>
      <c r="DA330" s="8"/>
      <c r="DB330" s="8"/>
      <c r="DC330" s="8"/>
      <c r="DD330" s="8"/>
      <c r="DE330" s="8"/>
      <c r="DF330" s="8"/>
      <c r="DG330" s="8"/>
      <c r="DH330" s="8"/>
      <c r="DI330" s="8"/>
      <c r="DJ330" s="8"/>
      <c r="DK330" s="8"/>
      <c r="DL330" s="8"/>
      <c r="DM330" s="8"/>
      <c r="DN330" s="8"/>
      <c r="DO330" s="8"/>
      <c r="DP330" s="8"/>
      <c r="DQ330" s="8"/>
      <c r="DR330" s="8"/>
      <c r="DS330" s="8"/>
      <c r="DT330" s="8"/>
      <c r="DU330" s="8"/>
      <c r="DV330" s="8"/>
      <c r="DW330" s="8"/>
      <c r="DX330" s="8"/>
      <c r="DY330" s="8"/>
      <c r="DZ330" s="8"/>
      <c r="EA330" s="8"/>
      <c r="EB330" s="8"/>
      <c r="EC330" s="8"/>
      <c r="ED330" s="8"/>
      <c r="EE330" s="8"/>
      <c r="EF330" s="8"/>
      <c r="EG330" s="8"/>
      <c r="EH330" s="8"/>
      <c r="EI330" s="8"/>
      <c r="EJ330" s="8"/>
      <c r="EK330" s="8"/>
      <c r="EL330" s="8"/>
      <c r="EM330" s="8"/>
      <c r="EN330" s="8"/>
      <c r="EO330" s="8"/>
      <c r="EP330" s="8"/>
      <c r="EQ330" s="8"/>
      <c r="ER330" s="8"/>
      <c r="ES330" s="8"/>
      <c r="ET330" s="8"/>
      <c r="EU330" s="8"/>
      <c r="EV330" s="8"/>
      <c r="EW330" s="8"/>
      <c r="EX330" s="8"/>
      <c r="EY330" s="8"/>
      <c r="EZ330" s="8"/>
      <c r="FA330" s="8"/>
      <c r="FB330" s="8"/>
      <c r="FC330" s="8"/>
      <c r="FD330" s="8"/>
      <c r="FE330" s="8"/>
      <c r="FF330" s="8"/>
      <c r="FG330" s="8"/>
      <c r="FH330" s="8"/>
      <c r="FI330" s="8"/>
      <c r="FJ330" s="8"/>
      <c r="FK330" s="8"/>
      <c r="FL330" s="8"/>
      <c r="FM330" s="8"/>
      <c r="FN330" s="8"/>
      <c r="FO330" s="8"/>
      <c r="FP330" s="8"/>
      <c r="FQ330" s="8"/>
      <c r="FR330" s="8"/>
      <c r="FS330" s="8"/>
      <c r="FT330" s="8"/>
      <c r="FU330" s="8"/>
      <c r="FV330" s="8"/>
      <c r="FW330" s="8"/>
      <c r="FX330" s="8"/>
    </row>
    <row r="331" spans="2:180" s="7" customFormat="1">
      <c r="B331" s="1"/>
      <c r="C331" s="17"/>
      <c r="D331" s="41"/>
      <c r="E331" s="42"/>
      <c r="F331" s="42"/>
      <c r="G331" s="42"/>
      <c r="H331" s="42"/>
      <c r="I331" s="42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  <c r="CF331" s="8"/>
      <c r="CG331" s="8"/>
      <c r="CH331" s="8"/>
      <c r="CI331" s="8"/>
      <c r="CJ331" s="8"/>
      <c r="CK331" s="8"/>
      <c r="CL331" s="8"/>
      <c r="CM331" s="8"/>
      <c r="CN331" s="8"/>
      <c r="CO331" s="8"/>
      <c r="CP331" s="8"/>
      <c r="CQ331" s="8"/>
      <c r="CR331" s="8"/>
      <c r="CS331" s="8"/>
      <c r="CT331" s="8"/>
      <c r="CU331" s="8"/>
      <c r="CV331" s="8"/>
      <c r="CW331" s="8"/>
      <c r="CX331" s="8"/>
      <c r="CY331" s="8"/>
      <c r="CZ331" s="8"/>
      <c r="DA331" s="8"/>
      <c r="DB331" s="8"/>
      <c r="DC331" s="8"/>
      <c r="DD331" s="8"/>
      <c r="DE331" s="8"/>
      <c r="DF331" s="8"/>
      <c r="DG331" s="8"/>
      <c r="DH331" s="8"/>
      <c r="DI331" s="8"/>
      <c r="DJ331" s="8"/>
      <c r="DK331" s="8"/>
      <c r="DL331" s="8"/>
      <c r="DM331" s="8"/>
      <c r="DN331" s="8"/>
      <c r="DO331" s="8"/>
      <c r="DP331" s="8"/>
      <c r="DQ331" s="8"/>
      <c r="DR331" s="8"/>
      <c r="DS331" s="8"/>
      <c r="DT331" s="8"/>
      <c r="DU331" s="8"/>
      <c r="DV331" s="8"/>
      <c r="DW331" s="8"/>
      <c r="DX331" s="8"/>
      <c r="DY331" s="8"/>
      <c r="DZ331" s="8"/>
      <c r="EA331" s="8"/>
      <c r="EB331" s="8"/>
      <c r="EC331" s="8"/>
      <c r="ED331" s="8"/>
      <c r="EE331" s="8"/>
      <c r="EF331" s="8"/>
      <c r="EG331" s="8"/>
      <c r="EH331" s="8"/>
      <c r="EI331" s="8"/>
      <c r="EJ331" s="8"/>
      <c r="EK331" s="8"/>
      <c r="EL331" s="8"/>
      <c r="EM331" s="8"/>
      <c r="EN331" s="8"/>
      <c r="EO331" s="8"/>
      <c r="EP331" s="8"/>
      <c r="EQ331" s="8"/>
      <c r="ER331" s="8"/>
      <c r="ES331" s="8"/>
      <c r="ET331" s="8"/>
      <c r="EU331" s="8"/>
      <c r="EV331" s="8"/>
      <c r="EW331" s="8"/>
      <c r="EX331" s="8"/>
      <c r="EY331" s="8"/>
      <c r="EZ331" s="8"/>
      <c r="FA331" s="8"/>
      <c r="FB331" s="8"/>
      <c r="FC331" s="8"/>
      <c r="FD331" s="8"/>
      <c r="FE331" s="8"/>
      <c r="FF331" s="8"/>
      <c r="FG331" s="8"/>
      <c r="FH331" s="8"/>
      <c r="FI331" s="8"/>
      <c r="FJ331" s="8"/>
      <c r="FK331" s="8"/>
      <c r="FL331" s="8"/>
      <c r="FM331" s="8"/>
      <c r="FN331" s="8"/>
      <c r="FO331" s="8"/>
      <c r="FP331" s="8"/>
      <c r="FQ331" s="8"/>
      <c r="FR331" s="8"/>
      <c r="FS331" s="8"/>
      <c r="FT331" s="8"/>
      <c r="FU331" s="8"/>
      <c r="FV331" s="8"/>
      <c r="FW331" s="8"/>
      <c r="FX331" s="8"/>
    </row>
    <row r="332" spans="2:180" s="7" customFormat="1">
      <c r="B332" s="1"/>
      <c r="C332" s="17"/>
      <c r="D332" s="41"/>
      <c r="E332" s="42"/>
      <c r="F332" s="42"/>
      <c r="G332" s="42"/>
      <c r="H332" s="42"/>
      <c r="I332" s="42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  <c r="BM332" s="8"/>
      <c r="BN332" s="8"/>
      <c r="BO332" s="8"/>
      <c r="BP332" s="8"/>
      <c r="BQ332" s="8"/>
      <c r="BR332" s="8"/>
      <c r="BS332" s="8"/>
      <c r="BT332" s="8"/>
      <c r="BU332" s="8"/>
      <c r="BV332" s="8"/>
      <c r="BW332" s="8"/>
      <c r="BX332" s="8"/>
      <c r="BY332" s="8"/>
      <c r="BZ332" s="8"/>
      <c r="CA332" s="8"/>
      <c r="CB332" s="8"/>
      <c r="CC332" s="8"/>
      <c r="CD332" s="8"/>
      <c r="CE332" s="8"/>
      <c r="CF332" s="8"/>
      <c r="CG332" s="8"/>
      <c r="CH332" s="8"/>
      <c r="CI332" s="8"/>
      <c r="CJ332" s="8"/>
      <c r="CK332" s="8"/>
      <c r="CL332" s="8"/>
      <c r="CM332" s="8"/>
      <c r="CN332" s="8"/>
      <c r="CO332" s="8"/>
      <c r="CP332" s="8"/>
      <c r="CQ332" s="8"/>
      <c r="CR332" s="8"/>
      <c r="CS332" s="8"/>
      <c r="CT332" s="8"/>
      <c r="CU332" s="8"/>
      <c r="CV332" s="8"/>
      <c r="CW332" s="8"/>
      <c r="CX332" s="8"/>
      <c r="CY332" s="8"/>
      <c r="CZ332" s="8"/>
      <c r="DA332" s="8"/>
      <c r="DB332" s="8"/>
      <c r="DC332" s="8"/>
      <c r="DD332" s="8"/>
      <c r="DE332" s="8"/>
      <c r="DF332" s="8"/>
      <c r="DG332" s="8"/>
      <c r="DH332" s="8"/>
      <c r="DI332" s="8"/>
      <c r="DJ332" s="8"/>
      <c r="DK332" s="8"/>
      <c r="DL332" s="8"/>
      <c r="DM332" s="8"/>
      <c r="DN332" s="8"/>
      <c r="DO332" s="8"/>
      <c r="DP332" s="8"/>
      <c r="DQ332" s="8"/>
      <c r="DR332" s="8"/>
      <c r="DS332" s="8"/>
      <c r="DT332" s="8"/>
      <c r="DU332" s="8"/>
      <c r="DV332" s="8"/>
      <c r="DW332" s="8"/>
      <c r="DX332" s="8"/>
      <c r="DY332" s="8"/>
      <c r="DZ332" s="8"/>
      <c r="EA332" s="8"/>
      <c r="EB332" s="8"/>
      <c r="EC332" s="8"/>
      <c r="ED332" s="8"/>
      <c r="EE332" s="8"/>
      <c r="EF332" s="8"/>
      <c r="EG332" s="8"/>
      <c r="EH332" s="8"/>
      <c r="EI332" s="8"/>
      <c r="EJ332" s="8"/>
      <c r="EK332" s="8"/>
      <c r="EL332" s="8"/>
      <c r="EM332" s="8"/>
      <c r="EN332" s="8"/>
      <c r="EO332" s="8"/>
      <c r="EP332" s="8"/>
      <c r="EQ332" s="8"/>
      <c r="ER332" s="8"/>
      <c r="ES332" s="8"/>
      <c r="ET332" s="8"/>
      <c r="EU332" s="8"/>
      <c r="EV332" s="8"/>
      <c r="EW332" s="8"/>
      <c r="EX332" s="8"/>
      <c r="EY332" s="8"/>
      <c r="EZ332" s="8"/>
      <c r="FA332" s="8"/>
      <c r="FB332" s="8"/>
      <c r="FC332" s="8"/>
      <c r="FD332" s="8"/>
      <c r="FE332" s="8"/>
      <c r="FF332" s="8"/>
      <c r="FG332" s="8"/>
      <c r="FH332" s="8"/>
      <c r="FI332" s="8"/>
      <c r="FJ332" s="8"/>
      <c r="FK332" s="8"/>
      <c r="FL332" s="8"/>
      <c r="FM332" s="8"/>
      <c r="FN332" s="8"/>
      <c r="FO332" s="8"/>
      <c r="FP332" s="8"/>
      <c r="FQ332" s="8"/>
      <c r="FR332" s="8"/>
      <c r="FS332" s="8"/>
      <c r="FT332" s="8"/>
      <c r="FU332" s="8"/>
      <c r="FV332" s="8"/>
      <c r="FW332" s="8"/>
      <c r="FX332" s="8"/>
    </row>
    <row r="333" spans="2:180" s="7" customFormat="1">
      <c r="B333" s="1"/>
      <c r="C333" s="17"/>
      <c r="D333" s="41"/>
      <c r="E333" s="42"/>
      <c r="F333" s="42"/>
      <c r="G333" s="42"/>
      <c r="H333" s="42"/>
      <c r="I333" s="42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  <c r="BJ333" s="8"/>
      <c r="BK333" s="8"/>
      <c r="BL333" s="8"/>
      <c r="BM333" s="8"/>
      <c r="BN333" s="8"/>
      <c r="BO333" s="8"/>
      <c r="BP333" s="8"/>
      <c r="BQ333" s="8"/>
      <c r="BR333" s="8"/>
      <c r="BS333" s="8"/>
      <c r="BT333" s="8"/>
      <c r="BU333" s="8"/>
      <c r="BV333" s="8"/>
      <c r="BW333" s="8"/>
      <c r="BX333" s="8"/>
      <c r="BY333" s="8"/>
      <c r="BZ333" s="8"/>
      <c r="CA333" s="8"/>
      <c r="CB333" s="8"/>
      <c r="CC333" s="8"/>
      <c r="CD333" s="8"/>
      <c r="CE333" s="8"/>
      <c r="CF333" s="8"/>
      <c r="CG333" s="8"/>
      <c r="CH333" s="8"/>
      <c r="CI333" s="8"/>
      <c r="CJ333" s="8"/>
      <c r="CK333" s="8"/>
      <c r="CL333" s="8"/>
      <c r="CM333" s="8"/>
      <c r="CN333" s="8"/>
      <c r="CO333" s="8"/>
      <c r="CP333" s="8"/>
      <c r="CQ333" s="8"/>
      <c r="CR333" s="8"/>
      <c r="CS333" s="8"/>
      <c r="CT333" s="8"/>
      <c r="CU333" s="8"/>
      <c r="CV333" s="8"/>
      <c r="CW333" s="8"/>
      <c r="CX333" s="8"/>
      <c r="CY333" s="8"/>
      <c r="CZ333" s="8"/>
      <c r="DA333" s="8"/>
      <c r="DB333" s="8"/>
      <c r="DC333" s="8"/>
      <c r="DD333" s="8"/>
      <c r="DE333" s="8"/>
      <c r="DF333" s="8"/>
      <c r="DG333" s="8"/>
      <c r="DH333" s="8"/>
      <c r="DI333" s="8"/>
      <c r="DJ333" s="8"/>
      <c r="DK333" s="8"/>
      <c r="DL333" s="8"/>
      <c r="DM333" s="8"/>
      <c r="DN333" s="8"/>
      <c r="DO333" s="8"/>
      <c r="DP333" s="8"/>
      <c r="DQ333" s="8"/>
      <c r="DR333" s="8"/>
      <c r="DS333" s="8"/>
      <c r="DT333" s="8"/>
      <c r="DU333" s="8"/>
      <c r="DV333" s="8"/>
      <c r="DW333" s="8"/>
      <c r="DX333" s="8"/>
      <c r="DY333" s="8"/>
      <c r="DZ333" s="8"/>
      <c r="EA333" s="8"/>
      <c r="EB333" s="8"/>
      <c r="EC333" s="8"/>
      <c r="ED333" s="8"/>
      <c r="EE333" s="8"/>
      <c r="EF333" s="8"/>
      <c r="EG333" s="8"/>
      <c r="EH333" s="8"/>
      <c r="EI333" s="8"/>
      <c r="EJ333" s="8"/>
      <c r="EK333" s="8"/>
      <c r="EL333" s="8"/>
      <c r="EM333" s="8"/>
      <c r="EN333" s="8"/>
      <c r="EO333" s="8"/>
      <c r="EP333" s="8"/>
      <c r="EQ333" s="8"/>
      <c r="ER333" s="8"/>
      <c r="ES333" s="8"/>
      <c r="ET333" s="8"/>
      <c r="EU333" s="8"/>
      <c r="EV333" s="8"/>
      <c r="EW333" s="8"/>
      <c r="EX333" s="8"/>
      <c r="EY333" s="8"/>
      <c r="EZ333" s="8"/>
      <c r="FA333" s="8"/>
      <c r="FB333" s="8"/>
      <c r="FC333" s="8"/>
      <c r="FD333" s="8"/>
      <c r="FE333" s="8"/>
      <c r="FF333" s="8"/>
      <c r="FG333" s="8"/>
      <c r="FH333" s="8"/>
      <c r="FI333" s="8"/>
      <c r="FJ333" s="8"/>
      <c r="FK333" s="8"/>
      <c r="FL333" s="8"/>
      <c r="FM333" s="8"/>
      <c r="FN333" s="8"/>
      <c r="FO333" s="8"/>
      <c r="FP333" s="8"/>
      <c r="FQ333" s="8"/>
      <c r="FR333" s="8"/>
      <c r="FS333" s="8"/>
      <c r="FT333" s="8"/>
      <c r="FU333" s="8"/>
      <c r="FV333" s="8"/>
      <c r="FW333" s="8"/>
      <c r="FX333" s="8"/>
    </row>
    <row r="334" spans="2:180" s="7" customFormat="1">
      <c r="B334" s="1"/>
      <c r="C334" s="17"/>
      <c r="D334" s="41"/>
      <c r="E334" s="42"/>
      <c r="F334" s="42"/>
      <c r="G334" s="42"/>
      <c r="H334" s="42"/>
      <c r="I334" s="42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  <c r="CF334" s="8"/>
      <c r="CG334" s="8"/>
      <c r="CH334" s="8"/>
      <c r="CI334" s="8"/>
      <c r="CJ334" s="8"/>
      <c r="CK334" s="8"/>
      <c r="CL334" s="8"/>
      <c r="CM334" s="8"/>
      <c r="CN334" s="8"/>
      <c r="CO334" s="8"/>
      <c r="CP334" s="8"/>
      <c r="CQ334" s="8"/>
      <c r="CR334" s="8"/>
      <c r="CS334" s="8"/>
      <c r="CT334" s="8"/>
      <c r="CU334" s="8"/>
      <c r="CV334" s="8"/>
      <c r="CW334" s="8"/>
      <c r="CX334" s="8"/>
      <c r="CY334" s="8"/>
      <c r="CZ334" s="8"/>
      <c r="DA334" s="8"/>
      <c r="DB334" s="8"/>
      <c r="DC334" s="8"/>
      <c r="DD334" s="8"/>
      <c r="DE334" s="8"/>
      <c r="DF334" s="8"/>
      <c r="DG334" s="8"/>
      <c r="DH334" s="8"/>
      <c r="DI334" s="8"/>
      <c r="DJ334" s="8"/>
      <c r="DK334" s="8"/>
      <c r="DL334" s="8"/>
      <c r="DM334" s="8"/>
      <c r="DN334" s="8"/>
      <c r="DO334" s="8"/>
      <c r="DP334" s="8"/>
      <c r="DQ334" s="8"/>
      <c r="DR334" s="8"/>
      <c r="DS334" s="8"/>
      <c r="DT334" s="8"/>
      <c r="DU334" s="8"/>
      <c r="DV334" s="8"/>
      <c r="DW334" s="8"/>
      <c r="DX334" s="8"/>
      <c r="DY334" s="8"/>
      <c r="DZ334" s="8"/>
      <c r="EA334" s="8"/>
      <c r="EB334" s="8"/>
      <c r="EC334" s="8"/>
      <c r="ED334" s="8"/>
      <c r="EE334" s="8"/>
      <c r="EF334" s="8"/>
      <c r="EG334" s="8"/>
      <c r="EH334" s="8"/>
      <c r="EI334" s="8"/>
      <c r="EJ334" s="8"/>
      <c r="EK334" s="8"/>
      <c r="EL334" s="8"/>
      <c r="EM334" s="8"/>
      <c r="EN334" s="8"/>
      <c r="EO334" s="8"/>
      <c r="EP334" s="8"/>
      <c r="EQ334" s="8"/>
      <c r="ER334" s="8"/>
      <c r="ES334" s="8"/>
      <c r="ET334" s="8"/>
      <c r="EU334" s="8"/>
      <c r="EV334" s="8"/>
      <c r="EW334" s="8"/>
      <c r="EX334" s="8"/>
      <c r="EY334" s="8"/>
      <c r="EZ334" s="8"/>
      <c r="FA334" s="8"/>
      <c r="FB334" s="8"/>
      <c r="FC334" s="8"/>
      <c r="FD334" s="8"/>
      <c r="FE334" s="8"/>
      <c r="FF334" s="8"/>
      <c r="FG334" s="8"/>
      <c r="FH334" s="8"/>
      <c r="FI334" s="8"/>
      <c r="FJ334" s="8"/>
      <c r="FK334" s="8"/>
      <c r="FL334" s="8"/>
      <c r="FM334" s="8"/>
      <c r="FN334" s="8"/>
      <c r="FO334" s="8"/>
      <c r="FP334" s="8"/>
      <c r="FQ334" s="8"/>
      <c r="FR334" s="8"/>
      <c r="FS334" s="8"/>
      <c r="FT334" s="8"/>
      <c r="FU334" s="8"/>
      <c r="FV334" s="8"/>
      <c r="FW334" s="8"/>
      <c r="FX334" s="8"/>
    </row>
    <row r="335" spans="2:180" s="7" customFormat="1">
      <c r="B335" s="1"/>
      <c r="C335" s="17"/>
      <c r="D335" s="41"/>
      <c r="E335" s="42"/>
      <c r="F335" s="42"/>
      <c r="G335" s="42"/>
      <c r="H335" s="42"/>
      <c r="I335" s="42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  <c r="CS335" s="8"/>
      <c r="CT335" s="8"/>
      <c r="CU335" s="8"/>
      <c r="CV335" s="8"/>
      <c r="CW335" s="8"/>
      <c r="CX335" s="8"/>
      <c r="CY335" s="8"/>
      <c r="CZ335" s="8"/>
      <c r="DA335" s="8"/>
      <c r="DB335" s="8"/>
      <c r="DC335" s="8"/>
      <c r="DD335" s="8"/>
      <c r="DE335" s="8"/>
      <c r="DF335" s="8"/>
      <c r="DG335" s="8"/>
      <c r="DH335" s="8"/>
      <c r="DI335" s="8"/>
      <c r="DJ335" s="8"/>
      <c r="DK335" s="8"/>
      <c r="DL335" s="8"/>
      <c r="DM335" s="8"/>
      <c r="DN335" s="8"/>
      <c r="DO335" s="8"/>
      <c r="DP335" s="8"/>
      <c r="DQ335" s="8"/>
      <c r="DR335" s="8"/>
      <c r="DS335" s="8"/>
      <c r="DT335" s="8"/>
      <c r="DU335" s="8"/>
      <c r="DV335" s="8"/>
      <c r="DW335" s="8"/>
      <c r="DX335" s="8"/>
      <c r="DY335" s="8"/>
      <c r="DZ335" s="8"/>
      <c r="EA335" s="8"/>
      <c r="EB335" s="8"/>
      <c r="EC335" s="8"/>
      <c r="ED335" s="8"/>
      <c r="EE335" s="8"/>
      <c r="EF335" s="8"/>
      <c r="EG335" s="8"/>
      <c r="EH335" s="8"/>
      <c r="EI335" s="8"/>
      <c r="EJ335" s="8"/>
      <c r="EK335" s="8"/>
      <c r="EL335" s="8"/>
      <c r="EM335" s="8"/>
      <c r="EN335" s="8"/>
      <c r="EO335" s="8"/>
      <c r="EP335" s="8"/>
      <c r="EQ335" s="8"/>
      <c r="ER335" s="8"/>
      <c r="ES335" s="8"/>
      <c r="ET335" s="8"/>
      <c r="EU335" s="8"/>
      <c r="EV335" s="8"/>
      <c r="EW335" s="8"/>
      <c r="EX335" s="8"/>
      <c r="EY335" s="8"/>
      <c r="EZ335" s="8"/>
      <c r="FA335" s="8"/>
      <c r="FB335" s="8"/>
      <c r="FC335" s="8"/>
      <c r="FD335" s="8"/>
      <c r="FE335" s="8"/>
      <c r="FF335" s="8"/>
      <c r="FG335" s="8"/>
      <c r="FH335" s="8"/>
      <c r="FI335" s="8"/>
      <c r="FJ335" s="8"/>
      <c r="FK335" s="8"/>
      <c r="FL335" s="8"/>
      <c r="FM335" s="8"/>
      <c r="FN335" s="8"/>
      <c r="FO335" s="8"/>
      <c r="FP335" s="8"/>
      <c r="FQ335" s="8"/>
      <c r="FR335" s="8"/>
      <c r="FS335" s="8"/>
      <c r="FT335" s="8"/>
      <c r="FU335" s="8"/>
      <c r="FV335" s="8"/>
      <c r="FW335" s="8"/>
      <c r="FX335" s="8"/>
    </row>
    <row r="336" spans="2:180" s="7" customFormat="1">
      <c r="B336" s="1"/>
      <c r="C336" s="17"/>
      <c r="D336" s="41"/>
      <c r="E336" s="42"/>
      <c r="F336" s="42"/>
      <c r="G336" s="42"/>
      <c r="H336" s="42"/>
      <c r="I336" s="42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/>
      <c r="CS336" s="8"/>
      <c r="CT336" s="8"/>
      <c r="CU336" s="8"/>
      <c r="CV336" s="8"/>
      <c r="CW336" s="8"/>
      <c r="CX336" s="8"/>
      <c r="CY336" s="8"/>
      <c r="CZ336" s="8"/>
      <c r="DA336" s="8"/>
      <c r="DB336" s="8"/>
      <c r="DC336" s="8"/>
      <c r="DD336" s="8"/>
      <c r="DE336" s="8"/>
      <c r="DF336" s="8"/>
      <c r="DG336" s="8"/>
      <c r="DH336" s="8"/>
      <c r="DI336" s="8"/>
      <c r="DJ336" s="8"/>
      <c r="DK336" s="8"/>
      <c r="DL336" s="8"/>
      <c r="DM336" s="8"/>
      <c r="DN336" s="8"/>
      <c r="DO336" s="8"/>
      <c r="DP336" s="8"/>
      <c r="DQ336" s="8"/>
      <c r="DR336" s="8"/>
      <c r="DS336" s="8"/>
      <c r="DT336" s="8"/>
      <c r="DU336" s="8"/>
      <c r="DV336" s="8"/>
      <c r="DW336" s="8"/>
      <c r="DX336" s="8"/>
      <c r="DY336" s="8"/>
      <c r="DZ336" s="8"/>
      <c r="EA336" s="8"/>
      <c r="EB336" s="8"/>
      <c r="EC336" s="8"/>
      <c r="ED336" s="8"/>
      <c r="EE336" s="8"/>
      <c r="EF336" s="8"/>
      <c r="EG336" s="8"/>
      <c r="EH336" s="8"/>
      <c r="EI336" s="8"/>
      <c r="EJ336" s="8"/>
      <c r="EK336" s="8"/>
      <c r="EL336" s="8"/>
      <c r="EM336" s="8"/>
      <c r="EN336" s="8"/>
      <c r="EO336" s="8"/>
      <c r="EP336" s="8"/>
      <c r="EQ336" s="8"/>
      <c r="ER336" s="8"/>
      <c r="ES336" s="8"/>
      <c r="ET336" s="8"/>
      <c r="EU336" s="8"/>
      <c r="EV336" s="8"/>
      <c r="EW336" s="8"/>
      <c r="EX336" s="8"/>
      <c r="EY336" s="8"/>
      <c r="EZ336" s="8"/>
      <c r="FA336" s="8"/>
      <c r="FB336" s="8"/>
      <c r="FC336" s="8"/>
      <c r="FD336" s="8"/>
      <c r="FE336" s="8"/>
      <c r="FF336" s="8"/>
      <c r="FG336" s="8"/>
      <c r="FH336" s="8"/>
      <c r="FI336" s="8"/>
      <c r="FJ336" s="8"/>
      <c r="FK336" s="8"/>
      <c r="FL336" s="8"/>
      <c r="FM336" s="8"/>
      <c r="FN336" s="8"/>
      <c r="FO336" s="8"/>
      <c r="FP336" s="8"/>
      <c r="FQ336" s="8"/>
      <c r="FR336" s="8"/>
      <c r="FS336" s="8"/>
      <c r="FT336" s="8"/>
      <c r="FU336" s="8"/>
      <c r="FV336" s="8"/>
      <c r="FW336" s="8"/>
      <c r="FX336" s="8"/>
    </row>
    <row r="337" spans="2:180" s="7" customFormat="1">
      <c r="B337" s="1"/>
      <c r="C337" s="17"/>
      <c r="D337" s="41"/>
      <c r="E337" s="42"/>
      <c r="F337" s="42"/>
      <c r="G337" s="42"/>
      <c r="H337" s="42"/>
      <c r="I337" s="42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  <c r="BM337" s="8"/>
      <c r="BN337" s="8"/>
      <c r="BO337" s="8"/>
      <c r="BP337" s="8"/>
      <c r="BQ337" s="8"/>
      <c r="BR337" s="8"/>
      <c r="BS337" s="8"/>
      <c r="BT337" s="8"/>
      <c r="BU337" s="8"/>
      <c r="BV337" s="8"/>
      <c r="BW337" s="8"/>
      <c r="BX337" s="8"/>
      <c r="BY337" s="8"/>
      <c r="BZ337" s="8"/>
      <c r="CA337" s="8"/>
      <c r="CB337" s="8"/>
      <c r="CC337" s="8"/>
      <c r="CD337" s="8"/>
      <c r="CE337" s="8"/>
      <c r="CF337" s="8"/>
      <c r="CG337" s="8"/>
      <c r="CH337" s="8"/>
      <c r="CI337" s="8"/>
      <c r="CJ337" s="8"/>
      <c r="CK337" s="8"/>
      <c r="CL337" s="8"/>
      <c r="CM337" s="8"/>
      <c r="CN337" s="8"/>
      <c r="CO337" s="8"/>
      <c r="CP337" s="8"/>
      <c r="CQ337" s="8"/>
      <c r="CR337" s="8"/>
      <c r="CS337" s="8"/>
      <c r="CT337" s="8"/>
      <c r="CU337" s="8"/>
      <c r="CV337" s="8"/>
      <c r="CW337" s="8"/>
      <c r="CX337" s="8"/>
      <c r="CY337" s="8"/>
      <c r="CZ337" s="8"/>
      <c r="DA337" s="8"/>
      <c r="DB337" s="8"/>
      <c r="DC337" s="8"/>
      <c r="DD337" s="8"/>
      <c r="DE337" s="8"/>
      <c r="DF337" s="8"/>
      <c r="DG337" s="8"/>
      <c r="DH337" s="8"/>
      <c r="DI337" s="8"/>
      <c r="DJ337" s="8"/>
      <c r="DK337" s="8"/>
      <c r="DL337" s="8"/>
      <c r="DM337" s="8"/>
      <c r="DN337" s="8"/>
      <c r="DO337" s="8"/>
      <c r="DP337" s="8"/>
      <c r="DQ337" s="8"/>
      <c r="DR337" s="8"/>
      <c r="DS337" s="8"/>
      <c r="DT337" s="8"/>
      <c r="DU337" s="8"/>
      <c r="DV337" s="8"/>
      <c r="DW337" s="8"/>
      <c r="DX337" s="8"/>
      <c r="DY337" s="8"/>
      <c r="DZ337" s="8"/>
      <c r="EA337" s="8"/>
      <c r="EB337" s="8"/>
      <c r="EC337" s="8"/>
      <c r="ED337" s="8"/>
      <c r="EE337" s="8"/>
      <c r="EF337" s="8"/>
      <c r="EG337" s="8"/>
      <c r="EH337" s="8"/>
      <c r="EI337" s="8"/>
      <c r="EJ337" s="8"/>
      <c r="EK337" s="8"/>
      <c r="EL337" s="8"/>
      <c r="EM337" s="8"/>
      <c r="EN337" s="8"/>
      <c r="EO337" s="8"/>
      <c r="EP337" s="8"/>
      <c r="EQ337" s="8"/>
      <c r="ER337" s="8"/>
      <c r="ES337" s="8"/>
      <c r="ET337" s="8"/>
      <c r="EU337" s="8"/>
      <c r="EV337" s="8"/>
      <c r="EW337" s="8"/>
      <c r="EX337" s="8"/>
      <c r="EY337" s="8"/>
      <c r="EZ337" s="8"/>
      <c r="FA337" s="8"/>
      <c r="FB337" s="8"/>
      <c r="FC337" s="8"/>
      <c r="FD337" s="8"/>
      <c r="FE337" s="8"/>
      <c r="FF337" s="8"/>
      <c r="FG337" s="8"/>
      <c r="FH337" s="8"/>
      <c r="FI337" s="8"/>
      <c r="FJ337" s="8"/>
      <c r="FK337" s="8"/>
      <c r="FL337" s="8"/>
      <c r="FM337" s="8"/>
      <c r="FN337" s="8"/>
      <c r="FO337" s="8"/>
      <c r="FP337" s="8"/>
      <c r="FQ337" s="8"/>
      <c r="FR337" s="8"/>
      <c r="FS337" s="8"/>
      <c r="FT337" s="8"/>
      <c r="FU337" s="8"/>
      <c r="FV337" s="8"/>
      <c r="FW337" s="8"/>
      <c r="FX337" s="8"/>
    </row>
    <row r="338" spans="2:180" s="7" customFormat="1">
      <c r="B338" s="1"/>
      <c r="C338" s="17"/>
      <c r="D338" s="41"/>
      <c r="E338" s="42"/>
      <c r="F338" s="42"/>
      <c r="G338" s="42"/>
      <c r="H338" s="42"/>
      <c r="I338" s="42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  <c r="BM338" s="8"/>
      <c r="BN338" s="8"/>
      <c r="BO338" s="8"/>
      <c r="BP338" s="8"/>
      <c r="BQ338" s="8"/>
      <c r="BR338" s="8"/>
      <c r="BS338" s="8"/>
      <c r="BT338" s="8"/>
      <c r="BU338" s="8"/>
      <c r="BV338" s="8"/>
      <c r="BW338" s="8"/>
      <c r="BX338" s="8"/>
      <c r="BY338" s="8"/>
      <c r="BZ338" s="8"/>
      <c r="CA338" s="8"/>
      <c r="CB338" s="8"/>
      <c r="CC338" s="8"/>
      <c r="CD338" s="8"/>
      <c r="CE338" s="8"/>
      <c r="CF338" s="8"/>
      <c r="CG338" s="8"/>
      <c r="CH338" s="8"/>
      <c r="CI338" s="8"/>
      <c r="CJ338" s="8"/>
      <c r="CK338" s="8"/>
      <c r="CL338" s="8"/>
      <c r="CM338" s="8"/>
      <c r="CN338" s="8"/>
      <c r="CO338" s="8"/>
      <c r="CP338" s="8"/>
      <c r="CQ338" s="8"/>
      <c r="CR338" s="8"/>
      <c r="CS338" s="8"/>
      <c r="CT338" s="8"/>
      <c r="CU338" s="8"/>
      <c r="CV338" s="8"/>
      <c r="CW338" s="8"/>
      <c r="CX338" s="8"/>
      <c r="CY338" s="8"/>
      <c r="CZ338" s="8"/>
      <c r="DA338" s="8"/>
      <c r="DB338" s="8"/>
      <c r="DC338" s="8"/>
      <c r="DD338" s="8"/>
      <c r="DE338" s="8"/>
      <c r="DF338" s="8"/>
      <c r="DG338" s="8"/>
      <c r="DH338" s="8"/>
      <c r="DI338" s="8"/>
      <c r="DJ338" s="8"/>
      <c r="DK338" s="8"/>
      <c r="DL338" s="8"/>
      <c r="DM338" s="8"/>
      <c r="DN338" s="8"/>
      <c r="DO338" s="8"/>
      <c r="DP338" s="8"/>
      <c r="DQ338" s="8"/>
      <c r="DR338" s="8"/>
      <c r="DS338" s="8"/>
      <c r="DT338" s="8"/>
      <c r="DU338" s="8"/>
      <c r="DV338" s="8"/>
      <c r="DW338" s="8"/>
      <c r="DX338" s="8"/>
      <c r="DY338" s="8"/>
      <c r="DZ338" s="8"/>
      <c r="EA338" s="8"/>
      <c r="EB338" s="8"/>
      <c r="EC338" s="8"/>
      <c r="ED338" s="8"/>
      <c r="EE338" s="8"/>
      <c r="EF338" s="8"/>
      <c r="EG338" s="8"/>
      <c r="EH338" s="8"/>
      <c r="EI338" s="8"/>
      <c r="EJ338" s="8"/>
      <c r="EK338" s="8"/>
      <c r="EL338" s="8"/>
      <c r="EM338" s="8"/>
      <c r="EN338" s="8"/>
      <c r="EO338" s="8"/>
      <c r="EP338" s="8"/>
      <c r="EQ338" s="8"/>
      <c r="ER338" s="8"/>
      <c r="ES338" s="8"/>
      <c r="ET338" s="8"/>
      <c r="EU338" s="8"/>
      <c r="EV338" s="8"/>
      <c r="EW338" s="8"/>
      <c r="EX338" s="8"/>
      <c r="EY338" s="8"/>
      <c r="EZ338" s="8"/>
      <c r="FA338" s="8"/>
      <c r="FB338" s="8"/>
      <c r="FC338" s="8"/>
      <c r="FD338" s="8"/>
      <c r="FE338" s="8"/>
      <c r="FF338" s="8"/>
      <c r="FG338" s="8"/>
      <c r="FH338" s="8"/>
      <c r="FI338" s="8"/>
      <c r="FJ338" s="8"/>
      <c r="FK338" s="8"/>
      <c r="FL338" s="8"/>
      <c r="FM338" s="8"/>
      <c r="FN338" s="8"/>
      <c r="FO338" s="8"/>
      <c r="FP338" s="8"/>
      <c r="FQ338" s="8"/>
      <c r="FR338" s="8"/>
      <c r="FS338" s="8"/>
      <c r="FT338" s="8"/>
      <c r="FU338" s="8"/>
      <c r="FV338" s="8"/>
      <c r="FW338" s="8"/>
      <c r="FX338" s="8"/>
    </row>
    <row r="339" spans="2:180" s="7" customFormat="1">
      <c r="B339" s="1"/>
      <c r="C339" s="17"/>
      <c r="D339" s="41"/>
      <c r="E339" s="42"/>
      <c r="F339" s="42"/>
      <c r="G339" s="42"/>
      <c r="H339" s="42"/>
      <c r="I339" s="42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/>
      <c r="CT339" s="8"/>
      <c r="CU339" s="8"/>
      <c r="CV339" s="8"/>
      <c r="CW339" s="8"/>
      <c r="CX339" s="8"/>
      <c r="CY339" s="8"/>
      <c r="CZ339" s="8"/>
      <c r="DA339" s="8"/>
      <c r="DB339" s="8"/>
      <c r="DC339" s="8"/>
      <c r="DD339" s="8"/>
      <c r="DE339" s="8"/>
      <c r="DF339" s="8"/>
      <c r="DG339" s="8"/>
      <c r="DH339" s="8"/>
      <c r="DI339" s="8"/>
      <c r="DJ339" s="8"/>
      <c r="DK339" s="8"/>
      <c r="DL339" s="8"/>
      <c r="DM339" s="8"/>
      <c r="DN339" s="8"/>
      <c r="DO339" s="8"/>
      <c r="DP339" s="8"/>
      <c r="DQ339" s="8"/>
      <c r="DR339" s="8"/>
      <c r="DS339" s="8"/>
      <c r="DT339" s="8"/>
      <c r="DU339" s="8"/>
      <c r="DV339" s="8"/>
      <c r="DW339" s="8"/>
      <c r="DX339" s="8"/>
      <c r="DY339" s="8"/>
      <c r="DZ339" s="8"/>
      <c r="EA339" s="8"/>
      <c r="EB339" s="8"/>
      <c r="EC339" s="8"/>
      <c r="ED339" s="8"/>
      <c r="EE339" s="8"/>
      <c r="EF339" s="8"/>
      <c r="EG339" s="8"/>
      <c r="EH339" s="8"/>
      <c r="EI339" s="8"/>
      <c r="EJ339" s="8"/>
      <c r="EK339" s="8"/>
      <c r="EL339" s="8"/>
      <c r="EM339" s="8"/>
      <c r="EN339" s="8"/>
      <c r="EO339" s="8"/>
      <c r="EP339" s="8"/>
      <c r="EQ339" s="8"/>
      <c r="ER339" s="8"/>
      <c r="ES339" s="8"/>
      <c r="ET339" s="8"/>
      <c r="EU339" s="8"/>
      <c r="EV339" s="8"/>
      <c r="EW339" s="8"/>
      <c r="EX339" s="8"/>
      <c r="EY339" s="8"/>
      <c r="EZ339" s="8"/>
      <c r="FA339" s="8"/>
      <c r="FB339" s="8"/>
      <c r="FC339" s="8"/>
      <c r="FD339" s="8"/>
      <c r="FE339" s="8"/>
      <c r="FF339" s="8"/>
      <c r="FG339" s="8"/>
      <c r="FH339" s="8"/>
      <c r="FI339" s="8"/>
      <c r="FJ339" s="8"/>
      <c r="FK339" s="8"/>
      <c r="FL339" s="8"/>
      <c r="FM339" s="8"/>
      <c r="FN339" s="8"/>
      <c r="FO339" s="8"/>
      <c r="FP339" s="8"/>
      <c r="FQ339" s="8"/>
      <c r="FR339" s="8"/>
      <c r="FS339" s="8"/>
      <c r="FT339" s="8"/>
      <c r="FU339" s="8"/>
      <c r="FV339" s="8"/>
      <c r="FW339" s="8"/>
      <c r="FX339" s="8"/>
    </row>
    <row r="340" spans="2:180" s="7" customFormat="1">
      <c r="B340" s="1"/>
      <c r="C340" s="17"/>
      <c r="D340" s="41"/>
      <c r="E340" s="42"/>
      <c r="F340" s="42"/>
      <c r="G340" s="42"/>
      <c r="H340" s="42"/>
      <c r="I340" s="42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8"/>
      <c r="CM340" s="8"/>
      <c r="CN340" s="8"/>
      <c r="CO340" s="8"/>
      <c r="CP340" s="8"/>
      <c r="CQ340" s="8"/>
      <c r="CR340" s="8"/>
      <c r="CS340" s="8"/>
      <c r="CT340" s="8"/>
      <c r="CU340" s="8"/>
      <c r="CV340" s="8"/>
      <c r="CW340" s="8"/>
      <c r="CX340" s="8"/>
      <c r="CY340" s="8"/>
      <c r="CZ340" s="8"/>
      <c r="DA340" s="8"/>
      <c r="DB340" s="8"/>
      <c r="DC340" s="8"/>
      <c r="DD340" s="8"/>
      <c r="DE340" s="8"/>
      <c r="DF340" s="8"/>
      <c r="DG340" s="8"/>
      <c r="DH340" s="8"/>
      <c r="DI340" s="8"/>
      <c r="DJ340" s="8"/>
      <c r="DK340" s="8"/>
      <c r="DL340" s="8"/>
      <c r="DM340" s="8"/>
      <c r="DN340" s="8"/>
      <c r="DO340" s="8"/>
      <c r="DP340" s="8"/>
      <c r="DQ340" s="8"/>
      <c r="DR340" s="8"/>
      <c r="DS340" s="8"/>
      <c r="DT340" s="8"/>
      <c r="DU340" s="8"/>
      <c r="DV340" s="8"/>
      <c r="DW340" s="8"/>
      <c r="DX340" s="8"/>
      <c r="DY340" s="8"/>
      <c r="DZ340" s="8"/>
      <c r="EA340" s="8"/>
      <c r="EB340" s="8"/>
      <c r="EC340" s="8"/>
      <c r="ED340" s="8"/>
      <c r="EE340" s="8"/>
      <c r="EF340" s="8"/>
      <c r="EG340" s="8"/>
      <c r="EH340" s="8"/>
      <c r="EI340" s="8"/>
      <c r="EJ340" s="8"/>
      <c r="EK340" s="8"/>
      <c r="EL340" s="8"/>
      <c r="EM340" s="8"/>
      <c r="EN340" s="8"/>
      <c r="EO340" s="8"/>
      <c r="EP340" s="8"/>
      <c r="EQ340" s="8"/>
      <c r="ER340" s="8"/>
      <c r="ES340" s="8"/>
      <c r="ET340" s="8"/>
      <c r="EU340" s="8"/>
      <c r="EV340" s="8"/>
      <c r="EW340" s="8"/>
      <c r="EX340" s="8"/>
      <c r="EY340" s="8"/>
      <c r="EZ340" s="8"/>
      <c r="FA340" s="8"/>
      <c r="FB340" s="8"/>
      <c r="FC340" s="8"/>
      <c r="FD340" s="8"/>
      <c r="FE340" s="8"/>
      <c r="FF340" s="8"/>
      <c r="FG340" s="8"/>
      <c r="FH340" s="8"/>
      <c r="FI340" s="8"/>
      <c r="FJ340" s="8"/>
      <c r="FK340" s="8"/>
      <c r="FL340" s="8"/>
      <c r="FM340" s="8"/>
      <c r="FN340" s="8"/>
      <c r="FO340" s="8"/>
      <c r="FP340" s="8"/>
      <c r="FQ340" s="8"/>
      <c r="FR340" s="8"/>
      <c r="FS340" s="8"/>
      <c r="FT340" s="8"/>
      <c r="FU340" s="8"/>
      <c r="FV340" s="8"/>
      <c r="FW340" s="8"/>
      <c r="FX340" s="8"/>
    </row>
    <row r="341" spans="2:180" s="7" customFormat="1">
      <c r="B341" s="1"/>
      <c r="C341" s="17"/>
      <c r="D341" s="41"/>
      <c r="E341" s="42"/>
      <c r="F341" s="42"/>
      <c r="G341" s="42"/>
      <c r="H341" s="42"/>
      <c r="I341" s="42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  <c r="CF341" s="8"/>
      <c r="CG341" s="8"/>
      <c r="CH341" s="8"/>
      <c r="CI341" s="8"/>
      <c r="CJ341" s="8"/>
      <c r="CK341" s="8"/>
      <c r="CL341" s="8"/>
      <c r="CM341" s="8"/>
      <c r="CN341" s="8"/>
      <c r="CO341" s="8"/>
      <c r="CP341" s="8"/>
      <c r="CQ341" s="8"/>
      <c r="CR341" s="8"/>
      <c r="CS341" s="8"/>
      <c r="CT341" s="8"/>
      <c r="CU341" s="8"/>
      <c r="CV341" s="8"/>
      <c r="CW341" s="8"/>
      <c r="CX341" s="8"/>
      <c r="CY341" s="8"/>
      <c r="CZ341" s="8"/>
      <c r="DA341" s="8"/>
      <c r="DB341" s="8"/>
      <c r="DC341" s="8"/>
      <c r="DD341" s="8"/>
      <c r="DE341" s="8"/>
      <c r="DF341" s="8"/>
      <c r="DG341" s="8"/>
      <c r="DH341" s="8"/>
      <c r="DI341" s="8"/>
      <c r="DJ341" s="8"/>
      <c r="DK341" s="8"/>
      <c r="DL341" s="8"/>
      <c r="DM341" s="8"/>
      <c r="DN341" s="8"/>
      <c r="DO341" s="8"/>
      <c r="DP341" s="8"/>
      <c r="DQ341" s="8"/>
      <c r="DR341" s="8"/>
      <c r="DS341" s="8"/>
      <c r="DT341" s="8"/>
      <c r="DU341" s="8"/>
      <c r="DV341" s="8"/>
      <c r="DW341" s="8"/>
      <c r="DX341" s="8"/>
      <c r="DY341" s="8"/>
      <c r="DZ341" s="8"/>
      <c r="EA341" s="8"/>
      <c r="EB341" s="8"/>
      <c r="EC341" s="8"/>
      <c r="ED341" s="8"/>
      <c r="EE341" s="8"/>
      <c r="EF341" s="8"/>
      <c r="EG341" s="8"/>
      <c r="EH341" s="8"/>
      <c r="EI341" s="8"/>
      <c r="EJ341" s="8"/>
      <c r="EK341" s="8"/>
      <c r="EL341" s="8"/>
      <c r="EM341" s="8"/>
      <c r="EN341" s="8"/>
      <c r="EO341" s="8"/>
      <c r="EP341" s="8"/>
      <c r="EQ341" s="8"/>
      <c r="ER341" s="8"/>
      <c r="ES341" s="8"/>
      <c r="ET341" s="8"/>
      <c r="EU341" s="8"/>
      <c r="EV341" s="8"/>
      <c r="EW341" s="8"/>
      <c r="EX341" s="8"/>
      <c r="EY341" s="8"/>
      <c r="EZ341" s="8"/>
      <c r="FA341" s="8"/>
      <c r="FB341" s="8"/>
      <c r="FC341" s="8"/>
      <c r="FD341" s="8"/>
      <c r="FE341" s="8"/>
      <c r="FF341" s="8"/>
      <c r="FG341" s="8"/>
      <c r="FH341" s="8"/>
      <c r="FI341" s="8"/>
      <c r="FJ341" s="8"/>
      <c r="FK341" s="8"/>
      <c r="FL341" s="8"/>
      <c r="FM341" s="8"/>
      <c r="FN341" s="8"/>
      <c r="FO341" s="8"/>
      <c r="FP341" s="8"/>
      <c r="FQ341" s="8"/>
      <c r="FR341" s="8"/>
      <c r="FS341" s="8"/>
      <c r="FT341" s="8"/>
      <c r="FU341" s="8"/>
      <c r="FV341" s="8"/>
      <c r="FW341" s="8"/>
      <c r="FX341" s="8"/>
    </row>
    <row r="342" spans="2:180" s="7" customFormat="1">
      <c r="B342" s="1"/>
      <c r="C342" s="17"/>
      <c r="D342" s="41"/>
      <c r="E342" s="42"/>
      <c r="F342" s="42"/>
      <c r="G342" s="42"/>
      <c r="H342" s="42"/>
      <c r="I342" s="42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  <c r="CF342" s="8"/>
      <c r="CG342" s="8"/>
      <c r="CH342" s="8"/>
      <c r="CI342" s="8"/>
      <c r="CJ342" s="8"/>
      <c r="CK342" s="8"/>
      <c r="CL342" s="8"/>
      <c r="CM342" s="8"/>
      <c r="CN342" s="8"/>
      <c r="CO342" s="8"/>
      <c r="CP342" s="8"/>
      <c r="CQ342" s="8"/>
      <c r="CR342" s="8"/>
      <c r="CS342" s="8"/>
      <c r="CT342" s="8"/>
      <c r="CU342" s="8"/>
      <c r="CV342" s="8"/>
      <c r="CW342" s="8"/>
      <c r="CX342" s="8"/>
      <c r="CY342" s="8"/>
      <c r="CZ342" s="8"/>
      <c r="DA342" s="8"/>
      <c r="DB342" s="8"/>
      <c r="DC342" s="8"/>
      <c r="DD342" s="8"/>
      <c r="DE342" s="8"/>
      <c r="DF342" s="8"/>
      <c r="DG342" s="8"/>
      <c r="DH342" s="8"/>
      <c r="DI342" s="8"/>
      <c r="DJ342" s="8"/>
      <c r="DK342" s="8"/>
      <c r="DL342" s="8"/>
      <c r="DM342" s="8"/>
      <c r="DN342" s="8"/>
      <c r="DO342" s="8"/>
      <c r="DP342" s="8"/>
      <c r="DQ342" s="8"/>
      <c r="DR342" s="8"/>
      <c r="DS342" s="8"/>
      <c r="DT342" s="8"/>
      <c r="DU342" s="8"/>
      <c r="DV342" s="8"/>
      <c r="DW342" s="8"/>
      <c r="DX342" s="8"/>
      <c r="DY342" s="8"/>
      <c r="DZ342" s="8"/>
      <c r="EA342" s="8"/>
      <c r="EB342" s="8"/>
      <c r="EC342" s="8"/>
      <c r="ED342" s="8"/>
      <c r="EE342" s="8"/>
      <c r="EF342" s="8"/>
      <c r="EG342" s="8"/>
      <c r="EH342" s="8"/>
      <c r="EI342" s="8"/>
      <c r="EJ342" s="8"/>
      <c r="EK342" s="8"/>
      <c r="EL342" s="8"/>
      <c r="EM342" s="8"/>
      <c r="EN342" s="8"/>
      <c r="EO342" s="8"/>
      <c r="EP342" s="8"/>
      <c r="EQ342" s="8"/>
      <c r="ER342" s="8"/>
      <c r="ES342" s="8"/>
      <c r="ET342" s="8"/>
      <c r="EU342" s="8"/>
      <c r="EV342" s="8"/>
      <c r="EW342" s="8"/>
      <c r="EX342" s="8"/>
      <c r="EY342" s="8"/>
      <c r="EZ342" s="8"/>
      <c r="FA342" s="8"/>
      <c r="FB342" s="8"/>
      <c r="FC342" s="8"/>
      <c r="FD342" s="8"/>
      <c r="FE342" s="8"/>
      <c r="FF342" s="8"/>
      <c r="FG342" s="8"/>
      <c r="FH342" s="8"/>
      <c r="FI342" s="8"/>
      <c r="FJ342" s="8"/>
      <c r="FK342" s="8"/>
      <c r="FL342" s="8"/>
      <c r="FM342" s="8"/>
      <c r="FN342" s="8"/>
      <c r="FO342" s="8"/>
      <c r="FP342" s="8"/>
      <c r="FQ342" s="8"/>
      <c r="FR342" s="8"/>
      <c r="FS342" s="8"/>
      <c r="FT342" s="8"/>
      <c r="FU342" s="8"/>
      <c r="FV342" s="8"/>
      <c r="FW342" s="8"/>
      <c r="FX342" s="8"/>
    </row>
    <row r="343" spans="2:180" s="7" customFormat="1">
      <c r="B343" s="1"/>
      <c r="C343" s="17"/>
      <c r="D343" s="41"/>
      <c r="E343" s="42"/>
      <c r="F343" s="42"/>
      <c r="G343" s="42"/>
      <c r="H343" s="42"/>
      <c r="I343" s="42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  <c r="CF343" s="8"/>
      <c r="CG343" s="8"/>
      <c r="CH343" s="8"/>
      <c r="CI343" s="8"/>
      <c r="CJ343" s="8"/>
      <c r="CK343" s="8"/>
      <c r="CL343" s="8"/>
      <c r="CM343" s="8"/>
      <c r="CN343" s="8"/>
      <c r="CO343" s="8"/>
      <c r="CP343" s="8"/>
      <c r="CQ343" s="8"/>
      <c r="CR343" s="8"/>
      <c r="CS343" s="8"/>
      <c r="CT343" s="8"/>
      <c r="CU343" s="8"/>
      <c r="CV343" s="8"/>
      <c r="CW343" s="8"/>
      <c r="CX343" s="8"/>
      <c r="CY343" s="8"/>
      <c r="CZ343" s="8"/>
      <c r="DA343" s="8"/>
      <c r="DB343" s="8"/>
      <c r="DC343" s="8"/>
      <c r="DD343" s="8"/>
      <c r="DE343" s="8"/>
      <c r="DF343" s="8"/>
      <c r="DG343" s="8"/>
      <c r="DH343" s="8"/>
      <c r="DI343" s="8"/>
      <c r="DJ343" s="8"/>
      <c r="DK343" s="8"/>
      <c r="DL343" s="8"/>
      <c r="DM343" s="8"/>
      <c r="DN343" s="8"/>
      <c r="DO343" s="8"/>
      <c r="DP343" s="8"/>
      <c r="DQ343" s="8"/>
      <c r="DR343" s="8"/>
      <c r="DS343" s="8"/>
      <c r="DT343" s="8"/>
      <c r="DU343" s="8"/>
      <c r="DV343" s="8"/>
      <c r="DW343" s="8"/>
      <c r="DX343" s="8"/>
      <c r="DY343" s="8"/>
      <c r="DZ343" s="8"/>
      <c r="EA343" s="8"/>
      <c r="EB343" s="8"/>
      <c r="EC343" s="8"/>
      <c r="ED343" s="8"/>
      <c r="EE343" s="8"/>
      <c r="EF343" s="8"/>
      <c r="EG343" s="8"/>
      <c r="EH343" s="8"/>
      <c r="EI343" s="8"/>
      <c r="EJ343" s="8"/>
      <c r="EK343" s="8"/>
      <c r="EL343" s="8"/>
      <c r="EM343" s="8"/>
      <c r="EN343" s="8"/>
      <c r="EO343" s="8"/>
      <c r="EP343" s="8"/>
      <c r="EQ343" s="8"/>
      <c r="ER343" s="8"/>
      <c r="ES343" s="8"/>
      <c r="ET343" s="8"/>
      <c r="EU343" s="8"/>
      <c r="EV343" s="8"/>
      <c r="EW343" s="8"/>
      <c r="EX343" s="8"/>
      <c r="EY343" s="8"/>
      <c r="EZ343" s="8"/>
      <c r="FA343" s="8"/>
      <c r="FB343" s="8"/>
      <c r="FC343" s="8"/>
      <c r="FD343" s="8"/>
      <c r="FE343" s="8"/>
      <c r="FF343" s="8"/>
      <c r="FG343" s="8"/>
      <c r="FH343" s="8"/>
      <c r="FI343" s="8"/>
      <c r="FJ343" s="8"/>
      <c r="FK343" s="8"/>
      <c r="FL343" s="8"/>
      <c r="FM343" s="8"/>
      <c r="FN343" s="8"/>
      <c r="FO343" s="8"/>
      <c r="FP343" s="8"/>
      <c r="FQ343" s="8"/>
      <c r="FR343" s="8"/>
      <c r="FS343" s="8"/>
      <c r="FT343" s="8"/>
      <c r="FU343" s="8"/>
      <c r="FV343" s="8"/>
      <c r="FW343" s="8"/>
      <c r="FX343" s="8"/>
    </row>
    <row r="344" spans="2:180" s="7" customFormat="1">
      <c r="B344" s="1"/>
      <c r="C344" s="17"/>
      <c r="D344" s="41"/>
      <c r="E344" s="42"/>
      <c r="F344" s="42"/>
      <c r="G344" s="42"/>
      <c r="H344" s="42"/>
      <c r="I344" s="42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  <c r="CF344" s="8"/>
      <c r="CG344" s="8"/>
      <c r="CH344" s="8"/>
      <c r="CI344" s="8"/>
      <c r="CJ344" s="8"/>
      <c r="CK344" s="8"/>
      <c r="CL344" s="8"/>
      <c r="CM344" s="8"/>
      <c r="CN344" s="8"/>
      <c r="CO344" s="8"/>
      <c r="CP344" s="8"/>
      <c r="CQ344" s="8"/>
      <c r="CR344" s="8"/>
      <c r="CS344" s="8"/>
      <c r="CT344" s="8"/>
      <c r="CU344" s="8"/>
      <c r="CV344" s="8"/>
      <c r="CW344" s="8"/>
      <c r="CX344" s="8"/>
      <c r="CY344" s="8"/>
      <c r="CZ344" s="8"/>
      <c r="DA344" s="8"/>
      <c r="DB344" s="8"/>
      <c r="DC344" s="8"/>
      <c r="DD344" s="8"/>
      <c r="DE344" s="8"/>
      <c r="DF344" s="8"/>
      <c r="DG344" s="8"/>
      <c r="DH344" s="8"/>
      <c r="DI344" s="8"/>
      <c r="DJ344" s="8"/>
      <c r="DK344" s="8"/>
      <c r="DL344" s="8"/>
      <c r="DM344" s="8"/>
      <c r="DN344" s="8"/>
      <c r="DO344" s="8"/>
      <c r="DP344" s="8"/>
      <c r="DQ344" s="8"/>
      <c r="DR344" s="8"/>
      <c r="DS344" s="8"/>
      <c r="DT344" s="8"/>
      <c r="DU344" s="8"/>
      <c r="DV344" s="8"/>
      <c r="DW344" s="8"/>
      <c r="DX344" s="8"/>
      <c r="DY344" s="8"/>
      <c r="DZ344" s="8"/>
      <c r="EA344" s="8"/>
      <c r="EB344" s="8"/>
      <c r="EC344" s="8"/>
      <c r="ED344" s="8"/>
      <c r="EE344" s="8"/>
      <c r="EF344" s="8"/>
      <c r="EG344" s="8"/>
      <c r="EH344" s="8"/>
      <c r="EI344" s="8"/>
      <c r="EJ344" s="8"/>
      <c r="EK344" s="8"/>
      <c r="EL344" s="8"/>
      <c r="EM344" s="8"/>
      <c r="EN344" s="8"/>
      <c r="EO344" s="8"/>
      <c r="EP344" s="8"/>
      <c r="EQ344" s="8"/>
      <c r="ER344" s="8"/>
      <c r="ES344" s="8"/>
      <c r="ET344" s="8"/>
      <c r="EU344" s="8"/>
      <c r="EV344" s="8"/>
      <c r="EW344" s="8"/>
      <c r="EX344" s="8"/>
      <c r="EY344" s="8"/>
      <c r="EZ344" s="8"/>
      <c r="FA344" s="8"/>
      <c r="FB344" s="8"/>
      <c r="FC344" s="8"/>
      <c r="FD344" s="8"/>
      <c r="FE344" s="8"/>
      <c r="FF344" s="8"/>
      <c r="FG344" s="8"/>
      <c r="FH344" s="8"/>
      <c r="FI344" s="8"/>
      <c r="FJ344" s="8"/>
      <c r="FK344" s="8"/>
      <c r="FL344" s="8"/>
      <c r="FM344" s="8"/>
      <c r="FN344" s="8"/>
      <c r="FO344" s="8"/>
      <c r="FP344" s="8"/>
      <c r="FQ344" s="8"/>
      <c r="FR344" s="8"/>
      <c r="FS344" s="8"/>
      <c r="FT344" s="8"/>
      <c r="FU344" s="8"/>
      <c r="FV344" s="8"/>
      <c r="FW344" s="8"/>
      <c r="FX344" s="8"/>
    </row>
    <row r="345" spans="2:180" s="7" customFormat="1">
      <c r="B345" s="1"/>
      <c r="C345" s="17"/>
      <c r="D345" s="41"/>
      <c r="E345" s="42"/>
      <c r="F345" s="42"/>
      <c r="G345" s="42"/>
      <c r="H345" s="42"/>
      <c r="I345" s="42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  <c r="CS345" s="8"/>
      <c r="CT345" s="8"/>
      <c r="CU345" s="8"/>
      <c r="CV345" s="8"/>
      <c r="CW345" s="8"/>
      <c r="CX345" s="8"/>
      <c r="CY345" s="8"/>
      <c r="CZ345" s="8"/>
      <c r="DA345" s="8"/>
      <c r="DB345" s="8"/>
      <c r="DC345" s="8"/>
      <c r="DD345" s="8"/>
      <c r="DE345" s="8"/>
      <c r="DF345" s="8"/>
      <c r="DG345" s="8"/>
      <c r="DH345" s="8"/>
      <c r="DI345" s="8"/>
      <c r="DJ345" s="8"/>
      <c r="DK345" s="8"/>
      <c r="DL345" s="8"/>
      <c r="DM345" s="8"/>
      <c r="DN345" s="8"/>
      <c r="DO345" s="8"/>
      <c r="DP345" s="8"/>
      <c r="DQ345" s="8"/>
      <c r="DR345" s="8"/>
      <c r="DS345" s="8"/>
      <c r="DT345" s="8"/>
      <c r="DU345" s="8"/>
      <c r="DV345" s="8"/>
      <c r="DW345" s="8"/>
      <c r="DX345" s="8"/>
      <c r="DY345" s="8"/>
      <c r="DZ345" s="8"/>
      <c r="EA345" s="8"/>
      <c r="EB345" s="8"/>
      <c r="EC345" s="8"/>
      <c r="ED345" s="8"/>
      <c r="EE345" s="8"/>
      <c r="EF345" s="8"/>
      <c r="EG345" s="8"/>
      <c r="EH345" s="8"/>
      <c r="EI345" s="8"/>
      <c r="EJ345" s="8"/>
      <c r="EK345" s="8"/>
      <c r="EL345" s="8"/>
      <c r="EM345" s="8"/>
      <c r="EN345" s="8"/>
      <c r="EO345" s="8"/>
      <c r="EP345" s="8"/>
      <c r="EQ345" s="8"/>
      <c r="ER345" s="8"/>
      <c r="ES345" s="8"/>
      <c r="ET345" s="8"/>
      <c r="EU345" s="8"/>
      <c r="EV345" s="8"/>
      <c r="EW345" s="8"/>
      <c r="EX345" s="8"/>
      <c r="EY345" s="8"/>
      <c r="EZ345" s="8"/>
      <c r="FA345" s="8"/>
      <c r="FB345" s="8"/>
      <c r="FC345" s="8"/>
      <c r="FD345" s="8"/>
      <c r="FE345" s="8"/>
      <c r="FF345" s="8"/>
      <c r="FG345" s="8"/>
      <c r="FH345" s="8"/>
      <c r="FI345" s="8"/>
      <c r="FJ345" s="8"/>
      <c r="FK345" s="8"/>
      <c r="FL345" s="8"/>
      <c r="FM345" s="8"/>
      <c r="FN345" s="8"/>
      <c r="FO345" s="8"/>
      <c r="FP345" s="8"/>
      <c r="FQ345" s="8"/>
      <c r="FR345" s="8"/>
      <c r="FS345" s="8"/>
      <c r="FT345" s="8"/>
      <c r="FU345" s="8"/>
      <c r="FV345" s="8"/>
      <c r="FW345" s="8"/>
      <c r="FX345" s="8"/>
    </row>
    <row r="346" spans="2:180" s="7" customFormat="1">
      <c r="B346" s="1"/>
      <c r="C346" s="17"/>
      <c r="D346" s="41"/>
      <c r="E346" s="42"/>
      <c r="F346" s="42"/>
      <c r="G346" s="42"/>
      <c r="H346" s="42"/>
      <c r="I346" s="42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  <c r="CW346" s="8"/>
      <c r="CX346" s="8"/>
      <c r="CY346" s="8"/>
      <c r="CZ346" s="8"/>
      <c r="DA346" s="8"/>
      <c r="DB346" s="8"/>
      <c r="DC346" s="8"/>
      <c r="DD346" s="8"/>
      <c r="DE346" s="8"/>
      <c r="DF346" s="8"/>
      <c r="DG346" s="8"/>
      <c r="DH346" s="8"/>
      <c r="DI346" s="8"/>
      <c r="DJ346" s="8"/>
      <c r="DK346" s="8"/>
      <c r="DL346" s="8"/>
      <c r="DM346" s="8"/>
      <c r="DN346" s="8"/>
      <c r="DO346" s="8"/>
      <c r="DP346" s="8"/>
      <c r="DQ346" s="8"/>
      <c r="DR346" s="8"/>
      <c r="DS346" s="8"/>
      <c r="DT346" s="8"/>
      <c r="DU346" s="8"/>
      <c r="DV346" s="8"/>
      <c r="DW346" s="8"/>
      <c r="DX346" s="8"/>
      <c r="DY346" s="8"/>
      <c r="DZ346" s="8"/>
      <c r="EA346" s="8"/>
      <c r="EB346" s="8"/>
      <c r="EC346" s="8"/>
      <c r="ED346" s="8"/>
      <c r="EE346" s="8"/>
      <c r="EF346" s="8"/>
      <c r="EG346" s="8"/>
      <c r="EH346" s="8"/>
      <c r="EI346" s="8"/>
      <c r="EJ346" s="8"/>
      <c r="EK346" s="8"/>
      <c r="EL346" s="8"/>
      <c r="EM346" s="8"/>
      <c r="EN346" s="8"/>
      <c r="EO346" s="8"/>
      <c r="EP346" s="8"/>
      <c r="EQ346" s="8"/>
      <c r="ER346" s="8"/>
      <c r="ES346" s="8"/>
      <c r="ET346" s="8"/>
      <c r="EU346" s="8"/>
      <c r="EV346" s="8"/>
      <c r="EW346" s="8"/>
      <c r="EX346" s="8"/>
      <c r="EY346" s="8"/>
      <c r="EZ346" s="8"/>
      <c r="FA346" s="8"/>
      <c r="FB346" s="8"/>
      <c r="FC346" s="8"/>
      <c r="FD346" s="8"/>
      <c r="FE346" s="8"/>
      <c r="FF346" s="8"/>
      <c r="FG346" s="8"/>
      <c r="FH346" s="8"/>
      <c r="FI346" s="8"/>
      <c r="FJ346" s="8"/>
      <c r="FK346" s="8"/>
      <c r="FL346" s="8"/>
      <c r="FM346" s="8"/>
      <c r="FN346" s="8"/>
      <c r="FO346" s="8"/>
      <c r="FP346" s="8"/>
      <c r="FQ346" s="8"/>
      <c r="FR346" s="8"/>
      <c r="FS346" s="8"/>
      <c r="FT346" s="8"/>
      <c r="FU346" s="8"/>
      <c r="FV346" s="8"/>
      <c r="FW346" s="8"/>
      <c r="FX346" s="8"/>
    </row>
    <row r="347" spans="2:180" s="7" customFormat="1">
      <c r="B347" s="1"/>
      <c r="C347" s="17"/>
      <c r="D347" s="41"/>
      <c r="E347" s="42"/>
      <c r="F347" s="42"/>
      <c r="G347" s="42"/>
      <c r="H347" s="42"/>
      <c r="I347" s="42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  <c r="CS347" s="8"/>
      <c r="CT347" s="8"/>
      <c r="CU347" s="8"/>
      <c r="CV347" s="8"/>
      <c r="CW347" s="8"/>
      <c r="CX347" s="8"/>
      <c r="CY347" s="8"/>
      <c r="CZ347" s="8"/>
      <c r="DA347" s="8"/>
      <c r="DB347" s="8"/>
      <c r="DC347" s="8"/>
      <c r="DD347" s="8"/>
      <c r="DE347" s="8"/>
      <c r="DF347" s="8"/>
      <c r="DG347" s="8"/>
      <c r="DH347" s="8"/>
      <c r="DI347" s="8"/>
      <c r="DJ347" s="8"/>
      <c r="DK347" s="8"/>
      <c r="DL347" s="8"/>
      <c r="DM347" s="8"/>
      <c r="DN347" s="8"/>
      <c r="DO347" s="8"/>
      <c r="DP347" s="8"/>
      <c r="DQ347" s="8"/>
      <c r="DR347" s="8"/>
      <c r="DS347" s="8"/>
      <c r="DT347" s="8"/>
      <c r="DU347" s="8"/>
      <c r="DV347" s="8"/>
      <c r="DW347" s="8"/>
      <c r="DX347" s="8"/>
      <c r="DY347" s="8"/>
      <c r="DZ347" s="8"/>
      <c r="EA347" s="8"/>
      <c r="EB347" s="8"/>
      <c r="EC347" s="8"/>
      <c r="ED347" s="8"/>
      <c r="EE347" s="8"/>
      <c r="EF347" s="8"/>
      <c r="EG347" s="8"/>
      <c r="EH347" s="8"/>
      <c r="EI347" s="8"/>
      <c r="EJ347" s="8"/>
      <c r="EK347" s="8"/>
      <c r="EL347" s="8"/>
      <c r="EM347" s="8"/>
      <c r="EN347" s="8"/>
      <c r="EO347" s="8"/>
      <c r="EP347" s="8"/>
      <c r="EQ347" s="8"/>
      <c r="ER347" s="8"/>
      <c r="ES347" s="8"/>
      <c r="ET347" s="8"/>
      <c r="EU347" s="8"/>
      <c r="EV347" s="8"/>
      <c r="EW347" s="8"/>
      <c r="EX347" s="8"/>
      <c r="EY347" s="8"/>
      <c r="EZ347" s="8"/>
      <c r="FA347" s="8"/>
      <c r="FB347" s="8"/>
      <c r="FC347" s="8"/>
      <c r="FD347" s="8"/>
      <c r="FE347" s="8"/>
      <c r="FF347" s="8"/>
      <c r="FG347" s="8"/>
      <c r="FH347" s="8"/>
      <c r="FI347" s="8"/>
      <c r="FJ347" s="8"/>
      <c r="FK347" s="8"/>
      <c r="FL347" s="8"/>
      <c r="FM347" s="8"/>
      <c r="FN347" s="8"/>
      <c r="FO347" s="8"/>
      <c r="FP347" s="8"/>
      <c r="FQ347" s="8"/>
      <c r="FR347" s="8"/>
      <c r="FS347" s="8"/>
      <c r="FT347" s="8"/>
      <c r="FU347" s="8"/>
      <c r="FV347" s="8"/>
      <c r="FW347" s="8"/>
      <c r="FX347" s="8"/>
    </row>
    <row r="348" spans="2:180" s="7" customFormat="1">
      <c r="B348" s="1"/>
      <c r="C348" s="17"/>
      <c r="D348" s="41"/>
      <c r="E348" s="42"/>
      <c r="F348" s="42"/>
      <c r="G348" s="42"/>
      <c r="H348" s="42"/>
      <c r="I348" s="42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/>
      <c r="CT348" s="8"/>
      <c r="CU348" s="8"/>
      <c r="CV348" s="8"/>
      <c r="CW348" s="8"/>
      <c r="CX348" s="8"/>
      <c r="CY348" s="8"/>
      <c r="CZ348" s="8"/>
      <c r="DA348" s="8"/>
      <c r="DB348" s="8"/>
      <c r="DC348" s="8"/>
      <c r="DD348" s="8"/>
      <c r="DE348" s="8"/>
      <c r="DF348" s="8"/>
      <c r="DG348" s="8"/>
      <c r="DH348" s="8"/>
      <c r="DI348" s="8"/>
      <c r="DJ348" s="8"/>
      <c r="DK348" s="8"/>
      <c r="DL348" s="8"/>
      <c r="DM348" s="8"/>
      <c r="DN348" s="8"/>
      <c r="DO348" s="8"/>
      <c r="DP348" s="8"/>
      <c r="DQ348" s="8"/>
      <c r="DR348" s="8"/>
      <c r="DS348" s="8"/>
      <c r="DT348" s="8"/>
      <c r="DU348" s="8"/>
      <c r="DV348" s="8"/>
      <c r="DW348" s="8"/>
      <c r="DX348" s="8"/>
      <c r="DY348" s="8"/>
      <c r="DZ348" s="8"/>
      <c r="EA348" s="8"/>
      <c r="EB348" s="8"/>
      <c r="EC348" s="8"/>
      <c r="ED348" s="8"/>
      <c r="EE348" s="8"/>
      <c r="EF348" s="8"/>
      <c r="EG348" s="8"/>
      <c r="EH348" s="8"/>
      <c r="EI348" s="8"/>
      <c r="EJ348" s="8"/>
      <c r="EK348" s="8"/>
      <c r="EL348" s="8"/>
      <c r="EM348" s="8"/>
      <c r="EN348" s="8"/>
      <c r="EO348" s="8"/>
      <c r="EP348" s="8"/>
      <c r="EQ348" s="8"/>
      <c r="ER348" s="8"/>
      <c r="ES348" s="8"/>
      <c r="ET348" s="8"/>
      <c r="EU348" s="8"/>
      <c r="EV348" s="8"/>
      <c r="EW348" s="8"/>
      <c r="EX348" s="8"/>
      <c r="EY348" s="8"/>
      <c r="EZ348" s="8"/>
      <c r="FA348" s="8"/>
      <c r="FB348" s="8"/>
      <c r="FC348" s="8"/>
      <c r="FD348" s="8"/>
      <c r="FE348" s="8"/>
      <c r="FF348" s="8"/>
      <c r="FG348" s="8"/>
      <c r="FH348" s="8"/>
      <c r="FI348" s="8"/>
      <c r="FJ348" s="8"/>
      <c r="FK348" s="8"/>
      <c r="FL348" s="8"/>
      <c r="FM348" s="8"/>
      <c r="FN348" s="8"/>
      <c r="FO348" s="8"/>
      <c r="FP348" s="8"/>
      <c r="FQ348" s="8"/>
      <c r="FR348" s="8"/>
      <c r="FS348" s="8"/>
      <c r="FT348" s="8"/>
      <c r="FU348" s="8"/>
      <c r="FV348" s="8"/>
      <c r="FW348" s="8"/>
      <c r="FX348" s="8"/>
    </row>
    <row r="349" spans="2:180" s="7" customFormat="1">
      <c r="B349" s="1"/>
      <c r="C349" s="17"/>
      <c r="D349" s="41"/>
      <c r="E349" s="42"/>
      <c r="F349" s="42"/>
      <c r="G349" s="42"/>
      <c r="H349" s="42"/>
      <c r="I349" s="42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/>
      <c r="BO349" s="8"/>
      <c r="BP349" s="8"/>
      <c r="BQ349" s="8"/>
      <c r="BR349" s="8"/>
      <c r="BS349" s="8"/>
      <c r="BT349" s="8"/>
      <c r="BU349" s="8"/>
      <c r="BV349" s="8"/>
      <c r="BW349" s="8"/>
      <c r="BX349" s="8"/>
      <c r="BY349" s="8"/>
      <c r="BZ349" s="8"/>
      <c r="CA349" s="8"/>
      <c r="CB349" s="8"/>
      <c r="CC349" s="8"/>
      <c r="CD349" s="8"/>
      <c r="CE349" s="8"/>
      <c r="CF349" s="8"/>
      <c r="CG349" s="8"/>
      <c r="CH349" s="8"/>
      <c r="CI349" s="8"/>
      <c r="CJ349" s="8"/>
      <c r="CK349" s="8"/>
      <c r="CL349" s="8"/>
      <c r="CM349" s="8"/>
      <c r="CN349" s="8"/>
      <c r="CO349" s="8"/>
      <c r="CP349" s="8"/>
      <c r="CQ349" s="8"/>
      <c r="CR349" s="8"/>
      <c r="CS349" s="8"/>
      <c r="CT349" s="8"/>
      <c r="CU349" s="8"/>
      <c r="CV349" s="8"/>
      <c r="CW349" s="8"/>
      <c r="CX349" s="8"/>
      <c r="CY349" s="8"/>
      <c r="CZ349" s="8"/>
      <c r="DA349" s="8"/>
      <c r="DB349" s="8"/>
      <c r="DC349" s="8"/>
      <c r="DD349" s="8"/>
      <c r="DE349" s="8"/>
      <c r="DF349" s="8"/>
      <c r="DG349" s="8"/>
      <c r="DH349" s="8"/>
      <c r="DI349" s="8"/>
      <c r="DJ349" s="8"/>
      <c r="DK349" s="8"/>
      <c r="DL349" s="8"/>
      <c r="DM349" s="8"/>
      <c r="DN349" s="8"/>
      <c r="DO349" s="8"/>
      <c r="DP349" s="8"/>
      <c r="DQ349" s="8"/>
      <c r="DR349" s="8"/>
      <c r="DS349" s="8"/>
      <c r="DT349" s="8"/>
      <c r="DU349" s="8"/>
      <c r="DV349" s="8"/>
      <c r="DW349" s="8"/>
      <c r="DX349" s="8"/>
      <c r="DY349" s="8"/>
      <c r="DZ349" s="8"/>
      <c r="EA349" s="8"/>
      <c r="EB349" s="8"/>
      <c r="EC349" s="8"/>
      <c r="ED349" s="8"/>
      <c r="EE349" s="8"/>
      <c r="EF349" s="8"/>
      <c r="EG349" s="8"/>
      <c r="EH349" s="8"/>
      <c r="EI349" s="8"/>
      <c r="EJ349" s="8"/>
      <c r="EK349" s="8"/>
      <c r="EL349" s="8"/>
      <c r="EM349" s="8"/>
      <c r="EN349" s="8"/>
      <c r="EO349" s="8"/>
      <c r="EP349" s="8"/>
      <c r="EQ349" s="8"/>
      <c r="ER349" s="8"/>
      <c r="ES349" s="8"/>
      <c r="ET349" s="8"/>
      <c r="EU349" s="8"/>
      <c r="EV349" s="8"/>
      <c r="EW349" s="8"/>
      <c r="EX349" s="8"/>
      <c r="EY349" s="8"/>
      <c r="EZ349" s="8"/>
      <c r="FA349" s="8"/>
      <c r="FB349" s="8"/>
      <c r="FC349" s="8"/>
      <c r="FD349" s="8"/>
      <c r="FE349" s="8"/>
      <c r="FF349" s="8"/>
      <c r="FG349" s="8"/>
      <c r="FH349" s="8"/>
      <c r="FI349" s="8"/>
      <c r="FJ349" s="8"/>
      <c r="FK349" s="8"/>
      <c r="FL349" s="8"/>
      <c r="FM349" s="8"/>
      <c r="FN349" s="8"/>
      <c r="FO349" s="8"/>
      <c r="FP349" s="8"/>
      <c r="FQ349" s="8"/>
      <c r="FR349" s="8"/>
      <c r="FS349" s="8"/>
      <c r="FT349" s="8"/>
      <c r="FU349" s="8"/>
      <c r="FV349" s="8"/>
      <c r="FW349" s="8"/>
      <c r="FX349" s="8"/>
    </row>
    <row r="350" spans="2:180" s="7" customFormat="1">
      <c r="B350" s="1"/>
      <c r="C350" s="17"/>
      <c r="D350" s="41"/>
      <c r="E350" s="42"/>
      <c r="F350" s="42"/>
      <c r="G350" s="42"/>
      <c r="H350" s="42"/>
      <c r="I350" s="42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  <c r="CS350" s="8"/>
      <c r="CT350" s="8"/>
      <c r="CU350" s="8"/>
      <c r="CV350" s="8"/>
      <c r="CW350" s="8"/>
      <c r="CX350" s="8"/>
      <c r="CY350" s="8"/>
      <c r="CZ350" s="8"/>
      <c r="DA350" s="8"/>
      <c r="DB350" s="8"/>
      <c r="DC350" s="8"/>
      <c r="DD350" s="8"/>
      <c r="DE350" s="8"/>
      <c r="DF350" s="8"/>
      <c r="DG350" s="8"/>
      <c r="DH350" s="8"/>
      <c r="DI350" s="8"/>
      <c r="DJ350" s="8"/>
      <c r="DK350" s="8"/>
      <c r="DL350" s="8"/>
      <c r="DM350" s="8"/>
      <c r="DN350" s="8"/>
      <c r="DO350" s="8"/>
      <c r="DP350" s="8"/>
      <c r="DQ350" s="8"/>
      <c r="DR350" s="8"/>
      <c r="DS350" s="8"/>
      <c r="DT350" s="8"/>
      <c r="DU350" s="8"/>
      <c r="DV350" s="8"/>
      <c r="DW350" s="8"/>
      <c r="DX350" s="8"/>
      <c r="DY350" s="8"/>
      <c r="DZ350" s="8"/>
      <c r="EA350" s="8"/>
      <c r="EB350" s="8"/>
      <c r="EC350" s="8"/>
      <c r="ED350" s="8"/>
      <c r="EE350" s="8"/>
      <c r="EF350" s="8"/>
      <c r="EG350" s="8"/>
      <c r="EH350" s="8"/>
      <c r="EI350" s="8"/>
      <c r="EJ350" s="8"/>
      <c r="EK350" s="8"/>
      <c r="EL350" s="8"/>
      <c r="EM350" s="8"/>
      <c r="EN350" s="8"/>
      <c r="EO350" s="8"/>
      <c r="EP350" s="8"/>
      <c r="EQ350" s="8"/>
      <c r="ER350" s="8"/>
      <c r="ES350" s="8"/>
      <c r="ET350" s="8"/>
      <c r="EU350" s="8"/>
      <c r="EV350" s="8"/>
      <c r="EW350" s="8"/>
      <c r="EX350" s="8"/>
      <c r="EY350" s="8"/>
      <c r="EZ350" s="8"/>
      <c r="FA350" s="8"/>
      <c r="FB350" s="8"/>
      <c r="FC350" s="8"/>
      <c r="FD350" s="8"/>
      <c r="FE350" s="8"/>
      <c r="FF350" s="8"/>
      <c r="FG350" s="8"/>
      <c r="FH350" s="8"/>
      <c r="FI350" s="8"/>
      <c r="FJ350" s="8"/>
      <c r="FK350" s="8"/>
      <c r="FL350" s="8"/>
      <c r="FM350" s="8"/>
      <c r="FN350" s="8"/>
      <c r="FO350" s="8"/>
      <c r="FP350" s="8"/>
      <c r="FQ350" s="8"/>
      <c r="FR350" s="8"/>
      <c r="FS350" s="8"/>
      <c r="FT350" s="8"/>
      <c r="FU350" s="8"/>
      <c r="FV350" s="8"/>
      <c r="FW350" s="8"/>
      <c r="FX350" s="8"/>
    </row>
    <row r="351" spans="2:180" s="7" customFormat="1">
      <c r="B351" s="1"/>
      <c r="C351" s="17"/>
      <c r="D351" s="41"/>
      <c r="E351" s="42"/>
      <c r="F351" s="42"/>
      <c r="G351" s="42"/>
      <c r="H351" s="42"/>
      <c r="I351" s="42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8"/>
      <c r="CD351" s="8"/>
      <c r="CE351" s="8"/>
      <c r="CF351" s="8"/>
      <c r="CG351" s="8"/>
      <c r="CH351" s="8"/>
      <c r="CI351" s="8"/>
      <c r="CJ351" s="8"/>
      <c r="CK351" s="8"/>
      <c r="CL351" s="8"/>
      <c r="CM351" s="8"/>
      <c r="CN351" s="8"/>
      <c r="CO351" s="8"/>
      <c r="CP351" s="8"/>
      <c r="CQ351" s="8"/>
      <c r="CR351" s="8"/>
      <c r="CS351" s="8"/>
      <c r="CT351" s="8"/>
      <c r="CU351" s="8"/>
      <c r="CV351" s="8"/>
      <c r="CW351" s="8"/>
      <c r="CX351" s="8"/>
      <c r="CY351" s="8"/>
      <c r="CZ351" s="8"/>
      <c r="DA351" s="8"/>
      <c r="DB351" s="8"/>
      <c r="DC351" s="8"/>
      <c r="DD351" s="8"/>
      <c r="DE351" s="8"/>
      <c r="DF351" s="8"/>
      <c r="DG351" s="8"/>
      <c r="DH351" s="8"/>
      <c r="DI351" s="8"/>
      <c r="DJ351" s="8"/>
      <c r="DK351" s="8"/>
      <c r="DL351" s="8"/>
      <c r="DM351" s="8"/>
      <c r="DN351" s="8"/>
      <c r="DO351" s="8"/>
      <c r="DP351" s="8"/>
      <c r="DQ351" s="8"/>
      <c r="DR351" s="8"/>
      <c r="DS351" s="8"/>
      <c r="DT351" s="8"/>
      <c r="DU351" s="8"/>
      <c r="DV351" s="8"/>
      <c r="DW351" s="8"/>
      <c r="DX351" s="8"/>
      <c r="DY351" s="8"/>
      <c r="DZ351" s="8"/>
      <c r="EA351" s="8"/>
      <c r="EB351" s="8"/>
      <c r="EC351" s="8"/>
      <c r="ED351" s="8"/>
      <c r="EE351" s="8"/>
      <c r="EF351" s="8"/>
      <c r="EG351" s="8"/>
      <c r="EH351" s="8"/>
      <c r="EI351" s="8"/>
      <c r="EJ351" s="8"/>
      <c r="EK351" s="8"/>
      <c r="EL351" s="8"/>
      <c r="EM351" s="8"/>
      <c r="EN351" s="8"/>
      <c r="EO351" s="8"/>
      <c r="EP351" s="8"/>
      <c r="EQ351" s="8"/>
      <c r="ER351" s="8"/>
      <c r="ES351" s="8"/>
      <c r="ET351" s="8"/>
      <c r="EU351" s="8"/>
      <c r="EV351" s="8"/>
      <c r="EW351" s="8"/>
      <c r="EX351" s="8"/>
      <c r="EY351" s="8"/>
      <c r="EZ351" s="8"/>
      <c r="FA351" s="8"/>
      <c r="FB351" s="8"/>
      <c r="FC351" s="8"/>
      <c r="FD351" s="8"/>
      <c r="FE351" s="8"/>
      <c r="FF351" s="8"/>
      <c r="FG351" s="8"/>
      <c r="FH351" s="8"/>
      <c r="FI351" s="8"/>
      <c r="FJ351" s="8"/>
      <c r="FK351" s="8"/>
      <c r="FL351" s="8"/>
      <c r="FM351" s="8"/>
      <c r="FN351" s="8"/>
      <c r="FO351" s="8"/>
      <c r="FP351" s="8"/>
      <c r="FQ351" s="8"/>
      <c r="FR351" s="8"/>
      <c r="FS351" s="8"/>
      <c r="FT351" s="8"/>
      <c r="FU351" s="8"/>
      <c r="FV351" s="8"/>
      <c r="FW351" s="8"/>
      <c r="FX351" s="8"/>
    </row>
    <row r="352" spans="2:180" s="7" customFormat="1">
      <c r="B352" s="1"/>
      <c r="C352" s="17"/>
      <c r="D352" s="41"/>
      <c r="E352" s="42"/>
      <c r="F352" s="42"/>
      <c r="G352" s="42"/>
      <c r="H352" s="42"/>
      <c r="I352" s="42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/>
      <c r="CT352" s="8"/>
      <c r="CU352" s="8"/>
      <c r="CV352" s="8"/>
      <c r="CW352" s="8"/>
      <c r="CX352" s="8"/>
      <c r="CY352" s="8"/>
      <c r="CZ352" s="8"/>
      <c r="DA352" s="8"/>
      <c r="DB352" s="8"/>
      <c r="DC352" s="8"/>
      <c r="DD352" s="8"/>
      <c r="DE352" s="8"/>
      <c r="DF352" s="8"/>
      <c r="DG352" s="8"/>
      <c r="DH352" s="8"/>
      <c r="DI352" s="8"/>
      <c r="DJ352" s="8"/>
      <c r="DK352" s="8"/>
      <c r="DL352" s="8"/>
      <c r="DM352" s="8"/>
      <c r="DN352" s="8"/>
      <c r="DO352" s="8"/>
      <c r="DP352" s="8"/>
      <c r="DQ352" s="8"/>
      <c r="DR352" s="8"/>
      <c r="DS352" s="8"/>
      <c r="DT352" s="8"/>
      <c r="DU352" s="8"/>
      <c r="DV352" s="8"/>
      <c r="DW352" s="8"/>
      <c r="DX352" s="8"/>
      <c r="DY352" s="8"/>
      <c r="DZ352" s="8"/>
      <c r="EA352" s="8"/>
      <c r="EB352" s="8"/>
      <c r="EC352" s="8"/>
      <c r="ED352" s="8"/>
      <c r="EE352" s="8"/>
      <c r="EF352" s="8"/>
      <c r="EG352" s="8"/>
      <c r="EH352" s="8"/>
      <c r="EI352" s="8"/>
      <c r="EJ352" s="8"/>
      <c r="EK352" s="8"/>
      <c r="EL352" s="8"/>
      <c r="EM352" s="8"/>
      <c r="EN352" s="8"/>
      <c r="EO352" s="8"/>
      <c r="EP352" s="8"/>
      <c r="EQ352" s="8"/>
      <c r="ER352" s="8"/>
      <c r="ES352" s="8"/>
      <c r="ET352" s="8"/>
      <c r="EU352" s="8"/>
      <c r="EV352" s="8"/>
      <c r="EW352" s="8"/>
      <c r="EX352" s="8"/>
      <c r="EY352" s="8"/>
      <c r="EZ352" s="8"/>
      <c r="FA352" s="8"/>
      <c r="FB352" s="8"/>
      <c r="FC352" s="8"/>
      <c r="FD352" s="8"/>
      <c r="FE352" s="8"/>
      <c r="FF352" s="8"/>
      <c r="FG352" s="8"/>
      <c r="FH352" s="8"/>
      <c r="FI352" s="8"/>
      <c r="FJ352" s="8"/>
      <c r="FK352" s="8"/>
      <c r="FL352" s="8"/>
      <c r="FM352" s="8"/>
      <c r="FN352" s="8"/>
      <c r="FO352" s="8"/>
      <c r="FP352" s="8"/>
      <c r="FQ352" s="8"/>
      <c r="FR352" s="8"/>
      <c r="FS352" s="8"/>
      <c r="FT352" s="8"/>
      <c r="FU352" s="8"/>
      <c r="FV352" s="8"/>
      <c r="FW352" s="8"/>
      <c r="FX352" s="8"/>
    </row>
    <row r="353" spans="2:180" s="7" customFormat="1">
      <c r="B353" s="1"/>
      <c r="C353" s="17"/>
      <c r="D353" s="41"/>
      <c r="E353" s="42"/>
      <c r="F353" s="42"/>
      <c r="G353" s="42"/>
      <c r="H353" s="42"/>
      <c r="I353" s="42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  <c r="CY353" s="8"/>
      <c r="CZ353" s="8"/>
      <c r="DA353" s="8"/>
      <c r="DB353" s="8"/>
      <c r="DC353" s="8"/>
      <c r="DD353" s="8"/>
      <c r="DE353" s="8"/>
      <c r="DF353" s="8"/>
      <c r="DG353" s="8"/>
      <c r="DH353" s="8"/>
      <c r="DI353" s="8"/>
      <c r="DJ353" s="8"/>
      <c r="DK353" s="8"/>
      <c r="DL353" s="8"/>
      <c r="DM353" s="8"/>
      <c r="DN353" s="8"/>
      <c r="DO353" s="8"/>
      <c r="DP353" s="8"/>
      <c r="DQ353" s="8"/>
      <c r="DR353" s="8"/>
      <c r="DS353" s="8"/>
      <c r="DT353" s="8"/>
      <c r="DU353" s="8"/>
      <c r="DV353" s="8"/>
      <c r="DW353" s="8"/>
      <c r="DX353" s="8"/>
      <c r="DY353" s="8"/>
      <c r="DZ353" s="8"/>
      <c r="EA353" s="8"/>
      <c r="EB353" s="8"/>
      <c r="EC353" s="8"/>
      <c r="ED353" s="8"/>
      <c r="EE353" s="8"/>
      <c r="EF353" s="8"/>
      <c r="EG353" s="8"/>
      <c r="EH353" s="8"/>
      <c r="EI353" s="8"/>
      <c r="EJ353" s="8"/>
      <c r="EK353" s="8"/>
      <c r="EL353" s="8"/>
      <c r="EM353" s="8"/>
      <c r="EN353" s="8"/>
      <c r="EO353" s="8"/>
      <c r="EP353" s="8"/>
      <c r="EQ353" s="8"/>
      <c r="ER353" s="8"/>
      <c r="ES353" s="8"/>
      <c r="ET353" s="8"/>
      <c r="EU353" s="8"/>
      <c r="EV353" s="8"/>
      <c r="EW353" s="8"/>
      <c r="EX353" s="8"/>
      <c r="EY353" s="8"/>
      <c r="EZ353" s="8"/>
      <c r="FA353" s="8"/>
      <c r="FB353" s="8"/>
      <c r="FC353" s="8"/>
      <c r="FD353" s="8"/>
      <c r="FE353" s="8"/>
      <c r="FF353" s="8"/>
      <c r="FG353" s="8"/>
      <c r="FH353" s="8"/>
      <c r="FI353" s="8"/>
      <c r="FJ353" s="8"/>
      <c r="FK353" s="8"/>
      <c r="FL353" s="8"/>
      <c r="FM353" s="8"/>
      <c r="FN353" s="8"/>
      <c r="FO353" s="8"/>
      <c r="FP353" s="8"/>
      <c r="FQ353" s="8"/>
      <c r="FR353" s="8"/>
      <c r="FS353" s="8"/>
      <c r="FT353" s="8"/>
      <c r="FU353" s="8"/>
      <c r="FV353" s="8"/>
      <c r="FW353" s="8"/>
      <c r="FX353" s="8"/>
    </row>
    <row r="354" spans="2:180" s="7" customFormat="1">
      <c r="B354" s="1"/>
      <c r="C354" s="17"/>
      <c r="D354" s="41"/>
      <c r="E354" s="42"/>
      <c r="F354" s="42"/>
      <c r="G354" s="42"/>
      <c r="H354" s="42"/>
      <c r="I354" s="42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  <c r="CS354" s="8"/>
      <c r="CT354" s="8"/>
      <c r="CU354" s="8"/>
      <c r="CV354" s="8"/>
      <c r="CW354" s="8"/>
      <c r="CX354" s="8"/>
      <c r="CY354" s="8"/>
      <c r="CZ354" s="8"/>
      <c r="DA354" s="8"/>
      <c r="DB354" s="8"/>
      <c r="DC354" s="8"/>
      <c r="DD354" s="8"/>
      <c r="DE354" s="8"/>
      <c r="DF354" s="8"/>
      <c r="DG354" s="8"/>
      <c r="DH354" s="8"/>
      <c r="DI354" s="8"/>
      <c r="DJ354" s="8"/>
      <c r="DK354" s="8"/>
      <c r="DL354" s="8"/>
      <c r="DM354" s="8"/>
      <c r="DN354" s="8"/>
      <c r="DO354" s="8"/>
      <c r="DP354" s="8"/>
      <c r="DQ354" s="8"/>
      <c r="DR354" s="8"/>
      <c r="DS354" s="8"/>
      <c r="DT354" s="8"/>
      <c r="DU354" s="8"/>
      <c r="DV354" s="8"/>
      <c r="DW354" s="8"/>
      <c r="DX354" s="8"/>
      <c r="DY354" s="8"/>
      <c r="DZ354" s="8"/>
      <c r="EA354" s="8"/>
      <c r="EB354" s="8"/>
      <c r="EC354" s="8"/>
      <c r="ED354" s="8"/>
      <c r="EE354" s="8"/>
      <c r="EF354" s="8"/>
      <c r="EG354" s="8"/>
      <c r="EH354" s="8"/>
      <c r="EI354" s="8"/>
      <c r="EJ354" s="8"/>
      <c r="EK354" s="8"/>
      <c r="EL354" s="8"/>
      <c r="EM354" s="8"/>
      <c r="EN354" s="8"/>
      <c r="EO354" s="8"/>
      <c r="EP354" s="8"/>
      <c r="EQ354" s="8"/>
      <c r="ER354" s="8"/>
      <c r="ES354" s="8"/>
      <c r="ET354" s="8"/>
      <c r="EU354" s="8"/>
      <c r="EV354" s="8"/>
      <c r="EW354" s="8"/>
      <c r="EX354" s="8"/>
      <c r="EY354" s="8"/>
      <c r="EZ354" s="8"/>
      <c r="FA354" s="8"/>
      <c r="FB354" s="8"/>
      <c r="FC354" s="8"/>
      <c r="FD354" s="8"/>
      <c r="FE354" s="8"/>
      <c r="FF354" s="8"/>
      <c r="FG354" s="8"/>
      <c r="FH354" s="8"/>
      <c r="FI354" s="8"/>
      <c r="FJ354" s="8"/>
      <c r="FK354" s="8"/>
      <c r="FL354" s="8"/>
      <c r="FM354" s="8"/>
      <c r="FN354" s="8"/>
      <c r="FO354" s="8"/>
      <c r="FP354" s="8"/>
      <c r="FQ354" s="8"/>
      <c r="FR354" s="8"/>
      <c r="FS354" s="8"/>
      <c r="FT354" s="8"/>
      <c r="FU354" s="8"/>
      <c r="FV354" s="8"/>
      <c r="FW354" s="8"/>
      <c r="FX354" s="8"/>
    </row>
    <row r="355" spans="2:180" s="7" customFormat="1">
      <c r="B355" s="1"/>
      <c r="C355" s="17"/>
      <c r="D355" s="41"/>
      <c r="E355" s="42"/>
      <c r="F355" s="42"/>
      <c r="G355" s="42"/>
      <c r="H355" s="42"/>
      <c r="I355" s="42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  <c r="CF355" s="8"/>
      <c r="CG355" s="8"/>
      <c r="CH355" s="8"/>
      <c r="CI355" s="8"/>
      <c r="CJ355" s="8"/>
      <c r="CK355" s="8"/>
      <c r="CL355" s="8"/>
      <c r="CM355" s="8"/>
      <c r="CN355" s="8"/>
      <c r="CO355" s="8"/>
      <c r="CP355" s="8"/>
      <c r="CQ355" s="8"/>
      <c r="CR355" s="8"/>
      <c r="CS355" s="8"/>
      <c r="CT355" s="8"/>
      <c r="CU355" s="8"/>
      <c r="CV355" s="8"/>
      <c r="CW355" s="8"/>
      <c r="CX355" s="8"/>
      <c r="CY355" s="8"/>
      <c r="CZ355" s="8"/>
      <c r="DA355" s="8"/>
      <c r="DB355" s="8"/>
      <c r="DC355" s="8"/>
      <c r="DD355" s="8"/>
      <c r="DE355" s="8"/>
      <c r="DF355" s="8"/>
      <c r="DG355" s="8"/>
      <c r="DH355" s="8"/>
      <c r="DI355" s="8"/>
      <c r="DJ355" s="8"/>
      <c r="DK355" s="8"/>
      <c r="DL355" s="8"/>
      <c r="DM355" s="8"/>
      <c r="DN355" s="8"/>
      <c r="DO355" s="8"/>
      <c r="DP355" s="8"/>
      <c r="DQ355" s="8"/>
      <c r="DR355" s="8"/>
      <c r="DS355" s="8"/>
      <c r="DT355" s="8"/>
      <c r="DU355" s="8"/>
      <c r="DV355" s="8"/>
      <c r="DW355" s="8"/>
      <c r="DX355" s="8"/>
      <c r="DY355" s="8"/>
      <c r="DZ355" s="8"/>
      <c r="EA355" s="8"/>
      <c r="EB355" s="8"/>
      <c r="EC355" s="8"/>
      <c r="ED355" s="8"/>
      <c r="EE355" s="8"/>
      <c r="EF355" s="8"/>
      <c r="EG355" s="8"/>
      <c r="EH355" s="8"/>
      <c r="EI355" s="8"/>
      <c r="EJ355" s="8"/>
      <c r="EK355" s="8"/>
      <c r="EL355" s="8"/>
      <c r="EM355" s="8"/>
      <c r="EN355" s="8"/>
      <c r="EO355" s="8"/>
      <c r="EP355" s="8"/>
      <c r="EQ355" s="8"/>
      <c r="ER355" s="8"/>
      <c r="ES355" s="8"/>
      <c r="ET355" s="8"/>
      <c r="EU355" s="8"/>
      <c r="EV355" s="8"/>
      <c r="EW355" s="8"/>
      <c r="EX355" s="8"/>
      <c r="EY355" s="8"/>
      <c r="EZ355" s="8"/>
      <c r="FA355" s="8"/>
      <c r="FB355" s="8"/>
      <c r="FC355" s="8"/>
      <c r="FD355" s="8"/>
      <c r="FE355" s="8"/>
      <c r="FF355" s="8"/>
      <c r="FG355" s="8"/>
      <c r="FH355" s="8"/>
      <c r="FI355" s="8"/>
      <c r="FJ355" s="8"/>
      <c r="FK355" s="8"/>
      <c r="FL355" s="8"/>
      <c r="FM355" s="8"/>
      <c r="FN355" s="8"/>
      <c r="FO355" s="8"/>
      <c r="FP355" s="8"/>
      <c r="FQ355" s="8"/>
      <c r="FR355" s="8"/>
      <c r="FS355" s="8"/>
      <c r="FT355" s="8"/>
      <c r="FU355" s="8"/>
      <c r="FV355" s="8"/>
      <c r="FW355" s="8"/>
      <c r="FX355" s="8"/>
    </row>
    <row r="356" spans="2:180" s="7" customFormat="1">
      <c r="B356" s="1"/>
      <c r="C356" s="17"/>
      <c r="D356" s="41"/>
      <c r="E356" s="42"/>
      <c r="F356" s="42"/>
      <c r="G356" s="42"/>
      <c r="H356" s="42"/>
      <c r="I356" s="42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/>
      <c r="CF356" s="8"/>
      <c r="CG356" s="8"/>
      <c r="CH356" s="8"/>
      <c r="CI356" s="8"/>
      <c r="CJ356" s="8"/>
      <c r="CK356" s="8"/>
      <c r="CL356" s="8"/>
      <c r="CM356" s="8"/>
      <c r="CN356" s="8"/>
      <c r="CO356" s="8"/>
      <c r="CP356" s="8"/>
      <c r="CQ356" s="8"/>
      <c r="CR356" s="8"/>
      <c r="CS356" s="8"/>
      <c r="CT356" s="8"/>
      <c r="CU356" s="8"/>
      <c r="CV356" s="8"/>
      <c r="CW356" s="8"/>
      <c r="CX356" s="8"/>
      <c r="CY356" s="8"/>
      <c r="CZ356" s="8"/>
      <c r="DA356" s="8"/>
      <c r="DB356" s="8"/>
      <c r="DC356" s="8"/>
      <c r="DD356" s="8"/>
      <c r="DE356" s="8"/>
      <c r="DF356" s="8"/>
      <c r="DG356" s="8"/>
      <c r="DH356" s="8"/>
      <c r="DI356" s="8"/>
      <c r="DJ356" s="8"/>
      <c r="DK356" s="8"/>
      <c r="DL356" s="8"/>
      <c r="DM356" s="8"/>
      <c r="DN356" s="8"/>
      <c r="DO356" s="8"/>
      <c r="DP356" s="8"/>
      <c r="DQ356" s="8"/>
      <c r="DR356" s="8"/>
      <c r="DS356" s="8"/>
      <c r="DT356" s="8"/>
      <c r="DU356" s="8"/>
      <c r="DV356" s="8"/>
      <c r="DW356" s="8"/>
      <c r="DX356" s="8"/>
      <c r="DY356" s="8"/>
      <c r="DZ356" s="8"/>
      <c r="EA356" s="8"/>
      <c r="EB356" s="8"/>
      <c r="EC356" s="8"/>
      <c r="ED356" s="8"/>
      <c r="EE356" s="8"/>
      <c r="EF356" s="8"/>
      <c r="EG356" s="8"/>
      <c r="EH356" s="8"/>
      <c r="EI356" s="8"/>
      <c r="EJ356" s="8"/>
      <c r="EK356" s="8"/>
      <c r="EL356" s="8"/>
      <c r="EM356" s="8"/>
      <c r="EN356" s="8"/>
      <c r="EO356" s="8"/>
      <c r="EP356" s="8"/>
      <c r="EQ356" s="8"/>
      <c r="ER356" s="8"/>
      <c r="ES356" s="8"/>
      <c r="ET356" s="8"/>
      <c r="EU356" s="8"/>
      <c r="EV356" s="8"/>
      <c r="EW356" s="8"/>
      <c r="EX356" s="8"/>
      <c r="EY356" s="8"/>
      <c r="EZ356" s="8"/>
      <c r="FA356" s="8"/>
      <c r="FB356" s="8"/>
      <c r="FC356" s="8"/>
      <c r="FD356" s="8"/>
      <c r="FE356" s="8"/>
      <c r="FF356" s="8"/>
      <c r="FG356" s="8"/>
      <c r="FH356" s="8"/>
      <c r="FI356" s="8"/>
      <c r="FJ356" s="8"/>
      <c r="FK356" s="8"/>
      <c r="FL356" s="8"/>
      <c r="FM356" s="8"/>
      <c r="FN356" s="8"/>
      <c r="FO356" s="8"/>
      <c r="FP356" s="8"/>
      <c r="FQ356" s="8"/>
      <c r="FR356" s="8"/>
      <c r="FS356" s="8"/>
      <c r="FT356" s="8"/>
      <c r="FU356" s="8"/>
      <c r="FV356" s="8"/>
      <c r="FW356" s="8"/>
      <c r="FX356" s="8"/>
    </row>
    <row r="357" spans="2:180" s="7" customFormat="1">
      <c r="B357" s="1"/>
      <c r="C357" s="17"/>
      <c r="D357" s="41"/>
      <c r="E357" s="42"/>
      <c r="F357" s="42"/>
      <c r="G357" s="42"/>
      <c r="H357" s="42"/>
      <c r="I357" s="42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8"/>
      <c r="CM357" s="8"/>
      <c r="CN357" s="8"/>
      <c r="CO357" s="8"/>
      <c r="CP357" s="8"/>
      <c r="CQ357" s="8"/>
      <c r="CR357" s="8"/>
      <c r="CS357" s="8"/>
      <c r="CT357" s="8"/>
      <c r="CU357" s="8"/>
      <c r="CV357" s="8"/>
      <c r="CW357" s="8"/>
      <c r="CX357" s="8"/>
      <c r="CY357" s="8"/>
      <c r="CZ357" s="8"/>
      <c r="DA357" s="8"/>
      <c r="DB357" s="8"/>
      <c r="DC357" s="8"/>
      <c r="DD357" s="8"/>
      <c r="DE357" s="8"/>
      <c r="DF357" s="8"/>
      <c r="DG357" s="8"/>
      <c r="DH357" s="8"/>
      <c r="DI357" s="8"/>
      <c r="DJ357" s="8"/>
      <c r="DK357" s="8"/>
      <c r="DL357" s="8"/>
      <c r="DM357" s="8"/>
      <c r="DN357" s="8"/>
      <c r="DO357" s="8"/>
      <c r="DP357" s="8"/>
      <c r="DQ357" s="8"/>
      <c r="DR357" s="8"/>
      <c r="DS357" s="8"/>
      <c r="DT357" s="8"/>
      <c r="DU357" s="8"/>
      <c r="DV357" s="8"/>
      <c r="DW357" s="8"/>
      <c r="DX357" s="8"/>
      <c r="DY357" s="8"/>
      <c r="DZ357" s="8"/>
      <c r="EA357" s="8"/>
      <c r="EB357" s="8"/>
      <c r="EC357" s="8"/>
      <c r="ED357" s="8"/>
      <c r="EE357" s="8"/>
      <c r="EF357" s="8"/>
      <c r="EG357" s="8"/>
      <c r="EH357" s="8"/>
      <c r="EI357" s="8"/>
      <c r="EJ357" s="8"/>
      <c r="EK357" s="8"/>
      <c r="EL357" s="8"/>
      <c r="EM357" s="8"/>
      <c r="EN357" s="8"/>
      <c r="EO357" s="8"/>
      <c r="EP357" s="8"/>
      <c r="EQ357" s="8"/>
      <c r="ER357" s="8"/>
      <c r="ES357" s="8"/>
      <c r="ET357" s="8"/>
      <c r="EU357" s="8"/>
      <c r="EV357" s="8"/>
      <c r="EW357" s="8"/>
      <c r="EX357" s="8"/>
      <c r="EY357" s="8"/>
      <c r="EZ357" s="8"/>
      <c r="FA357" s="8"/>
      <c r="FB357" s="8"/>
      <c r="FC357" s="8"/>
      <c r="FD357" s="8"/>
      <c r="FE357" s="8"/>
      <c r="FF357" s="8"/>
      <c r="FG357" s="8"/>
      <c r="FH357" s="8"/>
      <c r="FI357" s="8"/>
      <c r="FJ357" s="8"/>
      <c r="FK357" s="8"/>
      <c r="FL357" s="8"/>
      <c r="FM357" s="8"/>
      <c r="FN357" s="8"/>
      <c r="FO357" s="8"/>
      <c r="FP357" s="8"/>
      <c r="FQ357" s="8"/>
      <c r="FR357" s="8"/>
      <c r="FS357" s="8"/>
      <c r="FT357" s="8"/>
      <c r="FU357" s="8"/>
      <c r="FV357" s="8"/>
      <c r="FW357" s="8"/>
      <c r="FX357" s="8"/>
    </row>
    <row r="358" spans="2:180" s="7" customFormat="1">
      <c r="B358" s="1"/>
      <c r="C358" s="17"/>
      <c r="D358" s="41"/>
      <c r="E358" s="42"/>
      <c r="F358" s="42"/>
      <c r="G358" s="42"/>
      <c r="H358" s="42"/>
      <c r="I358" s="42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8"/>
      <c r="CM358" s="8"/>
      <c r="CN358" s="8"/>
      <c r="CO358" s="8"/>
      <c r="CP358" s="8"/>
      <c r="CQ358" s="8"/>
      <c r="CR358" s="8"/>
      <c r="CS358" s="8"/>
      <c r="CT358" s="8"/>
      <c r="CU358" s="8"/>
      <c r="CV358" s="8"/>
      <c r="CW358" s="8"/>
      <c r="CX358" s="8"/>
      <c r="CY358" s="8"/>
      <c r="CZ358" s="8"/>
      <c r="DA358" s="8"/>
      <c r="DB358" s="8"/>
      <c r="DC358" s="8"/>
      <c r="DD358" s="8"/>
      <c r="DE358" s="8"/>
      <c r="DF358" s="8"/>
      <c r="DG358" s="8"/>
      <c r="DH358" s="8"/>
      <c r="DI358" s="8"/>
      <c r="DJ358" s="8"/>
      <c r="DK358" s="8"/>
      <c r="DL358" s="8"/>
      <c r="DM358" s="8"/>
      <c r="DN358" s="8"/>
      <c r="DO358" s="8"/>
      <c r="DP358" s="8"/>
      <c r="DQ358" s="8"/>
      <c r="DR358" s="8"/>
      <c r="DS358" s="8"/>
      <c r="DT358" s="8"/>
      <c r="DU358" s="8"/>
      <c r="DV358" s="8"/>
      <c r="DW358" s="8"/>
      <c r="DX358" s="8"/>
      <c r="DY358" s="8"/>
      <c r="DZ358" s="8"/>
      <c r="EA358" s="8"/>
      <c r="EB358" s="8"/>
      <c r="EC358" s="8"/>
      <c r="ED358" s="8"/>
      <c r="EE358" s="8"/>
      <c r="EF358" s="8"/>
      <c r="EG358" s="8"/>
      <c r="EH358" s="8"/>
      <c r="EI358" s="8"/>
      <c r="EJ358" s="8"/>
      <c r="EK358" s="8"/>
      <c r="EL358" s="8"/>
      <c r="EM358" s="8"/>
      <c r="EN358" s="8"/>
      <c r="EO358" s="8"/>
      <c r="EP358" s="8"/>
      <c r="EQ358" s="8"/>
      <c r="ER358" s="8"/>
      <c r="ES358" s="8"/>
      <c r="ET358" s="8"/>
      <c r="EU358" s="8"/>
      <c r="EV358" s="8"/>
      <c r="EW358" s="8"/>
      <c r="EX358" s="8"/>
      <c r="EY358" s="8"/>
      <c r="EZ358" s="8"/>
      <c r="FA358" s="8"/>
      <c r="FB358" s="8"/>
      <c r="FC358" s="8"/>
      <c r="FD358" s="8"/>
      <c r="FE358" s="8"/>
      <c r="FF358" s="8"/>
      <c r="FG358" s="8"/>
      <c r="FH358" s="8"/>
      <c r="FI358" s="8"/>
      <c r="FJ358" s="8"/>
      <c r="FK358" s="8"/>
      <c r="FL358" s="8"/>
      <c r="FM358" s="8"/>
      <c r="FN358" s="8"/>
      <c r="FO358" s="8"/>
      <c r="FP358" s="8"/>
      <c r="FQ358" s="8"/>
      <c r="FR358" s="8"/>
      <c r="FS358" s="8"/>
      <c r="FT358" s="8"/>
      <c r="FU358" s="8"/>
      <c r="FV358" s="8"/>
      <c r="FW358" s="8"/>
      <c r="FX358" s="8"/>
    </row>
    <row r="359" spans="2:180" s="7" customFormat="1">
      <c r="B359" s="1"/>
      <c r="C359" s="17"/>
      <c r="D359" s="41"/>
      <c r="E359" s="42"/>
      <c r="F359" s="42"/>
      <c r="G359" s="42"/>
      <c r="H359" s="42"/>
      <c r="I359" s="42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8"/>
      <c r="CM359" s="8"/>
      <c r="CN359" s="8"/>
      <c r="CO359" s="8"/>
      <c r="CP359" s="8"/>
      <c r="CQ359" s="8"/>
      <c r="CR359" s="8"/>
      <c r="CS359" s="8"/>
      <c r="CT359" s="8"/>
      <c r="CU359" s="8"/>
      <c r="CV359" s="8"/>
      <c r="CW359" s="8"/>
      <c r="CX359" s="8"/>
      <c r="CY359" s="8"/>
      <c r="CZ359" s="8"/>
      <c r="DA359" s="8"/>
      <c r="DB359" s="8"/>
      <c r="DC359" s="8"/>
      <c r="DD359" s="8"/>
      <c r="DE359" s="8"/>
      <c r="DF359" s="8"/>
      <c r="DG359" s="8"/>
      <c r="DH359" s="8"/>
      <c r="DI359" s="8"/>
      <c r="DJ359" s="8"/>
      <c r="DK359" s="8"/>
      <c r="DL359" s="8"/>
      <c r="DM359" s="8"/>
      <c r="DN359" s="8"/>
      <c r="DO359" s="8"/>
      <c r="DP359" s="8"/>
      <c r="DQ359" s="8"/>
      <c r="DR359" s="8"/>
      <c r="DS359" s="8"/>
      <c r="DT359" s="8"/>
      <c r="DU359" s="8"/>
      <c r="DV359" s="8"/>
      <c r="DW359" s="8"/>
      <c r="DX359" s="8"/>
      <c r="DY359" s="8"/>
      <c r="DZ359" s="8"/>
      <c r="EA359" s="8"/>
      <c r="EB359" s="8"/>
      <c r="EC359" s="8"/>
      <c r="ED359" s="8"/>
      <c r="EE359" s="8"/>
      <c r="EF359" s="8"/>
      <c r="EG359" s="8"/>
      <c r="EH359" s="8"/>
      <c r="EI359" s="8"/>
      <c r="EJ359" s="8"/>
      <c r="EK359" s="8"/>
      <c r="EL359" s="8"/>
      <c r="EM359" s="8"/>
      <c r="EN359" s="8"/>
      <c r="EO359" s="8"/>
      <c r="EP359" s="8"/>
      <c r="EQ359" s="8"/>
      <c r="ER359" s="8"/>
      <c r="ES359" s="8"/>
      <c r="ET359" s="8"/>
      <c r="EU359" s="8"/>
      <c r="EV359" s="8"/>
      <c r="EW359" s="8"/>
      <c r="EX359" s="8"/>
      <c r="EY359" s="8"/>
      <c r="EZ359" s="8"/>
      <c r="FA359" s="8"/>
      <c r="FB359" s="8"/>
      <c r="FC359" s="8"/>
      <c r="FD359" s="8"/>
      <c r="FE359" s="8"/>
      <c r="FF359" s="8"/>
      <c r="FG359" s="8"/>
      <c r="FH359" s="8"/>
      <c r="FI359" s="8"/>
      <c r="FJ359" s="8"/>
      <c r="FK359" s="8"/>
      <c r="FL359" s="8"/>
      <c r="FM359" s="8"/>
      <c r="FN359" s="8"/>
      <c r="FO359" s="8"/>
      <c r="FP359" s="8"/>
      <c r="FQ359" s="8"/>
      <c r="FR359" s="8"/>
      <c r="FS359" s="8"/>
      <c r="FT359" s="8"/>
      <c r="FU359" s="8"/>
      <c r="FV359" s="8"/>
      <c r="FW359" s="8"/>
      <c r="FX359" s="8"/>
    </row>
    <row r="360" spans="2:180" s="7" customFormat="1">
      <c r="B360" s="1"/>
      <c r="C360" s="17"/>
      <c r="D360" s="41"/>
      <c r="E360" s="42"/>
      <c r="F360" s="42"/>
      <c r="G360" s="42"/>
      <c r="H360" s="42"/>
      <c r="I360" s="42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  <c r="CW360" s="8"/>
      <c r="CX360" s="8"/>
      <c r="CY360" s="8"/>
      <c r="CZ360" s="8"/>
      <c r="DA360" s="8"/>
      <c r="DB360" s="8"/>
      <c r="DC360" s="8"/>
      <c r="DD360" s="8"/>
      <c r="DE360" s="8"/>
      <c r="DF360" s="8"/>
      <c r="DG360" s="8"/>
      <c r="DH360" s="8"/>
      <c r="DI360" s="8"/>
      <c r="DJ360" s="8"/>
      <c r="DK360" s="8"/>
      <c r="DL360" s="8"/>
      <c r="DM360" s="8"/>
      <c r="DN360" s="8"/>
      <c r="DO360" s="8"/>
      <c r="DP360" s="8"/>
      <c r="DQ360" s="8"/>
      <c r="DR360" s="8"/>
      <c r="DS360" s="8"/>
      <c r="DT360" s="8"/>
      <c r="DU360" s="8"/>
      <c r="DV360" s="8"/>
      <c r="DW360" s="8"/>
      <c r="DX360" s="8"/>
      <c r="DY360" s="8"/>
      <c r="DZ360" s="8"/>
      <c r="EA360" s="8"/>
      <c r="EB360" s="8"/>
      <c r="EC360" s="8"/>
      <c r="ED360" s="8"/>
      <c r="EE360" s="8"/>
      <c r="EF360" s="8"/>
      <c r="EG360" s="8"/>
      <c r="EH360" s="8"/>
      <c r="EI360" s="8"/>
      <c r="EJ360" s="8"/>
      <c r="EK360" s="8"/>
      <c r="EL360" s="8"/>
      <c r="EM360" s="8"/>
      <c r="EN360" s="8"/>
      <c r="EO360" s="8"/>
      <c r="EP360" s="8"/>
      <c r="EQ360" s="8"/>
      <c r="ER360" s="8"/>
      <c r="ES360" s="8"/>
      <c r="ET360" s="8"/>
      <c r="EU360" s="8"/>
      <c r="EV360" s="8"/>
      <c r="EW360" s="8"/>
      <c r="EX360" s="8"/>
      <c r="EY360" s="8"/>
      <c r="EZ360" s="8"/>
      <c r="FA360" s="8"/>
      <c r="FB360" s="8"/>
      <c r="FC360" s="8"/>
      <c r="FD360" s="8"/>
      <c r="FE360" s="8"/>
      <c r="FF360" s="8"/>
      <c r="FG360" s="8"/>
      <c r="FH360" s="8"/>
      <c r="FI360" s="8"/>
      <c r="FJ360" s="8"/>
      <c r="FK360" s="8"/>
      <c r="FL360" s="8"/>
      <c r="FM360" s="8"/>
      <c r="FN360" s="8"/>
      <c r="FO360" s="8"/>
      <c r="FP360" s="8"/>
      <c r="FQ360" s="8"/>
      <c r="FR360" s="8"/>
      <c r="FS360" s="8"/>
      <c r="FT360" s="8"/>
      <c r="FU360" s="8"/>
      <c r="FV360" s="8"/>
      <c r="FW360" s="8"/>
      <c r="FX360" s="8"/>
    </row>
    <row r="361" spans="2:180" s="7" customFormat="1">
      <c r="B361" s="1"/>
      <c r="C361" s="17"/>
      <c r="D361" s="41"/>
      <c r="E361" s="42"/>
      <c r="F361" s="42"/>
      <c r="G361" s="42"/>
      <c r="H361" s="42"/>
      <c r="I361" s="42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  <c r="CS361" s="8"/>
      <c r="CT361" s="8"/>
      <c r="CU361" s="8"/>
      <c r="CV361" s="8"/>
      <c r="CW361" s="8"/>
      <c r="CX361" s="8"/>
      <c r="CY361" s="8"/>
      <c r="CZ361" s="8"/>
      <c r="DA361" s="8"/>
      <c r="DB361" s="8"/>
      <c r="DC361" s="8"/>
      <c r="DD361" s="8"/>
      <c r="DE361" s="8"/>
      <c r="DF361" s="8"/>
      <c r="DG361" s="8"/>
      <c r="DH361" s="8"/>
      <c r="DI361" s="8"/>
      <c r="DJ361" s="8"/>
      <c r="DK361" s="8"/>
      <c r="DL361" s="8"/>
      <c r="DM361" s="8"/>
      <c r="DN361" s="8"/>
      <c r="DO361" s="8"/>
      <c r="DP361" s="8"/>
      <c r="DQ361" s="8"/>
      <c r="DR361" s="8"/>
      <c r="DS361" s="8"/>
      <c r="DT361" s="8"/>
      <c r="DU361" s="8"/>
      <c r="DV361" s="8"/>
      <c r="DW361" s="8"/>
      <c r="DX361" s="8"/>
      <c r="DY361" s="8"/>
      <c r="DZ361" s="8"/>
      <c r="EA361" s="8"/>
      <c r="EB361" s="8"/>
      <c r="EC361" s="8"/>
      <c r="ED361" s="8"/>
      <c r="EE361" s="8"/>
      <c r="EF361" s="8"/>
      <c r="EG361" s="8"/>
      <c r="EH361" s="8"/>
      <c r="EI361" s="8"/>
      <c r="EJ361" s="8"/>
      <c r="EK361" s="8"/>
      <c r="EL361" s="8"/>
      <c r="EM361" s="8"/>
      <c r="EN361" s="8"/>
      <c r="EO361" s="8"/>
      <c r="EP361" s="8"/>
      <c r="EQ361" s="8"/>
      <c r="ER361" s="8"/>
      <c r="ES361" s="8"/>
      <c r="ET361" s="8"/>
      <c r="EU361" s="8"/>
      <c r="EV361" s="8"/>
      <c r="EW361" s="8"/>
      <c r="EX361" s="8"/>
      <c r="EY361" s="8"/>
      <c r="EZ361" s="8"/>
      <c r="FA361" s="8"/>
      <c r="FB361" s="8"/>
      <c r="FC361" s="8"/>
      <c r="FD361" s="8"/>
      <c r="FE361" s="8"/>
      <c r="FF361" s="8"/>
      <c r="FG361" s="8"/>
      <c r="FH361" s="8"/>
      <c r="FI361" s="8"/>
      <c r="FJ361" s="8"/>
      <c r="FK361" s="8"/>
      <c r="FL361" s="8"/>
      <c r="FM361" s="8"/>
      <c r="FN361" s="8"/>
      <c r="FO361" s="8"/>
      <c r="FP361" s="8"/>
      <c r="FQ361" s="8"/>
      <c r="FR361" s="8"/>
      <c r="FS361" s="8"/>
      <c r="FT361" s="8"/>
      <c r="FU361" s="8"/>
      <c r="FV361" s="8"/>
      <c r="FW361" s="8"/>
      <c r="FX361" s="8"/>
    </row>
    <row r="362" spans="2:180" s="7" customFormat="1">
      <c r="B362" s="1"/>
      <c r="C362" s="17"/>
      <c r="D362" s="41"/>
      <c r="E362" s="42"/>
      <c r="F362" s="42"/>
      <c r="G362" s="42"/>
      <c r="H362" s="42"/>
      <c r="I362" s="42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8"/>
      <c r="CM362" s="8"/>
      <c r="CN362" s="8"/>
      <c r="CO362" s="8"/>
      <c r="CP362" s="8"/>
      <c r="CQ362" s="8"/>
      <c r="CR362" s="8"/>
      <c r="CS362" s="8"/>
      <c r="CT362" s="8"/>
      <c r="CU362" s="8"/>
      <c r="CV362" s="8"/>
      <c r="CW362" s="8"/>
      <c r="CX362" s="8"/>
      <c r="CY362" s="8"/>
      <c r="CZ362" s="8"/>
      <c r="DA362" s="8"/>
      <c r="DB362" s="8"/>
      <c r="DC362" s="8"/>
      <c r="DD362" s="8"/>
      <c r="DE362" s="8"/>
      <c r="DF362" s="8"/>
      <c r="DG362" s="8"/>
      <c r="DH362" s="8"/>
      <c r="DI362" s="8"/>
      <c r="DJ362" s="8"/>
      <c r="DK362" s="8"/>
      <c r="DL362" s="8"/>
      <c r="DM362" s="8"/>
      <c r="DN362" s="8"/>
      <c r="DO362" s="8"/>
      <c r="DP362" s="8"/>
      <c r="DQ362" s="8"/>
      <c r="DR362" s="8"/>
      <c r="DS362" s="8"/>
      <c r="DT362" s="8"/>
      <c r="DU362" s="8"/>
      <c r="DV362" s="8"/>
      <c r="DW362" s="8"/>
      <c r="DX362" s="8"/>
      <c r="DY362" s="8"/>
      <c r="DZ362" s="8"/>
      <c r="EA362" s="8"/>
      <c r="EB362" s="8"/>
      <c r="EC362" s="8"/>
      <c r="ED362" s="8"/>
      <c r="EE362" s="8"/>
      <c r="EF362" s="8"/>
      <c r="EG362" s="8"/>
      <c r="EH362" s="8"/>
      <c r="EI362" s="8"/>
      <c r="EJ362" s="8"/>
      <c r="EK362" s="8"/>
      <c r="EL362" s="8"/>
      <c r="EM362" s="8"/>
      <c r="EN362" s="8"/>
      <c r="EO362" s="8"/>
      <c r="EP362" s="8"/>
      <c r="EQ362" s="8"/>
      <c r="ER362" s="8"/>
      <c r="ES362" s="8"/>
      <c r="ET362" s="8"/>
      <c r="EU362" s="8"/>
      <c r="EV362" s="8"/>
      <c r="EW362" s="8"/>
      <c r="EX362" s="8"/>
      <c r="EY362" s="8"/>
      <c r="EZ362" s="8"/>
      <c r="FA362" s="8"/>
      <c r="FB362" s="8"/>
      <c r="FC362" s="8"/>
      <c r="FD362" s="8"/>
      <c r="FE362" s="8"/>
      <c r="FF362" s="8"/>
      <c r="FG362" s="8"/>
      <c r="FH362" s="8"/>
      <c r="FI362" s="8"/>
      <c r="FJ362" s="8"/>
      <c r="FK362" s="8"/>
      <c r="FL362" s="8"/>
      <c r="FM362" s="8"/>
      <c r="FN362" s="8"/>
      <c r="FO362" s="8"/>
      <c r="FP362" s="8"/>
      <c r="FQ362" s="8"/>
      <c r="FR362" s="8"/>
      <c r="FS362" s="8"/>
      <c r="FT362" s="8"/>
      <c r="FU362" s="8"/>
      <c r="FV362" s="8"/>
      <c r="FW362" s="8"/>
      <c r="FX362" s="8"/>
    </row>
    <row r="363" spans="2:180" s="7" customFormat="1">
      <c r="B363" s="1"/>
      <c r="C363" s="17"/>
      <c r="D363" s="41"/>
      <c r="E363" s="42"/>
      <c r="F363" s="42"/>
      <c r="G363" s="42"/>
      <c r="H363" s="42"/>
      <c r="I363" s="42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8"/>
      <c r="CM363" s="8"/>
      <c r="CN363" s="8"/>
      <c r="CO363" s="8"/>
      <c r="CP363" s="8"/>
      <c r="CQ363" s="8"/>
      <c r="CR363" s="8"/>
      <c r="CS363" s="8"/>
      <c r="CT363" s="8"/>
      <c r="CU363" s="8"/>
      <c r="CV363" s="8"/>
      <c r="CW363" s="8"/>
      <c r="CX363" s="8"/>
      <c r="CY363" s="8"/>
      <c r="CZ363" s="8"/>
      <c r="DA363" s="8"/>
      <c r="DB363" s="8"/>
      <c r="DC363" s="8"/>
      <c r="DD363" s="8"/>
      <c r="DE363" s="8"/>
      <c r="DF363" s="8"/>
      <c r="DG363" s="8"/>
      <c r="DH363" s="8"/>
      <c r="DI363" s="8"/>
      <c r="DJ363" s="8"/>
      <c r="DK363" s="8"/>
      <c r="DL363" s="8"/>
      <c r="DM363" s="8"/>
      <c r="DN363" s="8"/>
      <c r="DO363" s="8"/>
      <c r="DP363" s="8"/>
      <c r="DQ363" s="8"/>
      <c r="DR363" s="8"/>
      <c r="DS363" s="8"/>
      <c r="DT363" s="8"/>
      <c r="DU363" s="8"/>
      <c r="DV363" s="8"/>
      <c r="DW363" s="8"/>
      <c r="DX363" s="8"/>
      <c r="DY363" s="8"/>
      <c r="DZ363" s="8"/>
      <c r="EA363" s="8"/>
      <c r="EB363" s="8"/>
      <c r="EC363" s="8"/>
      <c r="ED363" s="8"/>
      <c r="EE363" s="8"/>
      <c r="EF363" s="8"/>
      <c r="EG363" s="8"/>
      <c r="EH363" s="8"/>
      <c r="EI363" s="8"/>
      <c r="EJ363" s="8"/>
      <c r="EK363" s="8"/>
      <c r="EL363" s="8"/>
      <c r="EM363" s="8"/>
      <c r="EN363" s="8"/>
      <c r="EO363" s="8"/>
      <c r="EP363" s="8"/>
      <c r="EQ363" s="8"/>
      <c r="ER363" s="8"/>
      <c r="ES363" s="8"/>
      <c r="ET363" s="8"/>
      <c r="EU363" s="8"/>
      <c r="EV363" s="8"/>
      <c r="EW363" s="8"/>
      <c r="EX363" s="8"/>
      <c r="EY363" s="8"/>
      <c r="EZ363" s="8"/>
      <c r="FA363" s="8"/>
      <c r="FB363" s="8"/>
      <c r="FC363" s="8"/>
      <c r="FD363" s="8"/>
      <c r="FE363" s="8"/>
      <c r="FF363" s="8"/>
      <c r="FG363" s="8"/>
      <c r="FH363" s="8"/>
      <c r="FI363" s="8"/>
      <c r="FJ363" s="8"/>
      <c r="FK363" s="8"/>
      <c r="FL363" s="8"/>
      <c r="FM363" s="8"/>
      <c r="FN363" s="8"/>
      <c r="FO363" s="8"/>
      <c r="FP363" s="8"/>
      <c r="FQ363" s="8"/>
      <c r="FR363" s="8"/>
      <c r="FS363" s="8"/>
      <c r="FT363" s="8"/>
      <c r="FU363" s="8"/>
      <c r="FV363" s="8"/>
      <c r="FW363" s="8"/>
      <c r="FX363" s="8"/>
    </row>
    <row r="364" spans="2:180" s="7" customFormat="1">
      <c r="B364" s="1"/>
      <c r="C364" s="17"/>
      <c r="D364" s="41"/>
      <c r="E364" s="42"/>
      <c r="F364" s="42"/>
      <c r="G364" s="42"/>
      <c r="H364" s="42"/>
      <c r="I364" s="42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  <c r="CW364" s="8"/>
      <c r="CX364" s="8"/>
      <c r="CY364" s="8"/>
      <c r="CZ364" s="8"/>
      <c r="DA364" s="8"/>
      <c r="DB364" s="8"/>
      <c r="DC364" s="8"/>
      <c r="DD364" s="8"/>
      <c r="DE364" s="8"/>
      <c r="DF364" s="8"/>
      <c r="DG364" s="8"/>
      <c r="DH364" s="8"/>
      <c r="DI364" s="8"/>
      <c r="DJ364" s="8"/>
      <c r="DK364" s="8"/>
      <c r="DL364" s="8"/>
      <c r="DM364" s="8"/>
      <c r="DN364" s="8"/>
      <c r="DO364" s="8"/>
      <c r="DP364" s="8"/>
      <c r="DQ364" s="8"/>
      <c r="DR364" s="8"/>
      <c r="DS364" s="8"/>
      <c r="DT364" s="8"/>
      <c r="DU364" s="8"/>
      <c r="DV364" s="8"/>
      <c r="DW364" s="8"/>
      <c r="DX364" s="8"/>
      <c r="DY364" s="8"/>
      <c r="DZ364" s="8"/>
      <c r="EA364" s="8"/>
      <c r="EB364" s="8"/>
      <c r="EC364" s="8"/>
      <c r="ED364" s="8"/>
      <c r="EE364" s="8"/>
      <c r="EF364" s="8"/>
      <c r="EG364" s="8"/>
      <c r="EH364" s="8"/>
      <c r="EI364" s="8"/>
      <c r="EJ364" s="8"/>
      <c r="EK364" s="8"/>
      <c r="EL364" s="8"/>
      <c r="EM364" s="8"/>
      <c r="EN364" s="8"/>
      <c r="EO364" s="8"/>
      <c r="EP364" s="8"/>
      <c r="EQ364" s="8"/>
      <c r="ER364" s="8"/>
      <c r="ES364" s="8"/>
      <c r="ET364" s="8"/>
      <c r="EU364" s="8"/>
      <c r="EV364" s="8"/>
      <c r="EW364" s="8"/>
      <c r="EX364" s="8"/>
      <c r="EY364" s="8"/>
      <c r="EZ364" s="8"/>
      <c r="FA364" s="8"/>
      <c r="FB364" s="8"/>
      <c r="FC364" s="8"/>
      <c r="FD364" s="8"/>
      <c r="FE364" s="8"/>
      <c r="FF364" s="8"/>
      <c r="FG364" s="8"/>
      <c r="FH364" s="8"/>
      <c r="FI364" s="8"/>
      <c r="FJ364" s="8"/>
      <c r="FK364" s="8"/>
      <c r="FL364" s="8"/>
      <c r="FM364" s="8"/>
      <c r="FN364" s="8"/>
      <c r="FO364" s="8"/>
      <c r="FP364" s="8"/>
      <c r="FQ364" s="8"/>
      <c r="FR364" s="8"/>
      <c r="FS364" s="8"/>
      <c r="FT364" s="8"/>
      <c r="FU364" s="8"/>
      <c r="FV364" s="8"/>
      <c r="FW364" s="8"/>
      <c r="FX364" s="8"/>
    </row>
    <row r="365" spans="2:180" s="7" customFormat="1">
      <c r="B365" s="1"/>
      <c r="C365" s="17"/>
      <c r="D365" s="41"/>
      <c r="E365" s="42"/>
      <c r="F365" s="42"/>
      <c r="G365" s="42"/>
      <c r="H365" s="42"/>
      <c r="I365" s="42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/>
      <c r="CT365" s="8"/>
      <c r="CU365" s="8"/>
      <c r="CV365" s="8"/>
      <c r="CW365" s="8"/>
      <c r="CX365" s="8"/>
      <c r="CY365" s="8"/>
      <c r="CZ365" s="8"/>
      <c r="DA365" s="8"/>
      <c r="DB365" s="8"/>
      <c r="DC365" s="8"/>
      <c r="DD365" s="8"/>
      <c r="DE365" s="8"/>
      <c r="DF365" s="8"/>
      <c r="DG365" s="8"/>
      <c r="DH365" s="8"/>
      <c r="DI365" s="8"/>
      <c r="DJ365" s="8"/>
      <c r="DK365" s="8"/>
      <c r="DL365" s="8"/>
      <c r="DM365" s="8"/>
      <c r="DN365" s="8"/>
      <c r="DO365" s="8"/>
      <c r="DP365" s="8"/>
      <c r="DQ365" s="8"/>
      <c r="DR365" s="8"/>
      <c r="DS365" s="8"/>
      <c r="DT365" s="8"/>
      <c r="DU365" s="8"/>
      <c r="DV365" s="8"/>
      <c r="DW365" s="8"/>
      <c r="DX365" s="8"/>
      <c r="DY365" s="8"/>
      <c r="DZ365" s="8"/>
      <c r="EA365" s="8"/>
      <c r="EB365" s="8"/>
      <c r="EC365" s="8"/>
      <c r="ED365" s="8"/>
      <c r="EE365" s="8"/>
      <c r="EF365" s="8"/>
      <c r="EG365" s="8"/>
      <c r="EH365" s="8"/>
      <c r="EI365" s="8"/>
      <c r="EJ365" s="8"/>
      <c r="EK365" s="8"/>
      <c r="EL365" s="8"/>
      <c r="EM365" s="8"/>
      <c r="EN365" s="8"/>
      <c r="EO365" s="8"/>
      <c r="EP365" s="8"/>
      <c r="EQ365" s="8"/>
      <c r="ER365" s="8"/>
      <c r="ES365" s="8"/>
      <c r="ET365" s="8"/>
      <c r="EU365" s="8"/>
      <c r="EV365" s="8"/>
      <c r="EW365" s="8"/>
      <c r="EX365" s="8"/>
      <c r="EY365" s="8"/>
      <c r="EZ365" s="8"/>
      <c r="FA365" s="8"/>
      <c r="FB365" s="8"/>
      <c r="FC365" s="8"/>
      <c r="FD365" s="8"/>
      <c r="FE365" s="8"/>
      <c r="FF365" s="8"/>
      <c r="FG365" s="8"/>
      <c r="FH365" s="8"/>
      <c r="FI365" s="8"/>
      <c r="FJ365" s="8"/>
      <c r="FK365" s="8"/>
      <c r="FL365" s="8"/>
      <c r="FM365" s="8"/>
      <c r="FN365" s="8"/>
      <c r="FO365" s="8"/>
      <c r="FP365" s="8"/>
      <c r="FQ365" s="8"/>
      <c r="FR365" s="8"/>
      <c r="FS365" s="8"/>
      <c r="FT365" s="8"/>
      <c r="FU365" s="8"/>
      <c r="FV365" s="8"/>
      <c r="FW365" s="8"/>
      <c r="FX365" s="8"/>
    </row>
    <row r="366" spans="2:180" s="7" customFormat="1">
      <c r="B366" s="1"/>
      <c r="C366" s="17"/>
      <c r="D366" s="41"/>
      <c r="E366" s="42"/>
      <c r="F366" s="42"/>
      <c r="G366" s="42"/>
      <c r="H366" s="42"/>
      <c r="I366" s="42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  <c r="CF366" s="8"/>
      <c r="CG366" s="8"/>
      <c r="CH366" s="8"/>
      <c r="CI366" s="8"/>
      <c r="CJ366" s="8"/>
      <c r="CK366" s="8"/>
      <c r="CL366" s="8"/>
      <c r="CM366" s="8"/>
      <c r="CN366" s="8"/>
      <c r="CO366" s="8"/>
      <c r="CP366" s="8"/>
      <c r="CQ366" s="8"/>
      <c r="CR366" s="8"/>
      <c r="CS366" s="8"/>
      <c r="CT366" s="8"/>
      <c r="CU366" s="8"/>
      <c r="CV366" s="8"/>
      <c r="CW366" s="8"/>
      <c r="CX366" s="8"/>
      <c r="CY366" s="8"/>
      <c r="CZ366" s="8"/>
      <c r="DA366" s="8"/>
      <c r="DB366" s="8"/>
      <c r="DC366" s="8"/>
      <c r="DD366" s="8"/>
      <c r="DE366" s="8"/>
      <c r="DF366" s="8"/>
      <c r="DG366" s="8"/>
      <c r="DH366" s="8"/>
      <c r="DI366" s="8"/>
      <c r="DJ366" s="8"/>
      <c r="DK366" s="8"/>
      <c r="DL366" s="8"/>
      <c r="DM366" s="8"/>
      <c r="DN366" s="8"/>
      <c r="DO366" s="8"/>
      <c r="DP366" s="8"/>
      <c r="DQ366" s="8"/>
      <c r="DR366" s="8"/>
      <c r="DS366" s="8"/>
      <c r="DT366" s="8"/>
      <c r="DU366" s="8"/>
      <c r="DV366" s="8"/>
      <c r="DW366" s="8"/>
      <c r="DX366" s="8"/>
      <c r="DY366" s="8"/>
      <c r="DZ366" s="8"/>
      <c r="EA366" s="8"/>
      <c r="EB366" s="8"/>
      <c r="EC366" s="8"/>
      <c r="ED366" s="8"/>
      <c r="EE366" s="8"/>
      <c r="EF366" s="8"/>
      <c r="EG366" s="8"/>
      <c r="EH366" s="8"/>
      <c r="EI366" s="8"/>
      <c r="EJ366" s="8"/>
      <c r="EK366" s="8"/>
      <c r="EL366" s="8"/>
      <c r="EM366" s="8"/>
      <c r="EN366" s="8"/>
      <c r="EO366" s="8"/>
      <c r="EP366" s="8"/>
      <c r="EQ366" s="8"/>
      <c r="ER366" s="8"/>
      <c r="ES366" s="8"/>
      <c r="ET366" s="8"/>
      <c r="EU366" s="8"/>
      <c r="EV366" s="8"/>
      <c r="EW366" s="8"/>
      <c r="EX366" s="8"/>
      <c r="EY366" s="8"/>
      <c r="EZ366" s="8"/>
      <c r="FA366" s="8"/>
      <c r="FB366" s="8"/>
      <c r="FC366" s="8"/>
      <c r="FD366" s="8"/>
      <c r="FE366" s="8"/>
      <c r="FF366" s="8"/>
      <c r="FG366" s="8"/>
      <c r="FH366" s="8"/>
      <c r="FI366" s="8"/>
      <c r="FJ366" s="8"/>
      <c r="FK366" s="8"/>
      <c r="FL366" s="8"/>
      <c r="FM366" s="8"/>
      <c r="FN366" s="8"/>
      <c r="FO366" s="8"/>
      <c r="FP366" s="8"/>
      <c r="FQ366" s="8"/>
      <c r="FR366" s="8"/>
      <c r="FS366" s="8"/>
      <c r="FT366" s="8"/>
      <c r="FU366" s="8"/>
      <c r="FV366" s="8"/>
      <c r="FW366" s="8"/>
      <c r="FX366" s="8"/>
    </row>
    <row r="367" spans="2:180" s="7" customFormat="1">
      <c r="B367" s="1"/>
      <c r="C367" s="17"/>
      <c r="D367" s="41"/>
      <c r="E367" s="42"/>
      <c r="F367" s="42"/>
      <c r="G367" s="42"/>
      <c r="H367" s="42"/>
      <c r="I367" s="42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8"/>
      <c r="CM367" s="8"/>
      <c r="CN367" s="8"/>
      <c r="CO367" s="8"/>
      <c r="CP367" s="8"/>
      <c r="CQ367" s="8"/>
      <c r="CR367" s="8"/>
      <c r="CS367" s="8"/>
      <c r="CT367" s="8"/>
      <c r="CU367" s="8"/>
      <c r="CV367" s="8"/>
      <c r="CW367" s="8"/>
      <c r="CX367" s="8"/>
      <c r="CY367" s="8"/>
      <c r="CZ367" s="8"/>
      <c r="DA367" s="8"/>
      <c r="DB367" s="8"/>
      <c r="DC367" s="8"/>
      <c r="DD367" s="8"/>
      <c r="DE367" s="8"/>
      <c r="DF367" s="8"/>
      <c r="DG367" s="8"/>
      <c r="DH367" s="8"/>
      <c r="DI367" s="8"/>
      <c r="DJ367" s="8"/>
      <c r="DK367" s="8"/>
      <c r="DL367" s="8"/>
      <c r="DM367" s="8"/>
      <c r="DN367" s="8"/>
      <c r="DO367" s="8"/>
      <c r="DP367" s="8"/>
      <c r="DQ367" s="8"/>
      <c r="DR367" s="8"/>
      <c r="DS367" s="8"/>
      <c r="DT367" s="8"/>
      <c r="DU367" s="8"/>
      <c r="DV367" s="8"/>
      <c r="DW367" s="8"/>
      <c r="DX367" s="8"/>
      <c r="DY367" s="8"/>
      <c r="DZ367" s="8"/>
      <c r="EA367" s="8"/>
      <c r="EB367" s="8"/>
      <c r="EC367" s="8"/>
      <c r="ED367" s="8"/>
      <c r="EE367" s="8"/>
      <c r="EF367" s="8"/>
      <c r="EG367" s="8"/>
      <c r="EH367" s="8"/>
      <c r="EI367" s="8"/>
      <c r="EJ367" s="8"/>
      <c r="EK367" s="8"/>
      <c r="EL367" s="8"/>
      <c r="EM367" s="8"/>
      <c r="EN367" s="8"/>
      <c r="EO367" s="8"/>
      <c r="EP367" s="8"/>
      <c r="EQ367" s="8"/>
      <c r="ER367" s="8"/>
      <c r="ES367" s="8"/>
      <c r="ET367" s="8"/>
      <c r="EU367" s="8"/>
      <c r="EV367" s="8"/>
      <c r="EW367" s="8"/>
      <c r="EX367" s="8"/>
      <c r="EY367" s="8"/>
      <c r="EZ367" s="8"/>
      <c r="FA367" s="8"/>
      <c r="FB367" s="8"/>
      <c r="FC367" s="8"/>
      <c r="FD367" s="8"/>
      <c r="FE367" s="8"/>
      <c r="FF367" s="8"/>
      <c r="FG367" s="8"/>
      <c r="FH367" s="8"/>
      <c r="FI367" s="8"/>
      <c r="FJ367" s="8"/>
      <c r="FK367" s="8"/>
      <c r="FL367" s="8"/>
      <c r="FM367" s="8"/>
      <c r="FN367" s="8"/>
      <c r="FO367" s="8"/>
      <c r="FP367" s="8"/>
      <c r="FQ367" s="8"/>
      <c r="FR367" s="8"/>
      <c r="FS367" s="8"/>
      <c r="FT367" s="8"/>
      <c r="FU367" s="8"/>
      <c r="FV367" s="8"/>
      <c r="FW367" s="8"/>
      <c r="FX367" s="8"/>
    </row>
    <row r="368" spans="2:180" s="7" customFormat="1">
      <c r="B368" s="1"/>
      <c r="C368" s="17"/>
      <c r="D368" s="41"/>
      <c r="E368" s="42"/>
      <c r="F368" s="42"/>
      <c r="G368" s="42"/>
      <c r="H368" s="42"/>
      <c r="I368" s="42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  <c r="CF368" s="8"/>
      <c r="CG368" s="8"/>
      <c r="CH368" s="8"/>
      <c r="CI368" s="8"/>
      <c r="CJ368" s="8"/>
      <c r="CK368" s="8"/>
      <c r="CL368" s="8"/>
      <c r="CM368" s="8"/>
      <c r="CN368" s="8"/>
      <c r="CO368" s="8"/>
      <c r="CP368" s="8"/>
      <c r="CQ368" s="8"/>
      <c r="CR368" s="8"/>
      <c r="CS368" s="8"/>
      <c r="CT368" s="8"/>
      <c r="CU368" s="8"/>
      <c r="CV368" s="8"/>
      <c r="CW368" s="8"/>
      <c r="CX368" s="8"/>
      <c r="CY368" s="8"/>
      <c r="CZ368" s="8"/>
      <c r="DA368" s="8"/>
      <c r="DB368" s="8"/>
      <c r="DC368" s="8"/>
      <c r="DD368" s="8"/>
      <c r="DE368" s="8"/>
      <c r="DF368" s="8"/>
      <c r="DG368" s="8"/>
      <c r="DH368" s="8"/>
      <c r="DI368" s="8"/>
      <c r="DJ368" s="8"/>
      <c r="DK368" s="8"/>
      <c r="DL368" s="8"/>
      <c r="DM368" s="8"/>
      <c r="DN368" s="8"/>
      <c r="DO368" s="8"/>
      <c r="DP368" s="8"/>
      <c r="DQ368" s="8"/>
      <c r="DR368" s="8"/>
      <c r="DS368" s="8"/>
      <c r="DT368" s="8"/>
      <c r="DU368" s="8"/>
      <c r="DV368" s="8"/>
      <c r="DW368" s="8"/>
      <c r="DX368" s="8"/>
      <c r="DY368" s="8"/>
      <c r="DZ368" s="8"/>
      <c r="EA368" s="8"/>
      <c r="EB368" s="8"/>
      <c r="EC368" s="8"/>
      <c r="ED368" s="8"/>
      <c r="EE368" s="8"/>
      <c r="EF368" s="8"/>
      <c r="EG368" s="8"/>
      <c r="EH368" s="8"/>
      <c r="EI368" s="8"/>
      <c r="EJ368" s="8"/>
      <c r="EK368" s="8"/>
      <c r="EL368" s="8"/>
      <c r="EM368" s="8"/>
      <c r="EN368" s="8"/>
      <c r="EO368" s="8"/>
      <c r="EP368" s="8"/>
      <c r="EQ368" s="8"/>
      <c r="ER368" s="8"/>
      <c r="ES368" s="8"/>
      <c r="ET368" s="8"/>
      <c r="EU368" s="8"/>
      <c r="EV368" s="8"/>
      <c r="EW368" s="8"/>
      <c r="EX368" s="8"/>
      <c r="EY368" s="8"/>
      <c r="EZ368" s="8"/>
      <c r="FA368" s="8"/>
      <c r="FB368" s="8"/>
      <c r="FC368" s="8"/>
      <c r="FD368" s="8"/>
      <c r="FE368" s="8"/>
      <c r="FF368" s="8"/>
      <c r="FG368" s="8"/>
      <c r="FH368" s="8"/>
      <c r="FI368" s="8"/>
      <c r="FJ368" s="8"/>
      <c r="FK368" s="8"/>
      <c r="FL368" s="8"/>
      <c r="FM368" s="8"/>
      <c r="FN368" s="8"/>
      <c r="FO368" s="8"/>
      <c r="FP368" s="8"/>
      <c r="FQ368" s="8"/>
      <c r="FR368" s="8"/>
      <c r="FS368" s="8"/>
      <c r="FT368" s="8"/>
      <c r="FU368" s="8"/>
      <c r="FV368" s="8"/>
      <c r="FW368" s="8"/>
      <c r="FX368" s="8"/>
    </row>
    <row r="369" spans="2:180" s="7" customFormat="1">
      <c r="B369" s="1"/>
      <c r="C369" s="17"/>
      <c r="D369" s="41"/>
      <c r="E369" s="42"/>
      <c r="F369" s="42"/>
      <c r="G369" s="42"/>
      <c r="H369" s="42"/>
      <c r="I369" s="42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  <c r="CF369" s="8"/>
      <c r="CG369" s="8"/>
      <c r="CH369" s="8"/>
      <c r="CI369" s="8"/>
      <c r="CJ369" s="8"/>
      <c r="CK369" s="8"/>
      <c r="CL369" s="8"/>
      <c r="CM369" s="8"/>
      <c r="CN369" s="8"/>
      <c r="CO369" s="8"/>
      <c r="CP369" s="8"/>
      <c r="CQ369" s="8"/>
      <c r="CR369" s="8"/>
      <c r="CS369" s="8"/>
      <c r="CT369" s="8"/>
      <c r="CU369" s="8"/>
      <c r="CV369" s="8"/>
      <c r="CW369" s="8"/>
      <c r="CX369" s="8"/>
      <c r="CY369" s="8"/>
      <c r="CZ369" s="8"/>
      <c r="DA369" s="8"/>
      <c r="DB369" s="8"/>
      <c r="DC369" s="8"/>
      <c r="DD369" s="8"/>
      <c r="DE369" s="8"/>
      <c r="DF369" s="8"/>
      <c r="DG369" s="8"/>
      <c r="DH369" s="8"/>
      <c r="DI369" s="8"/>
      <c r="DJ369" s="8"/>
      <c r="DK369" s="8"/>
      <c r="DL369" s="8"/>
      <c r="DM369" s="8"/>
      <c r="DN369" s="8"/>
      <c r="DO369" s="8"/>
      <c r="DP369" s="8"/>
      <c r="DQ369" s="8"/>
      <c r="DR369" s="8"/>
      <c r="DS369" s="8"/>
      <c r="DT369" s="8"/>
      <c r="DU369" s="8"/>
      <c r="DV369" s="8"/>
      <c r="DW369" s="8"/>
      <c r="DX369" s="8"/>
      <c r="DY369" s="8"/>
      <c r="DZ369" s="8"/>
      <c r="EA369" s="8"/>
      <c r="EB369" s="8"/>
      <c r="EC369" s="8"/>
      <c r="ED369" s="8"/>
      <c r="EE369" s="8"/>
      <c r="EF369" s="8"/>
      <c r="EG369" s="8"/>
      <c r="EH369" s="8"/>
      <c r="EI369" s="8"/>
      <c r="EJ369" s="8"/>
      <c r="EK369" s="8"/>
      <c r="EL369" s="8"/>
      <c r="EM369" s="8"/>
      <c r="EN369" s="8"/>
      <c r="EO369" s="8"/>
      <c r="EP369" s="8"/>
      <c r="EQ369" s="8"/>
      <c r="ER369" s="8"/>
      <c r="ES369" s="8"/>
      <c r="ET369" s="8"/>
      <c r="EU369" s="8"/>
      <c r="EV369" s="8"/>
      <c r="EW369" s="8"/>
      <c r="EX369" s="8"/>
      <c r="EY369" s="8"/>
      <c r="EZ369" s="8"/>
      <c r="FA369" s="8"/>
      <c r="FB369" s="8"/>
      <c r="FC369" s="8"/>
      <c r="FD369" s="8"/>
      <c r="FE369" s="8"/>
      <c r="FF369" s="8"/>
      <c r="FG369" s="8"/>
      <c r="FH369" s="8"/>
      <c r="FI369" s="8"/>
      <c r="FJ369" s="8"/>
      <c r="FK369" s="8"/>
      <c r="FL369" s="8"/>
      <c r="FM369" s="8"/>
      <c r="FN369" s="8"/>
      <c r="FO369" s="8"/>
      <c r="FP369" s="8"/>
      <c r="FQ369" s="8"/>
      <c r="FR369" s="8"/>
      <c r="FS369" s="8"/>
      <c r="FT369" s="8"/>
      <c r="FU369" s="8"/>
      <c r="FV369" s="8"/>
      <c r="FW369" s="8"/>
      <c r="FX369" s="8"/>
    </row>
    <row r="370" spans="2:180" s="7" customFormat="1">
      <c r="B370" s="1"/>
      <c r="C370" s="17"/>
      <c r="D370" s="41"/>
      <c r="E370" s="42"/>
      <c r="F370" s="42"/>
      <c r="G370" s="42"/>
      <c r="H370" s="42"/>
      <c r="I370" s="42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  <c r="CF370" s="8"/>
      <c r="CG370" s="8"/>
      <c r="CH370" s="8"/>
      <c r="CI370" s="8"/>
      <c r="CJ370" s="8"/>
      <c r="CK370" s="8"/>
      <c r="CL370" s="8"/>
      <c r="CM370" s="8"/>
      <c r="CN370" s="8"/>
      <c r="CO370" s="8"/>
      <c r="CP370" s="8"/>
      <c r="CQ370" s="8"/>
      <c r="CR370" s="8"/>
      <c r="CS370" s="8"/>
      <c r="CT370" s="8"/>
      <c r="CU370" s="8"/>
      <c r="CV370" s="8"/>
      <c r="CW370" s="8"/>
      <c r="CX370" s="8"/>
      <c r="CY370" s="8"/>
      <c r="CZ370" s="8"/>
      <c r="DA370" s="8"/>
      <c r="DB370" s="8"/>
      <c r="DC370" s="8"/>
      <c r="DD370" s="8"/>
      <c r="DE370" s="8"/>
      <c r="DF370" s="8"/>
      <c r="DG370" s="8"/>
      <c r="DH370" s="8"/>
      <c r="DI370" s="8"/>
      <c r="DJ370" s="8"/>
      <c r="DK370" s="8"/>
      <c r="DL370" s="8"/>
      <c r="DM370" s="8"/>
      <c r="DN370" s="8"/>
      <c r="DO370" s="8"/>
      <c r="DP370" s="8"/>
      <c r="DQ370" s="8"/>
      <c r="DR370" s="8"/>
      <c r="DS370" s="8"/>
      <c r="DT370" s="8"/>
      <c r="DU370" s="8"/>
      <c r="DV370" s="8"/>
      <c r="DW370" s="8"/>
      <c r="DX370" s="8"/>
      <c r="DY370" s="8"/>
      <c r="DZ370" s="8"/>
      <c r="EA370" s="8"/>
      <c r="EB370" s="8"/>
      <c r="EC370" s="8"/>
      <c r="ED370" s="8"/>
      <c r="EE370" s="8"/>
      <c r="EF370" s="8"/>
      <c r="EG370" s="8"/>
      <c r="EH370" s="8"/>
      <c r="EI370" s="8"/>
      <c r="EJ370" s="8"/>
      <c r="EK370" s="8"/>
      <c r="EL370" s="8"/>
      <c r="EM370" s="8"/>
      <c r="EN370" s="8"/>
      <c r="EO370" s="8"/>
      <c r="EP370" s="8"/>
      <c r="EQ370" s="8"/>
      <c r="ER370" s="8"/>
      <c r="ES370" s="8"/>
      <c r="ET370" s="8"/>
      <c r="EU370" s="8"/>
      <c r="EV370" s="8"/>
      <c r="EW370" s="8"/>
      <c r="EX370" s="8"/>
      <c r="EY370" s="8"/>
      <c r="EZ370" s="8"/>
      <c r="FA370" s="8"/>
      <c r="FB370" s="8"/>
      <c r="FC370" s="8"/>
      <c r="FD370" s="8"/>
      <c r="FE370" s="8"/>
      <c r="FF370" s="8"/>
      <c r="FG370" s="8"/>
      <c r="FH370" s="8"/>
      <c r="FI370" s="8"/>
      <c r="FJ370" s="8"/>
      <c r="FK370" s="8"/>
      <c r="FL370" s="8"/>
      <c r="FM370" s="8"/>
      <c r="FN370" s="8"/>
      <c r="FO370" s="8"/>
      <c r="FP370" s="8"/>
      <c r="FQ370" s="8"/>
      <c r="FR370" s="8"/>
      <c r="FS370" s="8"/>
      <c r="FT370" s="8"/>
      <c r="FU370" s="8"/>
      <c r="FV370" s="8"/>
      <c r="FW370" s="8"/>
      <c r="FX370" s="8"/>
    </row>
  </sheetData>
  <mergeCells count="3">
    <mergeCell ref="B29:E29"/>
    <mergeCell ref="B9:H9"/>
    <mergeCell ref="B19:E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O1939"/>
  <sheetViews>
    <sheetView showGridLines="0" zoomScaleNormal="100" workbookViewId="0">
      <pane xSplit="1" ySplit="5" topLeftCell="B6" activePane="bottomRight" state="frozen"/>
      <selection activeCell="F31" sqref="F31"/>
      <selection pane="topRight" activeCell="F31" sqref="F31"/>
      <selection pane="bottomLeft" activeCell="F31" sqref="F31"/>
      <selection pane="bottomRight" activeCell="B6" sqref="B6"/>
    </sheetView>
  </sheetViews>
  <sheetFormatPr defaultColWidth="9.1796875" defaultRowHeight="14.5"/>
  <cols>
    <col min="1" max="1" width="4" style="4" customWidth="1"/>
    <col min="2" max="2" width="28.26953125" style="105" bestFit="1" customWidth="1"/>
    <col min="3" max="3" width="15.1796875" style="105" bestFit="1" customWidth="1"/>
    <col min="4" max="4" width="12.1796875" style="106" bestFit="1" customWidth="1"/>
    <col min="5" max="5" width="8.1796875" style="107" bestFit="1" customWidth="1"/>
    <col min="6" max="6" width="8.54296875" style="107" customWidth="1"/>
    <col min="7" max="7" width="8" style="92" bestFit="1" customWidth="1"/>
    <col min="8" max="8" width="10" style="108" bestFit="1" customWidth="1"/>
    <col min="9" max="9" width="13.81640625" style="119" bestFit="1" customWidth="1"/>
    <col min="10" max="10" width="9.7265625" style="79" customWidth="1"/>
    <col min="11" max="11" width="19.1796875" style="53" bestFit="1" customWidth="1"/>
    <col min="12" max="12" width="20.7265625" style="53" customWidth="1"/>
    <col min="13" max="13" width="10.1796875" style="4" bestFit="1" customWidth="1"/>
    <col min="14" max="14" width="30.1796875" style="4" bestFit="1" customWidth="1"/>
    <col min="15" max="16384" width="9.1796875" style="4"/>
  </cols>
  <sheetData>
    <row r="1" spans="2:15" ht="23.5">
      <c r="B1" s="103" t="s">
        <v>113</v>
      </c>
      <c r="C1" s="2"/>
      <c r="D1" s="74"/>
      <c r="E1" s="19"/>
      <c r="F1" s="19"/>
      <c r="G1" s="25"/>
      <c r="H1" s="76"/>
      <c r="I1" s="94"/>
      <c r="K1" s="28"/>
      <c r="L1" s="28"/>
    </row>
    <row r="2" spans="2:15" ht="26.25" customHeight="1">
      <c r="B2" s="27" t="s">
        <v>18</v>
      </c>
      <c r="C2" s="27"/>
      <c r="D2" s="74"/>
      <c r="E2" s="19"/>
      <c r="F2" s="19"/>
      <c r="G2" s="25"/>
      <c r="H2" s="76"/>
      <c r="I2" s="94"/>
      <c r="K2" s="28"/>
      <c r="L2" s="28"/>
    </row>
    <row r="3" spans="2:15" ht="15.75" customHeight="1">
      <c r="B3" s="4"/>
      <c r="C3" s="4"/>
      <c r="D3" s="4"/>
      <c r="E3" s="19"/>
      <c r="F3" s="19"/>
      <c r="G3" s="25"/>
      <c r="H3" s="76"/>
      <c r="I3" s="94"/>
      <c r="K3" s="28"/>
      <c r="L3" s="28"/>
    </row>
    <row r="4" spans="2:15">
      <c r="B4" s="109"/>
      <c r="C4" s="110"/>
      <c r="D4" s="171"/>
      <c r="E4" s="171"/>
      <c r="F4" s="171"/>
      <c r="G4" s="171"/>
      <c r="H4" s="171"/>
      <c r="I4" s="171"/>
      <c r="J4" s="171"/>
      <c r="K4" s="111"/>
      <c r="L4" s="55"/>
      <c r="M4" s="20"/>
    </row>
    <row r="5" spans="2:15" ht="29">
      <c r="B5" s="59" t="s">
        <v>25</v>
      </c>
      <c r="C5" s="21" t="s">
        <v>19</v>
      </c>
      <c r="D5" s="21" t="s">
        <v>0</v>
      </c>
      <c r="E5" s="22" t="s">
        <v>4</v>
      </c>
      <c r="F5" s="22" t="s">
        <v>100</v>
      </c>
      <c r="G5" s="26" t="s">
        <v>20</v>
      </c>
      <c r="H5" s="77" t="s">
        <v>101</v>
      </c>
      <c r="I5" s="95" t="s">
        <v>102</v>
      </c>
      <c r="J5" s="29" t="s">
        <v>103</v>
      </c>
      <c r="K5" s="112" t="s">
        <v>104</v>
      </c>
      <c r="L5" s="56"/>
      <c r="M5" s="23"/>
    </row>
    <row r="6" spans="2:15">
      <c r="B6" s="58" t="s">
        <v>17</v>
      </c>
      <c r="C6" s="57" t="s">
        <v>16</v>
      </c>
      <c r="D6" s="120">
        <v>46024</v>
      </c>
      <c r="E6" s="115" t="s">
        <v>777</v>
      </c>
      <c r="F6" s="73" t="s">
        <v>29</v>
      </c>
      <c r="G6" s="116">
        <v>30</v>
      </c>
      <c r="H6" s="117">
        <v>48.84</v>
      </c>
      <c r="I6" s="121">
        <v>1465.2</v>
      </c>
      <c r="J6" s="54" t="s">
        <v>8</v>
      </c>
      <c r="K6" s="30" t="s">
        <v>168</v>
      </c>
      <c r="O6" s="24"/>
    </row>
    <row r="7" spans="2:15">
      <c r="B7" s="58" t="s">
        <v>17</v>
      </c>
      <c r="C7" s="57" t="s">
        <v>16</v>
      </c>
      <c r="D7" s="120">
        <v>46024</v>
      </c>
      <c r="E7" s="115" t="s">
        <v>778</v>
      </c>
      <c r="F7" s="73" t="s">
        <v>29</v>
      </c>
      <c r="G7" s="116">
        <v>35</v>
      </c>
      <c r="H7" s="117">
        <v>48.84</v>
      </c>
      <c r="I7" s="121">
        <v>1709.4</v>
      </c>
      <c r="J7" s="54" t="s">
        <v>8</v>
      </c>
      <c r="K7" s="30" t="s">
        <v>169</v>
      </c>
      <c r="O7" s="24"/>
    </row>
    <row r="8" spans="2:15">
      <c r="B8" s="58" t="s">
        <v>17</v>
      </c>
      <c r="C8" s="57" t="s">
        <v>16</v>
      </c>
      <c r="D8" s="120">
        <v>46024</v>
      </c>
      <c r="E8" s="115" t="s">
        <v>778</v>
      </c>
      <c r="F8" s="73" t="s">
        <v>29</v>
      </c>
      <c r="G8" s="116">
        <v>31</v>
      </c>
      <c r="H8" s="117">
        <v>48.84</v>
      </c>
      <c r="I8" s="121">
        <v>1514.0400000000002</v>
      </c>
      <c r="J8" s="54" t="s">
        <v>8</v>
      </c>
      <c r="K8" s="30" t="s">
        <v>170</v>
      </c>
      <c r="O8" s="24"/>
    </row>
    <row r="9" spans="2:15">
      <c r="B9" s="58" t="s">
        <v>17</v>
      </c>
      <c r="C9" s="57" t="s">
        <v>16</v>
      </c>
      <c r="D9" s="120">
        <v>46024</v>
      </c>
      <c r="E9" s="115" t="s">
        <v>779</v>
      </c>
      <c r="F9" s="73" t="s">
        <v>29</v>
      </c>
      <c r="G9" s="116">
        <v>168</v>
      </c>
      <c r="H9" s="117">
        <v>48.7</v>
      </c>
      <c r="I9" s="121">
        <v>8181.6</v>
      </c>
      <c r="J9" s="54" t="s">
        <v>8</v>
      </c>
      <c r="K9" s="30" t="s">
        <v>171</v>
      </c>
      <c r="O9" s="24"/>
    </row>
    <row r="10" spans="2:15">
      <c r="B10" s="58" t="s">
        <v>17</v>
      </c>
      <c r="C10" s="57" t="s">
        <v>16</v>
      </c>
      <c r="D10" s="120">
        <v>46024</v>
      </c>
      <c r="E10" s="115" t="s">
        <v>780</v>
      </c>
      <c r="F10" s="73" t="s">
        <v>29</v>
      </c>
      <c r="G10" s="116">
        <v>4</v>
      </c>
      <c r="H10" s="117">
        <v>48.72</v>
      </c>
      <c r="I10" s="121">
        <v>194.88</v>
      </c>
      <c r="J10" s="54" t="s">
        <v>8</v>
      </c>
      <c r="K10" s="30" t="s">
        <v>172</v>
      </c>
      <c r="O10" s="24"/>
    </row>
    <row r="11" spans="2:15">
      <c r="B11" s="58" t="s">
        <v>17</v>
      </c>
      <c r="C11" s="57" t="s">
        <v>16</v>
      </c>
      <c r="D11" s="120">
        <v>46024</v>
      </c>
      <c r="E11" s="115" t="s">
        <v>780</v>
      </c>
      <c r="F11" s="73" t="s">
        <v>29</v>
      </c>
      <c r="G11" s="116">
        <v>9</v>
      </c>
      <c r="H11" s="117">
        <v>48.72</v>
      </c>
      <c r="I11" s="121">
        <v>438.48</v>
      </c>
      <c r="J11" s="54" t="s">
        <v>8</v>
      </c>
      <c r="K11" s="30" t="s">
        <v>173</v>
      </c>
      <c r="O11" s="24"/>
    </row>
    <row r="12" spans="2:15">
      <c r="B12" s="58" t="s">
        <v>17</v>
      </c>
      <c r="C12" s="57" t="s">
        <v>16</v>
      </c>
      <c r="D12" s="120">
        <v>46024</v>
      </c>
      <c r="E12" s="115" t="s">
        <v>780</v>
      </c>
      <c r="F12" s="73" t="s">
        <v>29</v>
      </c>
      <c r="G12" s="116">
        <v>5</v>
      </c>
      <c r="H12" s="117">
        <v>48.72</v>
      </c>
      <c r="I12" s="121">
        <v>243.6</v>
      </c>
      <c r="J12" s="54" t="s">
        <v>8</v>
      </c>
      <c r="K12" s="30" t="s">
        <v>174</v>
      </c>
      <c r="O12" s="24"/>
    </row>
    <row r="13" spans="2:15">
      <c r="B13" s="58" t="s">
        <v>17</v>
      </c>
      <c r="C13" s="57" t="s">
        <v>16</v>
      </c>
      <c r="D13" s="120">
        <v>46024</v>
      </c>
      <c r="E13" s="115" t="s">
        <v>781</v>
      </c>
      <c r="F13" s="73" t="s">
        <v>29</v>
      </c>
      <c r="G13" s="116">
        <v>8</v>
      </c>
      <c r="H13" s="117">
        <v>48.74</v>
      </c>
      <c r="I13" s="121">
        <v>389.92</v>
      </c>
      <c r="J13" s="54" t="s">
        <v>8</v>
      </c>
      <c r="K13" s="30" t="s">
        <v>175</v>
      </c>
      <c r="O13" s="24"/>
    </row>
    <row r="14" spans="2:15">
      <c r="B14" s="58" t="s">
        <v>17</v>
      </c>
      <c r="C14" s="57" t="s">
        <v>16</v>
      </c>
      <c r="D14" s="120">
        <v>46024</v>
      </c>
      <c r="E14" s="115" t="s">
        <v>781</v>
      </c>
      <c r="F14" s="73" t="s">
        <v>29</v>
      </c>
      <c r="G14" s="116">
        <v>8</v>
      </c>
      <c r="H14" s="117">
        <v>48.74</v>
      </c>
      <c r="I14" s="121">
        <v>389.92</v>
      </c>
      <c r="J14" s="54" t="s">
        <v>8</v>
      </c>
      <c r="K14" s="30" t="s">
        <v>176</v>
      </c>
      <c r="O14" s="24"/>
    </row>
    <row r="15" spans="2:15">
      <c r="B15" s="58" t="s">
        <v>17</v>
      </c>
      <c r="C15" s="57" t="s">
        <v>16</v>
      </c>
      <c r="D15" s="120">
        <v>46024</v>
      </c>
      <c r="E15" s="115" t="s">
        <v>782</v>
      </c>
      <c r="F15" s="73" t="s">
        <v>29</v>
      </c>
      <c r="G15" s="116">
        <v>36</v>
      </c>
      <c r="H15" s="117">
        <v>48.78</v>
      </c>
      <c r="I15" s="121">
        <v>1756.08</v>
      </c>
      <c r="J15" s="54" t="s">
        <v>8</v>
      </c>
      <c r="K15" s="30" t="s">
        <v>177</v>
      </c>
      <c r="O15" s="24"/>
    </row>
    <row r="16" spans="2:15">
      <c r="B16" s="58" t="s">
        <v>17</v>
      </c>
      <c r="C16" s="57" t="s">
        <v>16</v>
      </c>
      <c r="D16" s="120">
        <v>46024</v>
      </c>
      <c r="E16" s="115" t="s">
        <v>783</v>
      </c>
      <c r="F16" s="73" t="s">
        <v>29</v>
      </c>
      <c r="G16" s="116">
        <v>41</v>
      </c>
      <c r="H16" s="117">
        <v>48.84</v>
      </c>
      <c r="I16" s="121">
        <v>2002.44</v>
      </c>
      <c r="J16" s="54" t="s">
        <v>8</v>
      </c>
      <c r="K16" s="30" t="s">
        <v>178</v>
      </c>
      <c r="O16" s="24"/>
    </row>
    <row r="17" spans="2:15">
      <c r="B17" s="58" t="s">
        <v>17</v>
      </c>
      <c r="C17" s="57" t="s">
        <v>16</v>
      </c>
      <c r="D17" s="120">
        <v>46024</v>
      </c>
      <c r="E17" s="115" t="s">
        <v>784</v>
      </c>
      <c r="F17" s="73" t="s">
        <v>29</v>
      </c>
      <c r="G17" s="116">
        <v>44</v>
      </c>
      <c r="H17" s="117">
        <v>48.88</v>
      </c>
      <c r="I17" s="121">
        <v>2150.7200000000003</v>
      </c>
      <c r="J17" s="54" t="s">
        <v>8</v>
      </c>
      <c r="K17" s="30" t="s">
        <v>179</v>
      </c>
      <c r="O17" s="24"/>
    </row>
    <row r="18" spans="2:15">
      <c r="B18" s="58" t="s">
        <v>17</v>
      </c>
      <c r="C18" s="57" t="s">
        <v>16</v>
      </c>
      <c r="D18" s="120">
        <v>46024</v>
      </c>
      <c r="E18" s="115" t="s">
        <v>785</v>
      </c>
      <c r="F18" s="73" t="s">
        <v>29</v>
      </c>
      <c r="G18" s="116">
        <v>33</v>
      </c>
      <c r="H18" s="117">
        <v>48.86</v>
      </c>
      <c r="I18" s="121">
        <v>1612.3799999999999</v>
      </c>
      <c r="J18" s="54" t="s">
        <v>8</v>
      </c>
      <c r="K18" s="30" t="s">
        <v>180</v>
      </c>
      <c r="O18" s="24"/>
    </row>
    <row r="19" spans="2:15">
      <c r="B19" s="58" t="s">
        <v>17</v>
      </c>
      <c r="C19" s="57" t="s">
        <v>16</v>
      </c>
      <c r="D19" s="120">
        <v>46024</v>
      </c>
      <c r="E19" s="115" t="s">
        <v>786</v>
      </c>
      <c r="F19" s="73" t="s">
        <v>29</v>
      </c>
      <c r="G19" s="116">
        <v>8</v>
      </c>
      <c r="H19" s="117">
        <v>48.88</v>
      </c>
      <c r="I19" s="121">
        <v>391.04</v>
      </c>
      <c r="J19" s="54" t="s">
        <v>8</v>
      </c>
      <c r="K19" s="30" t="s">
        <v>181</v>
      </c>
      <c r="O19" s="24"/>
    </row>
    <row r="20" spans="2:15">
      <c r="B20" s="58" t="s">
        <v>17</v>
      </c>
      <c r="C20" s="57" t="s">
        <v>16</v>
      </c>
      <c r="D20" s="120">
        <v>46024</v>
      </c>
      <c r="E20" s="115" t="s">
        <v>787</v>
      </c>
      <c r="F20" s="73" t="s">
        <v>29</v>
      </c>
      <c r="G20" s="116">
        <v>30</v>
      </c>
      <c r="H20" s="117">
        <v>48.88</v>
      </c>
      <c r="I20" s="121">
        <v>1466.4</v>
      </c>
      <c r="J20" s="54" t="s">
        <v>8</v>
      </c>
      <c r="K20" s="30" t="s">
        <v>182</v>
      </c>
      <c r="O20" s="24"/>
    </row>
    <row r="21" spans="2:15">
      <c r="B21" s="58" t="s">
        <v>17</v>
      </c>
      <c r="C21" s="57" t="s">
        <v>16</v>
      </c>
      <c r="D21" s="120">
        <v>46024</v>
      </c>
      <c r="E21" s="115" t="s">
        <v>788</v>
      </c>
      <c r="F21" s="73" t="s">
        <v>29</v>
      </c>
      <c r="G21" s="116">
        <v>28</v>
      </c>
      <c r="H21" s="117">
        <v>48.88</v>
      </c>
      <c r="I21" s="121">
        <v>1368.64</v>
      </c>
      <c r="J21" s="54" t="s">
        <v>8</v>
      </c>
      <c r="K21" s="30" t="s">
        <v>183</v>
      </c>
      <c r="O21" s="24"/>
    </row>
    <row r="22" spans="2:15">
      <c r="B22" s="58" t="s">
        <v>17</v>
      </c>
      <c r="C22" s="57" t="s">
        <v>16</v>
      </c>
      <c r="D22" s="120">
        <v>46024</v>
      </c>
      <c r="E22" s="115" t="s">
        <v>789</v>
      </c>
      <c r="F22" s="73" t="s">
        <v>29</v>
      </c>
      <c r="G22" s="116">
        <v>14</v>
      </c>
      <c r="H22" s="117">
        <v>48.82</v>
      </c>
      <c r="I22" s="121">
        <v>683.48</v>
      </c>
      <c r="J22" s="54" t="s">
        <v>8</v>
      </c>
      <c r="K22" s="30" t="s">
        <v>184</v>
      </c>
      <c r="O22" s="24"/>
    </row>
    <row r="23" spans="2:15">
      <c r="B23" s="58" t="s">
        <v>17</v>
      </c>
      <c r="C23" s="57" t="s">
        <v>16</v>
      </c>
      <c r="D23" s="120">
        <v>46024</v>
      </c>
      <c r="E23" s="115" t="s">
        <v>790</v>
      </c>
      <c r="F23" s="73" t="s">
        <v>29</v>
      </c>
      <c r="G23" s="116">
        <v>8</v>
      </c>
      <c r="H23" s="117">
        <v>48.88</v>
      </c>
      <c r="I23" s="121">
        <v>391.04</v>
      </c>
      <c r="J23" s="54" t="s">
        <v>8</v>
      </c>
      <c r="K23" s="30" t="s">
        <v>185</v>
      </c>
      <c r="O23" s="24"/>
    </row>
    <row r="24" spans="2:15">
      <c r="B24" s="58" t="s">
        <v>17</v>
      </c>
      <c r="C24" s="57" t="s">
        <v>16</v>
      </c>
      <c r="D24" s="120">
        <v>46024</v>
      </c>
      <c r="E24" s="115" t="s">
        <v>791</v>
      </c>
      <c r="F24" s="73" t="s">
        <v>29</v>
      </c>
      <c r="G24" s="116">
        <v>68</v>
      </c>
      <c r="H24" s="117">
        <v>48.8</v>
      </c>
      <c r="I24" s="121">
        <v>3318.3999999999996</v>
      </c>
      <c r="J24" s="54" t="s">
        <v>8</v>
      </c>
      <c r="K24" s="30" t="s">
        <v>186</v>
      </c>
      <c r="O24" s="24"/>
    </row>
    <row r="25" spans="2:15">
      <c r="B25" s="58" t="s">
        <v>17</v>
      </c>
      <c r="C25" s="57" t="s">
        <v>16</v>
      </c>
      <c r="D25" s="120">
        <v>46024</v>
      </c>
      <c r="E25" s="115" t="s">
        <v>792</v>
      </c>
      <c r="F25" s="73" t="s">
        <v>29</v>
      </c>
      <c r="G25" s="116">
        <v>4</v>
      </c>
      <c r="H25" s="117">
        <v>48.82</v>
      </c>
      <c r="I25" s="121">
        <v>195.28</v>
      </c>
      <c r="J25" s="54" t="s">
        <v>8</v>
      </c>
      <c r="K25" s="30" t="s">
        <v>187</v>
      </c>
      <c r="O25" s="24"/>
    </row>
    <row r="26" spans="2:15">
      <c r="B26" s="58" t="s">
        <v>17</v>
      </c>
      <c r="C26" s="57" t="s">
        <v>16</v>
      </c>
      <c r="D26" s="120">
        <v>46024</v>
      </c>
      <c r="E26" s="115" t="s">
        <v>793</v>
      </c>
      <c r="F26" s="73" t="s">
        <v>29</v>
      </c>
      <c r="G26" s="116">
        <v>50</v>
      </c>
      <c r="H26" s="117">
        <v>48.8</v>
      </c>
      <c r="I26" s="121">
        <v>2440</v>
      </c>
      <c r="J26" s="54" t="s">
        <v>8</v>
      </c>
      <c r="K26" s="30" t="s">
        <v>188</v>
      </c>
      <c r="O26" s="24"/>
    </row>
    <row r="27" spans="2:15">
      <c r="B27" s="58" t="s">
        <v>17</v>
      </c>
      <c r="C27" s="57" t="s">
        <v>16</v>
      </c>
      <c r="D27" s="120">
        <v>46024</v>
      </c>
      <c r="E27" s="115" t="s">
        <v>794</v>
      </c>
      <c r="F27" s="73" t="s">
        <v>29</v>
      </c>
      <c r="G27" s="116">
        <v>9</v>
      </c>
      <c r="H27" s="117">
        <v>48.82</v>
      </c>
      <c r="I27" s="121">
        <v>439.38</v>
      </c>
      <c r="J27" s="54" t="s">
        <v>8</v>
      </c>
      <c r="K27" s="30" t="s">
        <v>189</v>
      </c>
      <c r="O27" s="24"/>
    </row>
    <row r="28" spans="2:15">
      <c r="B28" s="58" t="s">
        <v>17</v>
      </c>
      <c r="C28" s="57" t="s">
        <v>16</v>
      </c>
      <c r="D28" s="120">
        <v>46024</v>
      </c>
      <c r="E28" s="115" t="s">
        <v>795</v>
      </c>
      <c r="F28" s="73" t="s">
        <v>29</v>
      </c>
      <c r="G28" s="116">
        <v>35</v>
      </c>
      <c r="H28" s="117">
        <v>48.8</v>
      </c>
      <c r="I28" s="121">
        <v>1708</v>
      </c>
      <c r="J28" s="54" t="s">
        <v>8</v>
      </c>
      <c r="K28" s="30" t="s">
        <v>190</v>
      </c>
      <c r="O28" s="24"/>
    </row>
    <row r="29" spans="2:15">
      <c r="B29" s="58" t="s">
        <v>17</v>
      </c>
      <c r="C29" s="57" t="s">
        <v>16</v>
      </c>
      <c r="D29" s="120">
        <v>46024</v>
      </c>
      <c r="E29" s="115" t="s">
        <v>795</v>
      </c>
      <c r="F29" s="73" t="s">
        <v>29</v>
      </c>
      <c r="G29" s="116">
        <v>8</v>
      </c>
      <c r="H29" s="117">
        <v>48.78</v>
      </c>
      <c r="I29" s="121">
        <v>390.24</v>
      </c>
      <c r="J29" s="54" t="s">
        <v>8</v>
      </c>
      <c r="K29" s="30" t="s">
        <v>191</v>
      </c>
      <c r="O29" s="24"/>
    </row>
    <row r="30" spans="2:15">
      <c r="B30" s="58" t="s">
        <v>17</v>
      </c>
      <c r="C30" s="57" t="s">
        <v>16</v>
      </c>
      <c r="D30" s="120">
        <v>46024</v>
      </c>
      <c r="E30" s="115" t="s">
        <v>796</v>
      </c>
      <c r="F30" s="73" t="s">
        <v>29</v>
      </c>
      <c r="G30" s="116">
        <v>10</v>
      </c>
      <c r="H30" s="117">
        <v>48.76</v>
      </c>
      <c r="I30" s="121">
        <v>487.59999999999997</v>
      </c>
      <c r="J30" s="54" t="s">
        <v>8</v>
      </c>
      <c r="K30" s="30" t="s">
        <v>192</v>
      </c>
      <c r="O30" s="24"/>
    </row>
    <row r="31" spans="2:15">
      <c r="B31" s="58" t="s">
        <v>17</v>
      </c>
      <c r="C31" s="57" t="s">
        <v>16</v>
      </c>
      <c r="D31" s="120">
        <v>46024</v>
      </c>
      <c r="E31" s="115" t="s">
        <v>796</v>
      </c>
      <c r="F31" s="73" t="s">
        <v>29</v>
      </c>
      <c r="G31" s="116">
        <v>25</v>
      </c>
      <c r="H31" s="117">
        <v>48.76</v>
      </c>
      <c r="I31" s="121">
        <v>1219</v>
      </c>
      <c r="J31" s="54" t="s">
        <v>8</v>
      </c>
      <c r="K31" s="30" t="s">
        <v>193</v>
      </c>
      <c r="O31" s="24"/>
    </row>
    <row r="32" spans="2:15">
      <c r="B32" s="58" t="s">
        <v>17</v>
      </c>
      <c r="C32" s="57" t="s">
        <v>16</v>
      </c>
      <c r="D32" s="120">
        <v>46024</v>
      </c>
      <c r="E32" s="115" t="s">
        <v>797</v>
      </c>
      <c r="F32" s="73" t="s">
        <v>29</v>
      </c>
      <c r="G32" s="116">
        <v>61</v>
      </c>
      <c r="H32" s="117">
        <v>48.76</v>
      </c>
      <c r="I32" s="121">
        <v>2974.3599999999997</v>
      </c>
      <c r="J32" s="54" t="s">
        <v>8</v>
      </c>
      <c r="K32" s="30" t="s">
        <v>194</v>
      </c>
      <c r="O32" s="24"/>
    </row>
    <row r="33" spans="2:15">
      <c r="B33" s="58" t="s">
        <v>17</v>
      </c>
      <c r="C33" s="57" t="s">
        <v>16</v>
      </c>
      <c r="D33" s="120">
        <v>46024</v>
      </c>
      <c r="E33" s="115" t="s">
        <v>798</v>
      </c>
      <c r="F33" s="73" t="s">
        <v>29</v>
      </c>
      <c r="G33" s="116">
        <v>9</v>
      </c>
      <c r="H33" s="117">
        <v>48.78</v>
      </c>
      <c r="I33" s="121">
        <v>439.02</v>
      </c>
      <c r="J33" s="54" t="s">
        <v>8</v>
      </c>
      <c r="K33" s="30" t="s">
        <v>195</v>
      </c>
      <c r="O33" s="24"/>
    </row>
    <row r="34" spans="2:15">
      <c r="B34" s="58" t="s">
        <v>17</v>
      </c>
      <c r="C34" s="57" t="s">
        <v>16</v>
      </c>
      <c r="D34" s="120">
        <v>46024</v>
      </c>
      <c r="E34" s="115" t="s">
        <v>799</v>
      </c>
      <c r="F34" s="73" t="s">
        <v>29</v>
      </c>
      <c r="G34" s="116">
        <v>50</v>
      </c>
      <c r="H34" s="117">
        <v>48.76</v>
      </c>
      <c r="I34" s="121">
        <v>2438</v>
      </c>
      <c r="J34" s="54" t="s">
        <v>8</v>
      </c>
      <c r="K34" s="30" t="s">
        <v>196</v>
      </c>
      <c r="O34" s="24"/>
    </row>
    <row r="35" spans="2:15">
      <c r="B35" s="58" t="s">
        <v>17</v>
      </c>
      <c r="C35" s="57" t="s">
        <v>16</v>
      </c>
      <c r="D35" s="120">
        <v>46024</v>
      </c>
      <c r="E35" s="115" t="s">
        <v>800</v>
      </c>
      <c r="F35" s="73" t="s">
        <v>29</v>
      </c>
      <c r="G35" s="116">
        <v>8</v>
      </c>
      <c r="H35" s="117">
        <v>48.76</v>
      </c>
      <c r="I35" s="121">
        <v>390.08</v>
      </c>
      <c r="J35" s="54" t="s">
        <v>8</v>
      </c>
      <c r="K35" s="30" t="s">
        <v>197</v>
      </c>
      <c r="O35" s="24"/>
    </row>
    <row r="36" spans="2:15">
      <c r="B36" s="58" t="s">
        <v>17</v>
      </c>
      <c r="C36" s="57" t="s">
        <v>16</v>
      </c>
      <c r="D36" s="120">
        <v>46024</v>
      </c>
      <c r="E36" s="115" t="s">
        <v>130</v>
      </c>
      <c r="F36" s="73" t="s">
        <v>29</v>
      </c>
      <c r="G36" s="116">
        <v>9</v>
      </c>
      <c r="H36" s="117">
        <v>48.78</v>
      </c>
      <c r="I36" s="121">
        <v>439.02</v>
      </c>
      <c r="J36" s="54" t="s">
        <v>8</v>
      </c>
      <c r="K36" s="30" t="s">
        <v>198</v>
      </c>
      <c r="O36" s="24"/>
    </row>
    <row r="37" spans="2:15">
      <c r="B37" s="58" t="s">
        <v>17</v>
      </c>
      <c r="C37" s="57" t="s">
        <v>16</v>
      </c>
      <c r="D37" s="120">
        <v>46024</v>
      </c>
      <c r="E37" s="115" t="s">
        <v>130</v>
      </c>
      <c r="F37" s="73" t="s">
        <v>29</v>
      </c>
      <c r="G37" s="116">
        <v>18</v>
      </c>
      <c r="H37" s="117">
        <v>48.78</v>
      </c>
      <c r="I37" s="121">
        <v>878.04</v>
      </c>
      <c r="J37" s="54" t="s">
        <v>8</v>
      </c>
      <c r="K37" s="30" t="s">
        <v>199</v>
      </c>
      <c r="O37" s="24"/>
    </row>
    <row r="38" spans="2:15">
      <c r="B38" s="58" t="s">
        <v>17</v>
      </c>
      <c r="C38" s="57" t="s">
        <v>16</v>
      </c>
      <c r="D38" s="120">
        <v>46024</v>
      </c>
      <c r="E38" s="115" t="s">
        <v>130</v>
      </c>
      <c r="F38" s="73" t="s">
        <v>29</v>
      </c>
      <c r="G38" s="116">
        <v>40</v>
      </c>
      <c r="H38" s="117">
        <v>48.78</v>
      </c>
      <c r="I38" s="121">
        <v>1951.2</v>
      </c>
      <c r="J38" s="54" t="s">
        <v>8</v>
      </c>
      <c r="K38" s="30" t="s">
        <v>200</v>
      </c>
      <c r="O38" s="24"/>
    </row>
    <row r="39" spans="2:15">
      <c r="B39" s="58" t="s">
        <v>17</v>
      </c>
      <c r="C39" s="57" t="s">
        <v>16</v>
      </c>
      <c r="D39" s="120">
        <v>46024</v>
      </c>
      <c r="E39" s="115" t="s">
        <v>801</v>
      </c>
      <c r="F39" s="73" t="s">
        <v>29</v>
      </c>
      <c r="G39" s="116">
        <v>8</v>
      </c>
      <c r="H39" s="117">
        <v>48.76</v>
      </c>
      <c r="I39" s="121">
        <v>390.08</v>
      </c>
      <c r="J39" s="54" t="s">
        <v>8</v>
      </c>
      <c r="K39" s="30" t="s">
        <v>201</v>
      </c>
      <c r="O39" s="24"/>
    </row>
    <row r="40" spans="2:15">
      <c r="B40" s="58" t="s">
        <v>17</v>
      </c>
      <c r="C40" s="57" t="s">
        <v>16</v>
      </c>
      <c r="D40" s="120">
        <v>46024</v>
      </c>
      <c r="E40" s="115" t="s">
        <v>801</v>
      </c>
      <c r="F40" s="73" t="s">
        <v>29</v>
      </c>
      <c r="G40" s="116">
        <v>10</v>
      </c>
      <c r="H40" s="117">
        <v>48.76</v>
      </c>
      <c r="I40" s="121">
        <v>487.59999999999997</v>
      </c>
      <c r="J40" s="54" t="s">
        <v>8</v>
      </c>
      <c r="K40" s="30" t="s">
        <v>202</v>
      </c>
      <c r="O40" s="24"/>
    </row>
    <row r="41" spans="2:15">
      <c r="B41" s="58" t="s">
        <v>17</v>
      </c>
      <c r="C41" s="57" t="s">
        <v>16</v>
      </c>
      <c r="D41" s="120">
        <v>46024</v>
      </c>
      <c r="E41" s="115" t="s">
        <v>802</v>
      </c>
      <c r="F41" s="73" t="s">
        <v>29</v>
      </c>
      <c r="G41" s="116">
        <v>39</v>
      </c>
      <c r="H41" s="117">
        <v>48.76</v>
      </c>
      <c r="I41" s="121">
        <v>1901.6399999999999</v>
      </c>
      <c r="J41" s="54" t="s">
        <v>8</v>
      </c>
      <c r="K41" s="30" t="s">
        <v>203</v>
      </c>
      <c r="O41" s="24"/>
    </row>
    <row r="42" spans="2:15">
      <c r="B42" s="58" t="s">
        <v>17</v>
      </c>
      <c r="C42" s="57" t="s">
        <v>16</v>
      </c>
      <c r="D42" s="120">
        <v>46024</v>
      </c>
      <c r="E42" s="115" t="s">
        <v>802</v>
      </c>
      <c r="F42" s="73" t="s">
        <v>29</v>
      </c>
      <c r="G42" s="116">
        <v>10</v>
      </c>
      <c r="H42" s="117">
        <v>48.76</v>
      </c>
      <c r="I42" s="121">
        <v>487.59999999999997</v>
      </c>
      <c r="J42" s="54" t="s">
        <v>8</v>
      </c>
      <c r="K42" s="30" t="s">
        <v>204</v>
      </c>
      <c r="O42" s="24"/>
    </row>
    <row r="43" spans="2:15">
      <c r="B43" s="58" t="s">
        <v>17</v>
      </c>
      <c r="C43" s="57" t="s">
        <v>16</v>
      </c>
      <c r="D43" s="120">
        <v>46024</v>
      </c>
      <c r="E43" s="115" t="s">
        <v>802</v>
      </c>
      <c r="F43" s="73" t="s">
        <v>29</v>
      </c>
      <c r="G43" s="116">
        <v>12</v>
      </c>
      <c r="H43" s="117">
        <v>48.76</v>
      </c>
      <c r="I43" s="121">
        <v>585.12</v>
      </c>
      <c r="J43" s="54" t="s">
        <v>8</v>
      </c>
      <c r="K43" s="30" t="s">
        <v>205</v>
      </c>
      <c r="O43" s="24"/>
    </row>
    <row r="44" spans="2:15">
      <c r="B44" s="58" t="s">
        <v>17</v>
      </c>
      <c r="C44" s="57" t="s">
        <v>16</v>
      </c>
      <c r="D44" s="120">
        <v>46024</v>
      </c>
      <c r="E44" s="115" t="s">
        <v>802</v>
      </c>
      <c r="F44" s="73" t="s">
        <v>29</v>
      </c>
      <c r="G44" s="116">
        <v>15</v>
      </c>
      <c r="H44" s="117">
        <v>48.78</v>
      </c>
      <c r="I44" s="121">
        <v>731.7</v>
      </c>
      <c r="J44" s="54" t="s">
        <v>8</v>
      </c>
      <c r="K44" s="30" t="s">
        <v>206</v>
      </c>
      <c r="O44" s="24"/>
    </row>
    <row r="45" spans="2:15">
      <c r="B45" s="58" t="s">
        <v>17</v>
      </c>
      <c r="C45" s="57" t="s">
        <v>16</v>
      </c>
      <c r="D45" s="120">
        <v>46024</v>
      </c>
      <c r="E45" s="115" t="s">
        <v>803</v>
      </c>
      <c r="F45" s="73" t="s">
        <v>29</v>
      </c>
      <c r="G45" s="116">
        <v>56</v>
      </c>
      <c r="H45" s="117">
        <v>48.82</v>
      </c>
      <c r="I45" s="121">
        <v>2733.92</v>
      </c>
      <c r="J45" s="54" t="s">
        <v>8</v>
      </c>
      <c r="K45" s="30" t="s">
        <v>207</v>
      </c>
      <c r="O45" s="24"/>
    </row>
    <row r="46" spans="2:15">
      <c r="B46" s="58" t="s">
        <v>17</v>
      </c>
      <c r="C46" s="57" t="s">
        <v>16</v>
      </c>
      <c r="D46" s="120">
        <v>46024</v>
      </c>
      <c r="E46" s="115" t="s">
        <v>804</v>
      </c>
      <c r="F46" s="73" t="s">
        <v>29</v>
      </c>
      <c r="G46" s="116">
        <v>13</v>
      </c>
      <c r="H46" s="117">
        <v>48.82</v>
      </c>
      <c r="I46" s="121">
        <v>634.66</v>
      </c>
      <c r="J46" s="54" t="s">
        <v>8</v>
      </c>
      <c r="K46" s="30" t="s">
        <v>208</v>
      </c>
      <c r="O46" s="24"/>
    </row>
    <row r="47" spans="2:15">
      <c r="B47" s="58" t="s">
        <v>17</v>
      </c>
      <c r="C47" s="57" t="s">
        <v>16</v>
      </c>
      <c r="D47" s="120">
        <v>46024</v>
      </c>
      <c r="E47" s="115" t="s">
        <v>804</v>
      </c>
      <c r="F47" s="73" t="s">
        <v>29</v>
      </c>
      <c r="G47" s="116">
        <v>18</v>
      </c>
      <c r="H47" s="117">
        <v>48.82</v>
      </c>
      <c r="I47" s="121">
        <v>878.76</v>
      </c>
      <c r="J47" s="54" t="s">
        <v>8</v>
      </c>
      <c r="K47" s="30" t="s">
        <v>209</v>
      </c>
      <c r="O47" s="24"/>
    </row>
    <row r="48" spans="2:15">
      <c r="B48" s="58" t="s">
        <v>17</v>
      </c>
      <c r="C48" s="57" t="s">
        <v>16</v>
      </c>
      <c r="D48" s="120">
        <v>46024</v>
      </c>
      <c r="E48" s="115" t="s">
        <v>805</v>
      </c>
      <c r="F48" s="73" t="s">
        <v>29</v>
      </c>
      <c r="G48" s="116">
        <v>9</v>
      </c>
      <c r="H48" s="117">
        <v>48.8</v>
      </c>
      <c r="I48" s="121">
        <v>439.2</v>
      </c>
      <c r="J48" s="54" t="s">
        <v>8</v>
      </c>
      <c r="K48" s="30" t="s">
        <v>210</v>
      </c>
      <c r="O48" s="24"/>
    </row>
    <row r="49" spans="2:15">
      <c r="B49" s="58" t="s">
        <v>17</v>
      </c>
      <c r="C49" s="57" t="s">
        <v>16</v>
      </c>
      <c r="D49" s="120">
        <v>46024</v>
      </c>
      <c r="E49" s="115" t="s">
        <v>806</v>
      </c>
      <c r="F49" s="73" t="s">
        <v>29</v>
      </c>
      <c r="G49" s="116">
        <v>31</v>
      </c>
      <c r="H49" s="117">
        <v>48.82</v>
      </c>
      <c r="I49" s="121">
        <v>1513.42</v>
      </c>
      <c r="J49" s="54" t="s">
        <v>8</v>
      </c>
      <c r="K49" s="30" t="s">
        <v>211</v>
      </c>
      <c r="O49" s="24"/>
    </row>
    <row r="50" spans="2:15">
      <c r="B50" s="58" t="s">
        <v>17</v>
      </c>
      <c r="C50" s="57" t="s">
        <v>16</v>
      </c>
      <c r="D50" s="120">
        <v>46024</v>
      </c>
      <c r="E50" s="115" t="s">
        <v>807</v>
      </c>
      <c r="F50" s="73" t="s">
        <v>29</v>
      </c>
      <c r="G50" s="116">
        <v>28</v>
      </c>
      <c r="H50" s="117">
        <v>48.82</v>
      </c>
      <c r="I50" s="121">
        <v>1366.96</v>
      </c>
      <c r="J50" s="54" t="s">
        <v>8</v>
      </c>
      <c r="K50" s="30" t="s">
        <v>212</v>
      </c>
      <c r="O50" s="24"/>
    </row>
    <row r="51" spans="2:15">
      <c r="B51" s="58" t="s">
        <v>17</v>
      </c>
      <c r="C51" s="57" t="s">
        <v>16</v>
      </c>
      <c r="D51" s="120">
        <v>46024</v>
      </c>
      <c r="E51" s="115" t="s">
        <v>808</v>
      </c>
      <c r="F51" s="73" t="s">
        <v>29</v>
      </c>
      <c r="G51" s="116">
        <v>8</v>
      </c>
      <c r="H51" s="117">
        <v>48.76</v>
      </c>
      <c r="I51" s="121">
        <v>390.08</v>
      </c>
      <c r="J51" s="54" t="s">
        <v>8</v>
      </c>
      <c r="K51" s="30" t="s">
        <v>213</v>
      </c>
      <c r="O51" s="24"/>
    </row>
    <row r="52" spans="2:15">
      <c r="B52" s="58" t="s">
        <v>17</v>
      </c>
      <c r="C52" s="57" t="s">
        <v>16</v>
      </c>
      <c r="D52" s="120">
        <v>46024</v>
      </c>
      <c r="E52" s="115" t="s">
        <v>808</v>
      </c>
      <c r="F52" s="73" t="s">
        <v>29</v>
      </c>
      <c r="G52" s="116">
        <v>5</v>
      </c>
      <c r="H52" s="117">
        <v>48.76</v>
      </c>
      <c r="I52" s="121">
        <v>243.79999999999998</v>
      </c>
      <c r="J52" s="54" t="s">
        <v>8</v>
      </c>
      <c r="K52" s="30" t="s">
        <v>214</v>
      </c>
      <c r="O52" s="24"/>
    </row>
    <row r="53" spans="2:15">
      <c r="B53" s="58" t="s">
        <v>17</v>
      </c>
      <c r="C53" s="57" t="s">
        <v>16</v>
      </c>
      <c r="D53" s="120">
        <v>46024</v>
      </c>
      <c r="E53" s="115" t="s">
        <v>809</v>
      </c>
      <c r="F53" s="73" t="s">
        <v>29</v>
      </c>
      <c r="G53" s="116">
        <v>5</v>
      </c>
      <c r="H53" s="117">
        <v>48.76</v>
      </c>
      <c r="I53" s="121">
        <v>243.79999999999998</v>
      </c>
      <c r="J53" s="54" t="s">
        <v>8</v>
      </c>
      <c r="K53" s="30" t="s">
        <v>215</v>
      </c>
      <c r="O53" s="24"/>
    </row>
    <row r="54" spans="2:15">
      <c r="B54" s="58" t="s">
        <v>17</v>
      </c>
      <c r="C54" s="57" t="s">
        <v>16</v>
      </c>
      <c r="D54" s="120">
        <v>46024</v>
      </c>
      <c r="E54" s="115" t="s">
        <v>810</v>
      </c>
      <c r="F54" s="73" t="s">
        <v>29</v>
      </c>
      <c r="G54" s="116">
        <v>15</v>
      </c>
      <c r="H54" s="117">
        <v>48.72</v>
      </c>
      <c r="I54" s="121">
        <v>730.8</v>
      </c>
      <c r="J54" s="54" t="s">
        <v>8</v>
      </c>
      <c r="K54" s="30" t="s">
        <v>216</v>
      </c>
      <c r="O54" s="24"/>
    </row>
    <row r="55" spans="2:15">
      <c r="B55" s="58" t="s">
        <v>17</v>
      </c>
      <c r="C55" s="57" t="s">
        <v>16</v>
      </c>
      <c r="D55" s="120">
        <v>46024</v>
      </c>
      <c r="E55" s="115" t="s">
        <v>810</v>
      </c>
      <c r="F55" s="73" t="s">
        <v>29</v>
      </c>
      <c r="G55" s="116">
        <v>29</v>
      </c>
      <c r="H55" s="117">
        <v>48.74</v>
      </c>
      <c r="I55" s="121">
        <v>1413.46</v>
      </c>
      <c r="J55" s="54" t="s">
        <v>8</v>
      </c>
      <c r="K55" s="30" t="s">
        <v>217</v>
      </c>
      <c r="O55" s="24"/>
    </row>
    <row r="56" spans="2:15">
      <c r="B56" s="58" t="s">
        <v>17</v>
      </c>
      <c r="C56" s="57" t="s">
        <v>16</v>
      </c>
      <c r="D56" s="120">
        <v>46024</v>
      </c>
      <c r="E56" s="115" t="s">
        <v>811</v>
      </c>
      <c r="F56" s="73" t="s">
        <v>29</v>
      </c>
      <c r="G56" s="116">
        <v>8</v>
      </c>
      <c r="H56" s="117">
        <v>48.74</v>
      </c>
      <c r="I56" s="121">
        <v>389.92</v>
      </c>
      <c r="J56" s="54" t="s">
        <v>8</v>
      </c>
      <c r="K56" s="30" t="s">
        <v>218</v>
      </c>
      <c r="O56" s="24"/>
    </row>
    <row r="57" spans="2:15">
      <c r="B57" s="58" t="s">
        <v>17</v>
      </c>
      <c r="C57" s="57" t="s">
        <v>16</v>
      </c>
      <c r="D57" s="120">
        <v>46024</v>
      </c>
      <c r="E57" s="115" t="s">
        <v>812</v>
      </c>
      <c r="F57" s="73" t="s">
        <v>29</v>
      </c>
      <c r="G57" s="116">
        <v>6</v>
      </c>
      <c r="H57" s="117">
        <v>48.74</v>
      </c>
      <c r="I57" s="121">
        <v>292.44</v>
      </c>
      <c r="J57" s="54" t="s">
        <v>8</v>
      </c>
      <c r="K57" s="30" t="s">
        <v>219</v>
      </c>
      <c r="O57" s="24"/>
    </row>
    <row r="58" spans="2:15">
      <c r="B58" s="58" t="s">
        <v>17</v>
      </c>
      <c r="C58" s="57" t="s">
        <v>16</v>
      </c>
      <c r="D58" s="120">
        <v>46024</v>
      </c>
      <c r="E58" s="115" t="s">
        <v>813</v>
      </c>
      <c r="F58" s="73" t="s">
        <v>29</v>
      </c>
      <c r="G58" s="116">
        <v>23</v>
      </c>
      <c r="H58" s="117">
        <v>48.72</v>
      </c>
      <c r="I58" s="121">
        <v>1120.56</v>
      </c>
      <c r="J58" s="54" t="s">
        <v>8</v>
      </c>
      <c r="K58" s="30" t="s">
        <v>220</v>
      </c>
      <c r="O58" s="24"/>
    </row>
    <row r="59" spans="2:15">
      <c r="B59" s="58" t="s">
        <v>17</v>
      </c>
      <c r="C59" s="57" t="s">
        <v>16</v>
      </c>
      <c r="D59" s="120">
        <v>46024</v>
      </c>
      <c r="E59" s="115" t="s">
        <v>813</v>
      </c>
      <c r="F59" s="73" t="s">
        <v>29</v>
      </c>
      <c r="G59" s="116">
        <v>17</v>
      </c>
      <c r="H59" s="117">
        <v>48.72</v>
      </c>
      <c r="I59" s="121">
        <v>828.24</v>
      </c>
      <c r="J59" s="54" t="s">
        <v>8</v>
      </c>
      <c r="K59" s="30" t="s">
        <v>221</v>
      </c>
      <c r="O59" s="24"/>
    </row>
    <row r="60" spans="2:15">
      <c r="B60" s="58" t="s">
        <v>17</v>
      </c>
      <c r="C60" s="57" t="s">
        <v>16</v>
      </c>
      <c r="D60" s="120">
        <v>46024</v>
      </c>
      <c r="E60" s="115" t="s">
        <v>813</v>
      </c>
      <c r="F60" s="73" t="s">
        <v>29</v>
      </c>
      <c r="G60" s="116">
        <v>6</v>
      </c>
      <c r="H60" s="117">
        <v>48.72</v>
      </c>
      <c r="I60" s="121">
        <v>292.32</v>
      </c>
      <c r="J60" s="54" t="s">
        <v>8</v>
      </c>
      <c r="K60" s="30" t="s">
        <v>222</v>
      </c>
      <c r="O60" s="24"/>
    </row>
    <row r="61" spans="2:15">
      <c r="B61" s="58" t="s">
        <v>17</v>
      </c>
      <c r="C61" s="57" t="s">
        <v>16</v>
      </c>
      <c r="D61" s="120">
        <v>46024</v>
      </c>
      <c r="E61" s="115" t="s">
        <v>814</v>
      </c>
      <c r="F61" s="73" t="s">
        <v>29</v>
      </c>
      <c r="G61" s="116">
        <v>34</v>
      </c>
      <c r="H61" s="117">
        <v>48.7</v>
      </c>
      <c r="I61" s="121">
        <v>1655.8000000000002</v>
      </c>
      <c r="J61" s="54" t="s">
        <v>8</v>
      </c>
      <c r="K61" s="30" t="s">
        <v>223</v>
      </c>
      <c r="O61" s="24"/>
    </row>
    <row r="62" spans="2:15">
      <c r="B62" s="58" t="s">
        <v>17</v>
      </c>
      <c r="C62" s="57" t="s">
        <v>16</v>
      </c>
      <c r="D62" s="120">
        <v>46024</v>
      </c>
      <c r="E62" s="115" t="s">
        <v>814</v>
      </c>
      <c r="F62" s="73" t="s">
        <v>29</v>
      </c>
      <c r="G62" s="116">
        <v>3</v>
      </c>
      <c r="H62" s="117">
        <v>48.7</v>
      </c>
      <c r="I62" s="121">
        <v>146.10000000000002</v>
      </c>
      <c r="J62" s="54" t="s">
        <v>8</v>
      </c>
      <c r="K62" s="30" t="s">
        <v>224</v>
      </c>
      <c r="O62" s="24"/>
    </row>
    <row r="63" spans="2:15">
      <c r="B63" s="58" t="s">
        <v>17</v>
      </c>
      <c r="C63" s="57" t="s">
        <v>16</v>
      </c>
      <c r="D63" s="120">
        <v>46024</v>
      </c>
      <c r="E63" s="115" t="s">
        <v>815</v>
      </c>
      <c r="F63" s="73" t="s">
        <v>29</v>
      </c>
      <c r="G63" s="116">
        <v>7</v>
      </c>
      <c r="H63" s="117">
        <v>48.7</v>
      </c>
      <c r="I63" s="121">
        <v>340.90000000000003</v>
      </c>
      <c r="J63" s="54" t="s">
        <v>8</v>
      </c>
      <c r="K63" s="30" t="s">
        <v>225</v>
      </c>
      <c r="O63" s="24"/>
    </row>
    <row r="64" spans="2:15">
      <c r="B64" s="58" t="s">
        <v>17</v>
      </c>
      <c r="C64" s="57" t="s">
        <v>16</v>
      </c>
      <c r="D64" s="120">
        <v>46024</v>
      </c>
      <c r="E64" s="115" t="s">
        <v>816</v>
      </c>
      <c r="F64" s="73" t="s">
        <v>29</v>
      </c>
      <c r="G64" s="116">
        <v>8</v>
      </c>
      <c r="H64" s="117">
        <v>48.66</v>
      </c>
      <c r="I64" s="121">
        <v>389.28</v>
      </c>
      <c r="J64" s="54" t="s">
        <v>8</v>
      </c>
      <c r="K64" s="30" t="s">
        <v>226</v>
      </c>
      <c r="O64" s="24"/>
    </row>
    <row r="65" spans="2:15">
      <c r="B65" s="58" t="s">
        <v>17</v>
      </c>
      <c r="C65" s="57" t="s">
        <v>16</v>
      </c>
      <c r="D65" s="120">
        <v>46024</v>
      </c>
      <c r="E65" s="115" t="s">
        <v>816</v>
      </c>
      <c r="F65" s="73" t="s">
        <v>29</v>
      </c>
      <c r="G65" s="116">
        <v>31</v>
      </c>
      <c r="H65" s="117">
        <v>48.66</v>
      </c>
      <c r="I65" s="121">
        <v>1508.4599999999998</v>
      </c>
      <c r="J65" s="54" t="s">
        <v>8</v>
      </c>
      <c r="K65" s="30" t="s">
        <v>227</v>
      </c>
      <c r="O65" s="24"/>
    </row>
    <row r="66" spans="2:15">
      <c r="B66" s="58" t="s">
        <v>17</v>
      </c>
      <c r="C66" s="57" t="s">
        <v>16</v>
      </c>
      <c r="D66" s="120">
        <v>46024</v>
      </c>
      <c r="E66" s="115" t="s">
        <v>817</v>
      </c>
      <c r="F66" s="73" t="s">
        <v>29</v>
      </c>
      <c r="G66" s="116">
        <v>5</v>
      </c>
      <c r="H66" s="117">
        <v>48.64</v>
      </c>
      <c r="I66" s="121">
        <v>243.2</v>
      </c>
      <c r="J66" s="54" t="s">
        <v>8</v>
      </c>
      <c r="K66" s="30" t="s">
        <v>228</v>
      </c>
      <c r="O66" s="24"/>
    </row>
    <row r="67" spans="2:15">
      <c r="B67" s="58" t="s">
        <v>17</v>
      </c>
      <c r="C67" s="57" t="s">
        <v>16</v>
      </c>
      <c r="D67" s="120">
        <v>46024</v>
      </c>
      <c r="E67" s="115" t="s">
        <v>817</v>
      </c>
      <c r="F67" s="73" t="s">
        <v>29</v>
      </c>
      <c r="G67" s="116">
        <v>26</v>
      </c>
      <c r="H67" s="117">
        <v>48.62</v>
      </c>
      <c r="I67" s="121">
        <v>1264.1199999999999</v>
      </c>
      <c r="J67" s="54" t="s">
        <v>8</v>
      </c>
      <c r="K67" s="30" t="s">
        <v>229</v>
      </c>
      <c r="O67" s="24"/>
    </row>
    <row r="68" spans="2:15">
      <c r="B68" s="58" t="s">
        <v>17</v>
      </c>
      <c r="C68" s="57" t="s">
        <v>16</v>
      </c>
      <c r="D68" s="120">
        <v>46024</v>
      </c>
      <c r="E68" s="115" t="s">
        <v>817</v>
      </c>
      <c r="F68" s="73" t="s">
        <v>29</v>
      </c>
      <c r="G68" s="116">
        <v>17</v>
      </c>
      <c r="H68" s="117">
        <v>48.62</v>
      </c>
      <c r="I68" s="121">
        <v>826.54</v>
      </c>
      <c r="J68" s="54" t="s">
        <v>8</v>
      </c>
      <c r="K68" s="30" t="s">
        <v>230</v>
      </c>
      <c r="O68" s="24"/>
    </row>
    <row r="69" spans="2:15">
      <c r="B69" s="58" t="s">
        <v>17</v>
      </c>
      <c r="C69" s="57" t="s">
        <v>16</v>
      </c>
      <c r="D69" s="120">
        <v>46024</v>
      </c>
      <c r="E69" s="115" t="s">
        <v>818</v>
      </c>
      <c r="F69" s="73" t="s">
        <v>29</v>
      </c>
      <c r="G69" s="116">
        <v>5</v>
      </c>
      <c r="H69" s="117">
        <v>48.64</v>
      </c>
      <c r="I69" s="121">
        <v>243.2</v>
      </c>
      <c r="J69" s="54" t="s">
        <v>8</v>
      </c>
      <c r="K69" s="30" t="s">
        <v>231</v>
      </c>
      <c r="O69" s="24"/>
    </row>
    <row r="70" spans="2:15">
      <c r="B70" s="58" t="s">
        <v>17</v>
      </c>
      <c r="C70" s="57" t="s">
        <v>16</v>
      </c>
      <c r="D70" s="120">
        <v>46024</v>
      </c>
      <c r="E70" s="115" t="s">
        <v>819</v>
      </c>
      <c r="F70" s="73" t="s">
        <v>29</v>
      </c>
      <c r="G70" s="116">
        <v>37</v>
      </c>
      <c r="H70" s="117">
        <v>48.6</v>
      </c>
      <c r="I70" s="121">
        <v>1798.2</v>
      </c>
      <c r="J70" s="54" t="s">
        <v>8</v>
      </c>
      <c r="K70" s="30" t="s">
        <v>232</v>
      </c>
      <c r="O70" s="24"/>
    </row>
    <row r="71" spans="2:15">
      <c r="B71" s="58" t="s">
        <v>17</v>
      </c>
      <c r="C71" s="57" t="s">
        <v>16</v>
      </c>
      <c r="D71" s="120">
        <v>46024</v>
      </c>
      <c r="E71" s="115" t="s">
        <v>820</v>
      </c>
      <c r="F71" s="73" t="s">
        <v>29</v>
      </c>
      <c r="G71" s="116">
        <v>33</v>
      </c>
      <c r="H71" s="117">
        <v>48.74</v>
      </c>
      <c r="I71" s="121">
        <v>1608.42</v>
      </c>
      <c r="J71" s="54" t="s">
        <v>8</v>
      </c>
      <c r="K71" s="30" t="s">
        <v>233</v>
      </c>
      <c r="O71" s="24"/>
    </row>
    <row r="72" spans="2:15">
      <c r="B72" s="58" t="s">
        <v>17</v>
      </c>
      <c r="C72" s="57" t="s">
        <v>16</v>
      </c>
      <c r="D72" s="120">
        <v>46024</v>
      </c>
      <c r="E72" s="115" t="s">
        <v>820</v>
      </c>
      <c r="F72" s="73" t="s">
        <v>29</v>
      </c>
      <c r="G72" s="116">
        <v>13</v>
      </c>
      <c r="H72" s="117">
        <v>48.76</v>
      </c>
      <c r="I72" s="121">
        <v>633.88</v>
      </c>
      <c r="J72" s="54" t="s">
        <v>8</v>
      </c>
      <c r="K72" s="30" t="s">
        <v>234</v>
      </c>
      <c r="O72" s="24"/>
    </row>
    <row r="73" spans="2:15">
      <c r="B73" s="58" t="s">
        <v>17</v>
      </c>
      <c r="C73" s="57" t="s">
        <v>16</v>
      </c>
      <c r="D73" s="120">
        <v>46024</v>
      </c>
      <c r="E73" s="115" t="s">
        <v>820</v>
      </c>
      <c r="F73" s="73" t="s">
        <v>29</v>
      </c>
      <c r="G73" s="116">
        <v>18</v>
      </c>
      <c r="H73" s="117">
        <v>48.76</v>
      </c>
      <c r="I73" s="121">
        <v>877.68</v>
      </c>
      <c r="J73" s="54" t="s">
        <v>8</v>
      </c>
      <c r="K73" s="30" t="s">
        <v>235</v>
      </c>
      <c r="O73" s="24"/>
    </row>
    <row r="74" spans="2:15">
      <c r="B74" s="58" t="s">
        <v>17</v>
      </c>
      <c r="C74" s="57" t="s">
        <v>16</v>
      </c>
      <c r="D74" s="120">
        <v>46024</v>
      </c>
      <c r="E74" s="115" t="s">
        <v>820</v>
      </c>
      <c r="F74" s="73" t="s">
        <v>29</v>
      </c>
      <c r="G74" s="116">
        <v>48</v>
      </c>
      <c r="H74" s="117">
        <v>48.76</v>
      </c>
      <c r="I74" s="121">
        <v>2340.48</v>
      </c>
      <c r="J74" s="54" t="s">
        <v>8</v>
      </c>
      <c r="K74" s="30" t="s">
        <v>236</v>
      </c>
      <c r="O74" s="24"/>
    </row>
    <row r="75" spans="2:15">
      <c r="B75" s="58" t="s">
        <v>17</v>
      </c>
      <c r="C75" s="57" t="s">
        <v>16</v>
      </c>
      <c r="D75" s="120">
        <v>46024</v>
      </c>
      <c r="E75" s="115" t="s">
        <v>820</v>
      </c>
      <c r="F75" s="73" t="s">
        <v>29</v>
      </c>
      <c r="G75" s="116">
        <v>82</v>
      </c>
      <c r="H75" s="117">
        <v>48.76</v>
      </c>
      <c r="I75" s="121">
        <v>3998.3199999999997</v>
      </c>
      <c r="J75" s="54" t="s">
        <v>8</v>
      </c>
      <c r="K75" s="30" t="s">
        <v>237</v>
      </c>
      <c r="O75" s="24"/>
    </row>
    <row r="76" spans="2:15">
      <c r="B76" s="58" t="s">
        <v>17</v>
      </c>
      <c r="C76" s="57" t="s">
        <v>16</v>
      </c>
      <c r="D76" s="120">
        <v>46024</v>
      </c>
      <c r="E76" s="115" t="s">
        <v>821</v>
      </c>
      <c r="F76" s="73" t="s">
        <v>29</v>
      </c>
      <c r="G76" s="116">
        <v>5</v>
      </c>
      <c r="H76" s="117">
        <v>48.74</v>
      </c>
      <c r="I76" s="121">
        <v>243.70000000000002</v>
      </c>
      <c r="J76" s="54" t="s">
        <v>8</v>
      </c>
      <c r="K76" s="30" t="s">
        <v>238</v>
      </c>
      <c r="O76" s="24"/>
    </row>
    <row r="77" spans="2:15">
      <c r="B77" s="58" t="s">
        <v>17</v>
      </c>
      <c r="C77" s="57" t="s">
        <v>16</v>
      </c>
      <c r="D77" s="120">
        <v>46024</v>
      </c>
      <c r="E77" s="115" t="s">
        <v>822</v>
      </c>
      <c r="F77" s="73" t="s">
        <v>29</v>
      </c>
      <c r="G77" s="116">
        <v>8</v>
      </c>
      <c r="H77" s="117">
        <v>48.72</v>
      </c>
      <c r="I77" s="121">
        <v>389.76</v>
      </c>
      <c r="J77" s="54" t="s">
        <v>8</v>
      </c>
      <c r="K77" s="30" t="s">
        <v>239</v>
      </c>
      <c r="O77" s="24"/>
    </row>
    <row r="78" spans="2:15">
      <c r="B78" s="58" t="s">
        <v>17</v>
      </c>
      <c r="C78" s="57" t="s">
        <v>16</v>
      </c>
      <c r="D78" s="120">
        <v>46024</v>
      </c>
      <c r="E78" s="115" t="s">
        <v>822</v>
      </c>
      <c r="F78" s="73" t="s">
        <v>29</v>
      </c>
      <c r="G78" s="116">
        <v>8</v>
      </c>
      <c r="H78" s="117">
        <v>48.72</v>
      </c>
      <c r="I78" s="121">
        <v>389.76</v>
      </c>
      <c r="J78" s="54" t="s">
        <v>8</v>
      </c>
      <c r="K78" s="30" t="s">
        <v>240</v>
      </c>
      <c r="O78" s="24"/>
    </row>
    <row r="79" spans="2:15">
      <c r="B79" s="58" t="s">
        <v>17</v>
      </c>
      <c r="C79" s="57" t="s">
        <v>16</v>
      </c>
      <c r="D79" s="120">
        <v>46024</v>
      </c>
      <c r="E79" s="115" t="s">
        <v>823</v>
      </c>
      <c r="F79" s="73" t="s">
        <v>29</v>
      </c>
      <c r="G79" s="116">
        <v>30</v>
      </c>
      <c r="H79" s="117">
        <v>48.76</v>
      </c>
      <c r="I79" s="121">
        <v>1462.8</v>
      </c>
      <c r="J79" s="54" t="s">
        <v>8</v>
      </c>
      <c r="K79" s="30" t="s">
        <v>241</v>
      </c>
      <c r="O79" s="24"/>
    </row>
    <row r="80" spans="2:15">
      <c r="B80" s="58" t="s">
        <v>17</v>
      </c>
      <c r="C80" s="57" t="s">
        <v>16</v>
      </c>
      <c r="D80" s="120">
        <v>46024</v>
      </c>
      <c r="E80" s="115" t="s">
        <v>824</v>
      </c>
      <c r="F80" s="73" t="s">
        <v>29</v>
      </c>
      <c r="G80" s="116">
        <v>11</v>
      </c>
      <c r="H80" s="117">
        <v>48.74</v>
      </c>
      <c r="I80" s="121">
        <v>536.14</v>
      </c>
      <c r="J80" s="54" t="s">
        <v>8</v>
      </c>
      <c r="K80" s="30" t="s">
        <v>242</v>
      </c>
      <c r="O80" s="24"/>
    </row>
    <row r="81" spans="2:15">
      <c r="B81" s="58" t="s">
        <v>17</v>
      </c>
      <c r="C81" s="57" t="s">
        <v>16</v>
      </c>
      <c r="D81" s="120">
        <v>46024</v>
      </c>
      <c r="E81" s="115" t="s">
        <v>824</v>
      </c>
      <c r="F81" s="73" t="s">
        <v>29</v>
      </c>
      <c r="G81" s="116">
        <v>8</v>
      </c>
      <c r="H81" s="117">
        <v>48.74</v>
      </c>
      <c r="I81" s="121">
        <v>389.92</v>
      </c>
      <c r="J81" s="54" t="s">
        <v>8</v>
      </c>
      <c r="K81" s="30" t="s">
        <v>243</v>
      </c>
      <c r="O81" s="24"/>
    </row>
    <row r="82" spans="2:15">
      <c r="B82" s="58" t="s">
        <v>17</v>
      </c>
      <c r="C82" s="57" t="s">
        <v>16</v>
      </c>
      <c r="D82" s="120">
        <v>46024</v>
      </c>
      <c r="E82" s="115" t="s">
        <v>824</v>
      </c>
      <c r="F82" s="73" t="s">
        <v>29</v>
      </c>
      <c r="G82" s="116">
        <v>10</v>
      </c>
      <c r="H82" s="117">
        <v>48.74</v>
      </c>
      <c r="I82" s="121">
        <v>487.40000000000003</v>
      </c>
      <c r="J82" s="54" t="s">
        <v>8</v>
      </c>
      <c r="K82" s="30" t="s">
        <v>244</v>
      </c>
      <c r="O82" s="24"/>
    </row>
    <row r="83" spans="2:15">
      <c r="B83" s="58" t="s">
        <v>17</v>
      </c>
      <c r="C83" s="57" t="s">
        <v>16</v>
      </c>
      <c r="D83" s="120">
        <v>46024</v>
      </c>
      <c r="E83" s="115" t="s">
        <v>825</v>
      </c>
      <c r="F83" s="73" t="s">
        <v>29</v>
      </c>
      <c r="G83" s="116">
        <v>15</v>
      </c>
      <c r="H83" s="117">
        <v>48.78</v>
      </c>
      <c r="I83" s="121">
        <v>731.7</v>
      </c>
      <c r="J83" s="54" t="s">
        <v>8</v>
      </c>
      <c r="K83" s="30" t="s">
        <v>245</v>
      </c>
      <c r="O83" s="24"/>
    </row>
    <row r="84" spans="2:15">
      <c r="B84" s="58" t="s">
        <v>17</v>
      </c>
      <c r="C84" s="57" t="s">
        <v>16</v>
      </c>
      <c r="D84" s="120">
        <v>46024</v>
      </c>
      <c r="E84" s="115" t="s">
        <v>825</v>
      </c>
      <c r="F84" s="73" t="s">
        <v>29</v>
      </c>
      <c r="G84" s="116">
        <v>57</v>
      </c>
      <c r="H84" s="117">
        <v>48.78</v>
      </c>
      <c r="I84" s="121">
        <v>2780.46</v>
      </c>
      <c r="J84" s="54" t="s">
        <v>8</v>
      </c>
      <c r="K84" s="30" t="s">
        <v>246</v>
      </c>
      <c r="O84" s="24"/>
    </row>
    <row r="85" spans="2:15">
      <c r="B85" s="58" t="s">
        <v>17</v>
      </c>
      <c r="C85" s="57" t="s">
        <v>16</v>
      </c>
      <c r="D85" s="120">
        <v>46024</v>
      </c>
      <c r="E85" s="115" t="s">
        <v>826</v>
      </c>
      <c r="F85" s="73" t="s">
        <v>29</v>
      </c>
      <c r="G85" s="116">
        <v>8</v>
      </c>
      <c r="H85" s="117">
        <v>48.78</v>
      </c>
      <c r="I85" s="121">
        <v>390.24</v>
      </c>
      <c r="J85" s="54" t="s">
        <v>8</v>
      </c>
      <c r="K85" s="30" t="s">
        <v>247</v>
      </c>
      <c r="O85" s="24"/>
    </row>
    <row r="86" spans="2:15">
      <c r="B86" s="58" t="s">
        <v>17</v>
      </c>
      <c r="C86" s="57" t="s">
        <v>16</v>
      </c>
      <c r="D86" s="120">
        <v>46024</v>
      </c>
      <c r="E86" s="115" t="s">
        <v>165</v>
      </c>
      <c r="F86" s="73" t="s">
        <v>29</v>
      </c>
      <c r="G86" s="116">
        <v>33</v>
      </c>
      <c r="H86" s="117">
        <v>48.76</v>
      </c>
      <c r="I86" s="121">
        <v>1609.08</v>
      </c>
      <c r="J86" s="54" t="s">
        <v>8</v>
      </c>
      <c r="K86" s="30" t="s">
        <v>248</v>
      </c>
      <c r="O86" s="24"/>
    </row>
    <row r="87" spans="2:15">
      <c r="B87" s="58" t="s">
        <v>17</v>
      </c>
      <c r="C87" s="57" t="s">
        <v>16</v>
      </c>
      <c r="D87" s="120">
        <v>46024</v>
      </c>
      <c r="E87" s="115" t="s">
        <v>165</v>
      </c>
      <c r="F87" s="73" t="s">
        <v>29</v>
      </c>
      <c r="G87" s="116">
        <v>13</v>
      </c>
      <c r="H87" s="117">
        <v>48.76</v>
      </c>
      <c r="I87" s="121">
        <v>633.88</v>
      </c>
      <c r="J87" s="54" t="s">
        <v>8</v>
      </c>
      <c r="K87" s="30" t="s">
        <v>249</v>
      </c>
      <c r="O87" s="24"/>
    </row>
    <row r="88" spans="2:15">
      <c r="B88" s="58" t="s">
        <v>17</v>
      </c>
      <c r="C88" s="57" t="s">
        <v>16</v>
      </c>
      <c r="D88" s="120">
        <v>46024</v>
      </c>
      <c r="E88" s="115" t="s">
        <v>827</v>
      </c>
      <c r="F88" s="73" t="s">
        <v>29</v>
      </c>
      <c r="G88" s="116">
        <v>54</v>
      </c>
      <c r="H88" s="117">
        <v>48.84</v>
      </c>
      <c r="I88" s="121">
        <v>2637.36</v>
      </c>
      <c r="J88" s="54" t="s">
        <v>8</v>
      </c>
      <c r="K88" s="30" t="s">
        <v>250</v>
      </c>
      <c r="O88" s="24"/>
    </row>
    <row r="89" spans="2:15">
      <c r="B89" s="58" t="s">
        <v>17</v>
      </c>
      <c r="C89" s="57" t="s">
        <v>16</v>
      </c>
      <c r="D89" s="120">
        <v>46024</v>
      </c>
      <c r="E89" s="115" t="s">
        <v>827</v>
      </c>
      <c r="F89" s="73" t="s">
        <v>29</v>
      </c>
      <c r="G89" s="116">
        <v>42</v>
      </c>
      <c r="H89" s="117">
        <v>48.84</v>
      </c>
      <c r="I89" s="121">
        <v>2051.2800000000002</v>
      </c>
      <c r="J89" s="54" t="s">
        <v>8</v>
      </c>
      <c r="K89" s="30" t="s">
        <v>251</v>
      </c>
      <c r="O89" s="24"/>
    </row>
    <row r="90" spans="2:15">
      <c r="B90" s="58" t="s">
        <v>17</v>
      </c>
      <c r="C90" s="57" t="s">
        <v>16</v>
      </c>
      <c r="D90" s="120">
        <v>46024</v>
      </c>
      <c r="E90" s="115" t="s">
        <v>828</v>
      </c>
      <c r="F90" s="73" t="s">
        <v>29</v>
      </c>
      <c r="G90" s="116">
        <v>8</v>
      </c>
      <c r="H90" s="117">
        <v>48.84</v>
      </c>
      <c r="I90" s="121">
        <v>390.72</v>
      </c>
      <c r="J90" s="54" t="s">
        <v>8</v>
      </c>
      <c r="K90" s="30" t="s">
        <v>252</v>
      </c>
      <c r="O90" s="24"/>
    </row>
    <row r="91" spans="2:15">
      <c r="B91" s="58" t="s">
        <v>17</v>
      </c>
      <c r="C91" s="57" t="s">
        <v>16</v>
      </c>
      <c r="D91" s="120">
        <v>46024</v>
      </c>
      <c r="E91" s="115" t="s">
        <v>829</v>
      </c>
      <c r="F91" s="73" t="s">
        <v>29</v>
      </c>
      <c r="G91" s="116">
        <v>32</v>
      </c>
      <c r="H91" s="117">
        <v>48.84</v>
      </c>
      <c r="I91" s="121">
        <v>1562.88</v>
      </c>
      <c r="J91" s="54" t="s">
        <v>8</v>
      </c>
      <c r="K91" s="30" t="s">
        <v>253</v>
      </c>
      <c r="O91" s="24"/>
    </row>
    <row r="92" spans="2:15">
      <c r="B92" s="58" t="s">
        <v>17</v>
      </c>
      <c r="C92" s="57" t="s">
        <v>16</v>
      </c>
      <c r="D92" s="120">
        <v>46024</v>
      </c>
      <c r="E92" s="115" t="s">
        <v>830</v>
      </c>
      <c r="F92" s="73" t="s">
        <v>29</v>
      </c>
      <c r="G92" s="116">
        <v>8</v>
      </c>
      <c r="H92" s="117">
        <v>48.84</v>
      </c>
      <c r="I92" s="121">
        <v>390.72</v>
      </c>
      <c r="J92" s="54" t="s">
        <v>8</v>
      </c>
      <c r="K92" s="30" t="s">
        <v>254</v>
      </c>
      <c r="O92" s="24"/>
    </row>
    <row r="93" spans="2:15">
      <c r="B93" s="58" t="s">
        <v>17</v>
      </c>
      <c r="C93" s="57" t="s">
        <v>16</v>
      </c>
      <c r="D93" s="120">
        <v>46024</v>
      </c>
      <c r="E93" s="115" t="s">
        <v>831</v>
      </c>
      <c r="F93" s="73" t="s">
        <v>29</v>
      </c>
      <c r="G93" s="116">
        <v>28</v>
      </c>
      <c r="H93" s="117">
        <v>48.84</v>
      </c>
      <c r="I93" s="121">
        <v>1367.52</v>
      </c>
      <c r="J93" s="54" t="s">
        <v>8</v>
      </c>
      <c r="K93" s="30" t="s">
        <v>255</v>
      </c>
    </row>
    <row r="94" spans="2:15">
      <c r="B94" s="58" t="s">
        <v>17</v>
      </c>
      <c r="C94" s="57" t="s">
        <v>16</v>
      </c>
      <c r="D94" s="120">
        <v>46024</v>
      </c>
      <c r="E94" s="115" t="s">
        <v>832</v>
      </c>
      <c r="F94" s="73" t="s">
        <v>29</v>
      </c>
      <c r="G94" s="116">
        <v>8</v>
      </c>
      <c r="H94" s="117">
        <v>48.94</v>
      </c>
      <c r="I94" s="121">
        <v>391.52</v>
      </c>
      <c r="J94" s="54" t="s">
        <v>8</v>
      </c>
      <c r="K94" s="30" t="s">
        <v>256</v>
      </c>
    </row>
    <row r="95" spans="2:15">
      <c r="B95" s="58" t="s">
        <v>17</v>
      </c>
      <c r="C95" s="57" t="s">
        <v>16</v>
      </c>
      <c r="D95" s="120">
        <v>46024</v>
      </c>
      <c r="E95" s="115" t="s">
        <v>832</v>
      </c>
      <c r="F95" s="73" t="s">
        <v>29</v>
      </c>
      <c r="G95" s="116">
        <v>3</v>
      </c>
      <c r="H95" s="117">
        <v>48.94</v>
      </c>
      <c r="I95" s="121">
        <v>146.82</v>
      </c>
      <c r="J95" s="54" t="s">
        <v>8</v>
      </c>
      <c r="K95" s="30" t="s">
        <v>257</v>
      </c>
    </row>
    <row r="96" spans="2:15">
      <c r="B96" s="58" t="s">
        <v>17</v>
      </c>
      <c r="C96" s="57" t="s">
        <v>16</v>
      </c>
      <c r="D96" s="120">
        <v>46024</v>
      </c>
      <c r="E96" s="115" t="s">
        <v>832</v>
      </c>
      <c r="F96" s="73" t="s">
        <v>29</v>
      </c>
      <c r="G96" s="116">
        <v>72</v>
      </c>
      <c r="H96" s="117">
        <v>48.94</v>
      </c>
      <c r="I96" s="121">
        <v>3523.68</v>
      </c>
      <c r="J96" s="54" t="s">
        <v>8</v>
      </c>
      <c r="K96" s="30" t="s">
        <v>258</v>
      </c>
    </row>
    <row r="97" spans="2:11">
      <c r="B97" s="58" t="s">
        <v>17</v>
      </c>
      <c r="C97" s="57" t="s">
        <v>16</v>
      </c>
      <c r="D97" s="120">
        <v>46024</v>
      </c>
      <c r="E97" s="115" t="s">
        <v>832</v>
      </c>
      <c r="F97" s="73" t="s">
        <v>29</v>
      </c>
      <c r="G97" s="116">
        <v>13</v>
      </c>
      <c r="H97" s="117">
        <v>48.94</v>
      </c>
      <c r="I97" s="121">
        <v>636.22</v>
      </c>
      <c r="J97" s="54" t="s">
        <v>8</v>
      </c>
      <c r="K97" s="30" t="s">
        <v>259</v>
      </c>
    </row>
    <row r="98" spans="2:11">
      <c r="B98" s="58" t="s">
        <v>17</v>
      </c>
      <c r="C98" s="57" t="s">
        <v>16</v>
      </c>
      <c r="D98" s="120">
        <v>46024</v>
      </c>
      <c r="E98" s="115" t="s">
        <v>832</v>
      </c>
      <c r="F98" s="73" t="s">
        <v>29</v>
      </c>
      <c r="G98" s="116">
        <v>11</v>
      </c>
      <c r="H98" s="117">
        <v>48.94</v>
      </c>
      <c r="I98" s="121">
        <v>538.33999999999992</v>
      </c>
      <c r="J98" s="54" t="s">
        <v>8</v>
      </c>
      <c r="K98" s="30" t="s">
        <v>260</v>
      </c>
    </row>
    <row r="99" spans="2:11">
      <c r="B99" s="58" t="s">
        <v>17</v>
      </c>
      <c r="C99" s="57" t="s">
        <v>16</v>
      </c>
      <c r="D99" s="120">
        <v>46024</v>
      </c>
      <c r="E99" s="115" t="s">
        <v>833</v>
      </c>
      <c r="F99" s="73" t="s">
        <v>29</v>
      </c>
      <c r="G99" s="116">
        <v>78</v>
      </c>
      <c r="H99" s="117">
        <v>48.94</v>
      </c>
      <c r="I99" s="121">
        <v>3817.3199999999997</v>
      </c>
      <c r="J99" s="54" t="s">
        <v>8</v>
      </c>
      <c r="K99" s="30" t="s">
        <v>261</v>
      </c>
    </row>
    <row r="100" spans="2:11">
      <c r="B100" s="58" t="s">
        <v>17</v>
      </c>
      <c r="C100" s="57" t="s">
        <v>16</v>
      </c>
      <c r="D100" s="120">
        <v>46024</v>
      </c>
      <c r="E100" s="115" t="s">
        <v>834</v>
      </c>
      <c r="F100" s="73" t="s">
        <v>29</v>
      </c>
      <c r="G100" s="116">
        <v>8</v>
      </c>
      <c r="H100" s="117">
        <v>48.96</v>
      </c>
      <c r="I100" s="121">
        <v>391.68</v>
      </c>
      <c r="J100" s="54" t="s">
        <v>8</v>
      </c>
      <c r="K100" s="30" t="s">
        <v>262</v>
      </c>
    </row>
    <row r="101" spans="2:11">
      <c r="B101" s="58" t="s">
        <v>17</v>
      </c>
      <c r="C101" s="57" t="s">
        <v>16</v>
      </c>
      <c r="D101" s="120">
        <v>46024</v>
      </c>
      <c r="E101" s="115" t="s">
        <v>834</v>
      </c>
      <c r="F101" s="73" t="s">
        <v>29</v>
      </c>
      <c r="G101" s="116">
        <v>38</v>
      </c>
      <c r="H101" s="117">
        <v>48.96</v>
      </c>
      <c r="I101" s="121">
        <v>1860.48</v>
      </c>
      <c r="J101" s="54" t="s">
        <v>8</v>
      </c>
      <c r="K101" s="30" t="s">
        <v>263</v>
      </c>
    </row>
    <row r="102" spans="2:11">
      <c r="B102" s="58" t="s">
        <v>17</v>
      </c>
      <c r="C102" s="57" t="s">
        <v>16</v>
      </c>
      <c r="D102" s="120">
        <v>46024</v>
      </c>
      <c r="E102" s="115" t="s">
        <v>835</v>
      </c>
      <c r="F102" s="73" t="s">
        <v>29</v>
      </c>
      <c r="G102" s="116">
        <v>30</v>
      </c>
      <c r="H102" s="117">
        <v>48.96</v>
      </c>
      <c r="I102" s="121">
        <v>1468.8</v>
      </c>
      <c r="J102" s="54" t="s">
        <v>8</v>
      </c>
      <c r="K102" s="30" t="s">
        <v>264</v>
      </c>
    </row>
    <row r="103" spans="2:11">
      <c r="B103" s="58" t="s">
        <v>17</v>
      </c>
      <c r="C103" s="57" t="s">
        <v>16</v>
      </c>
      <c r="D103" s="120">
        <v>46024</v>
      </c>
      <c r="E103" s="115" t="s">
        <v>836</v>
      </c>
      <c r="F103" s="73" t="s">
        <v>29</v>
      </c>
      <c r="G103" s="116">
        <v>34</v>
      </c>
      <c r="H103" s="117">
        <v>49</v>
      </c>
      <c r="I103" s="121">
        <v>1666</v>
      </c>
      <c r="J103" s="54" t="s">
        <v>8</v>
      </c>
      <c r="K103" s="30" t="s">
        <v>265</v>
      </c>
    </row>
    <row r="104" spans="2:11">
      <c r="B104" s="58" t="s">
        <v>17</v>
      </c>
      <c r="C104" s="57" t="s">
        <v>16</v>
      </c>
      <c r="D104" s="120">
        <v>46024</v>
      </c>
      <c r="E104" s="115" t="s">
        <v>837</v>
      </c>
      <c r="F104" s="73" t="s">
        <v>29</v>
      </c>
      <c r="G104" s="116">
        <v>40</v>
      </c>
      <c r="H104" s="117">
        <v>49</v>
      </c>
      <c r="I104" s="121">
        <v>1960</v>
      </c>
      <c r="J104" s="54" t="s">
        <v>8</v>
      </c>
      <c r="K104" s="30" t="s">
        <v>266</v>
      </c>
    </row>
    <row r="105" spans="2:11">
      <c r="B105" s="58" t="s">
        <v>17</v>
      </c>
      <c r="C105" s="57" t="s">
        <v>16</v>
      </c>
      <c r="D105" s="120">
        <v>46024</v>
      </c>
      <c r="E105" s="115" t="s">
        <v>838</v>
      </c>
      <c r="F105" s="73" t="s">
        <v>29</v>
      </c>
      <c r="G105" s="116">
        <v>14</v>
      </c>
      <c r="H105" s="117">
        <v>49</v>
      </c>
      <c r="I105" s="121">
        <v>686</v>
      </c>
      <c r="J105" s="54" t="s">
        <v>8</v>
      </c>
      <c r="K105" s="30" t="s">
        <v>267</v>
      </c>
    </row>
    <row r="106" spans="2:11">
      <c r="B106" s="58" t="s">
        <v>17</v>
      </c>
      <c r="C106" s="57" t="s">
        <v>16</v>
      </c>
      <c r="D106" s="120">
        <v>46024</v>
      </c>
      <c r="E106" s="115" t="s">
        <v>838</v>
      </c>
      <c r="F106" s="73" t="s">
        <v>29</v>
      </c>
      <c r="G106" s="116">
        <v>14</v>
      </c>
      <c r="H106" s="117">
        <v>49</v>
      </c>
      <c r="I106" s="121">
        <v>686</v>
      </c>
      <c r="J106" s="54" t="s">
        <v>8</v>
      </c>
      <c r="K106" s="30" t="s">
        <v>268</v>
      </c>
    </row>
    <row r="107" spans="2:11">
      <c r="B107" s="58" t="s">
        <v>17</v>
      </c>
      <c r="C107" s="57" t="s">
        <v>16</v>
      </c>
      <c r="D107" s="120">
        <v>46024</v>
      </c>
      <c r="E107" s="115" t="s">
        <v>838</v>
      </c>
      <c r="F107" s="73" t="s">
        <v>29</v>
      </c>
      <c r="G107" s="116">
        <v>1</v>
      </c>
      <c r="H107" s="117">
        <v>49</v>
      </c>
      <c r="I107" s="121">
        <v>49</v>
      </c>
      <c r="J107" s="54" t="s">
        <v>8</v>
      </c>
      <c r="K107" s="30" t="s">
        <v>269</v>
      </c>
    </row>
    <row r="108" spans="2:11">
      <c r="B108" s="58" t="s">
        <v>17</v>
      </c>
      <c r="C108" s="57" t="s">
        <v>16</v>
      </c>
      <c r="D108" s="120">
        <v>46024</v>
      </c>
      <c r="E108" s="115" t="s">
        <v>839</v>
      </c>
      <c r="F108" s="73" t="s">
        <v>29</v>
      </c>
      <c r="G108" s="116">
        <v>5</v>
      </c>
      <c r="H108" s="117">
        <v>49</v>
      </c>
      <c r="I108" s="121">
        <v>245</v>
      </c>
      <c r="J108" s="54" t="s">
        <v>8</v>
      </c>
      <c r="K108" s="30" t="s">
        <v>270</v>
      </c>
    </row>
    <row r="109" spans="2:11">
      <c r="B109" s="58" t="s">
        <v>17</v>
      </c>
      <c r="C109" s="57" t="s">
        <v>16</v>
      </c>
      <c r="D109" s="120">
        <v>46024</v>
      </c>
      <c r="E109" s="115" t="s">
        <v>840</v>
      </c>
      <c r="F109" s="73" t="s">
        <v>29</v>
      </c>
      <c r="G109" s="116">
        <v>9</v>
      </c>
      <c r="H109" s="117">
        <v>49</v>
      </c>
      <c r="I109" s="121">
        <v>441</v>
      </c>
      <c r="J109" s="54" t="s">
        <v>8</v>
      </c>
      <c r="K109" s="30" t="s">
        <v>271</v>
      </c>
    </row>
    <row r="110" spans="2:11">
      <c r="B110" s="58" t="s">
        <v>17</v>
      </c>
      <c r="C110" s="57" t="s">
        <v>16</v>
      </c>
      <c r="D110" s="120">
        <v>46024</v>
      </c>
      <c r="E110" s="115" t="s">
        <v>841</v>
      </c>
      <c r="F110" s="73" t="s">
        <v>29</v>
      </c>
      <c r="G110" s="116">
        <v>9</v>
      </c>
      <c r="H110" s="117">
        <v>49.08</v>
      </c>
      <c r="I110" s="121">
        <v>441.71999999999997</v>
      </c>
      <c r="J110" s="54" t="s">
        <v>8</v>
      </c>
      <c r="K110" s="30" t="s">
        <v>272</v>
      </c>
    </row>
    <row r="111" spans="2:11">
      <c r="B111" s="58" t="s">
        <v>17</v>
      </c>
      <c r="C111" s="57" t="s">
        <v>16</v>
      </c>
      <c r="D111" s="120">
        <v>46024</v>
      </c>
      <c r="E111" s="115" t="s">
        <v>841</v>
      </c>
      <c r="F111" s="73" t="s">
        <v>29</v>
      </c>
      <c r="G111" s="116">
        <v>37</v>
      </c>
      <c r="H111" s="117">
        <v>49.08</v>
      </c>
      <c r="I111" s="121">
        <v>1815.96</v>
      </c>
      <c r="J111" s="54" t="s">
        <v>8</v>
      </c>
      <c r="K111" s="30" t="s">
        <v>273</v>
      </c>
    </row>
    <row r="112" spans="2:11">
      <c r="B112" s="58" t="s">
        <v>17</v>
      </c>
      <c r="C112" s="57" t="s">
        <v>16</v>
      </c>
      <c r="D112" s="120">
        <v>46024</v>
      </c>
      <c r="E112" s="115" t="s">
        <v>841</v>
      </c>
      <c r="F112" s="73" t="s">
        <v>29</v>
      </c>
      <c r="G112" s="116">
        <v>12</v>
      </c>
      <c r="H112" s="117">
        <v>49.08</v>
      </c>
      <c r="I112" s="121">
        <v>588.96</v>
      </c>
      <c r="J112" s="54" t="s">
        <v>8</v>
      </c>
      <c r="K112" s="30" t="s">
        <v>274</v>
      </c>
    </row>
    <row r="113" spans="2:11">
      <c r="B113" s="58" t="s">
        <v>17</v>
      </c>
      <c r="C113" s="57" t="s">
        <v>16</v>
      </c>
      <c r="D113" s="120">
        <v>46024</v>
      </c>
      <c r="E113" s="115" t="s">
        <v>841</v>
      </c>
      <c r="F113" s="73" t="s">
        <v>29</v>
      </c>
      <c r="G113" s="116">
        <v>9</v>
      </c>
      <c r="H113" s="117">
        <v>49.08</v>
      </c>
      <c r="I113" s="121">
        <v>441.71999999999997</v>
      </c>
      <c r="J113" s="54" t="s">
        <v>8</v>
      </c>
      <c r="K113" s="30" t="s">
        <v>275</v>
      </c>
    </row>
    <row r="114" spans="2:11">
      <c r="B114" s="58" t="s">
        <v>17</v>
      </c>
      <c r="C114" s="57" t="s">
        <v>16</v>
      </c>
      <c r="D114" s="120">
        <v>46024</v>
      </c>
      <c r="E114" s="115" t="s">
        <v>841</v>
      </c>
      <c r="F114" s="73" t="s">
        <v>29</v>
      </c>
      <c r="G114" s="116">
        <v>5</v>
      </c>
      <c r="H114" s="117">
        <v>49.08</v>
      </c>
      <c r="I114" s="121">
        <v>245.39999999999998</v>
      </c>
      <c r="J114" s="54" t="s">
        <v>8</v>
      </c>
      <c r="K114" s="30" t="s">
        <v>276</v>
      </c>
    </row>
    <row r="115" spans="2:11">
      <c r="B115" s="58" t="s">
        <v>17</v>
      </c>
      <c r="C115" s="57" t="s">
        <v>16</v>
      </c>
      <c r="D115" s="120">
        <v>46024</v>
      </c>
      <c r="E115" s="115" t="s">
        <v>841</v>
      </c>
      <c r="F115" s="73" t="s">
        <v>29</v>
      </c>
      <c r="G115" s="116">
        <v>25</v>
      </c>
      <c r="H115" s="117">
        <v>49.08</v>
      </c>
      <c r="I115" s="121">
        <v>1227</v>
      </c>
      <c r="J115" s="54" t="s">
        <v>8</v>
      </c>
      <c r="K115" s="30" t="s">
        <v>277</v>
      </c>
    </row>
    <row r="116" spans="2:11">
      <c r="B116" s="58" t="s">
        <v>17</v>
      </c>
      <c r="C116" s="57" t="s">
        <v>16</v>
      </c>
      <c r="D116" s="120">
        <v>46024</v>
      </c>
      <c r="E116" s="115" t="s">
        <v>842</v>
      </c>
      <c r="F116" s="73" t="s">
        <v>29</v>
      </c>
      <c r="G116" s="116">
        <v>2</v>
      </c>
      <c r="H116" s="117">
        <v>49.04</v>
      </c>
      <c r="I116" s="121">
        <v>98.08</v>
      </c>
      <c r="J116" s="54" t="s">
        <v>8</v>
      </c>
      <c r="K116" s="30" t="s">
        <v>278</v>
      </c>
    </row>
    <row r="117" spans="2:11">
      <c r="B117" s="58" t="s">
        <v>17</v>
      </c>
      <c r="C117" s="57" t="s">
        <v>16</v>
      </c>
      <c r="D117" s="120">
        <v>46024</v>
      </c>
      <c r="E117" s="115" t="s">
        <v>842</v>
      </c>
      <c r="F117" s="73" t="s">
        <v>29</v>
      </c>
      <c r="G117" s="116">
        <v>51</v>
      </c>
      <c r="H117" s="117">
        <v>49.04</v>
      </c>
      <c r="I117" s="121">
        <v>2501.04</v>
      </c>
      <c r="J117" s="54" t="s">
        <v>8</v>
      </c>
      <c r="K117" s="30" t="s">
        <v>279</v>
      </c>
    </row>
    <row r="118" spans="2:11">
      <c r="B118" s="58" t="s">
        <v>17</v>
      </c>
      <c r="C118" s="57" t="s">
        <v>16</v>
      </c>
      <c r="D118" s="120">
        <v>46024</v>
      </c>
      <c r="E118" s="115" t="s">
        <v>843</v>
      </c>
      <c r="F118" s="73" t="s">
        <v>29</v>
      </c>
      <c r="G118" s="116">
        <v>5</v>
      </c>
      <c r="H118" s="117">
        <v>49.06</v>
      </c>
      <c r="I118" s="121">
        <v>245.3</v>
      </c>
      <c r="J118" s="54" t="s">
        <v>8</v>
      </c>
      <c r="K118" s="30" t="s">
        <v>280</v>
      </c>
    </row>
    <row r="119" spans="2:11">
      <c r="B119" s="58" t="s">
        <v>17</v>
      </c>
      <c r="C119" s="57" t="s">
        <v>16</v>
      </c>
      <c r="D119" s="120">
        <v>46024</v>
      </c>
      <c r="E119" s="115" t="s">
        <v>844</v>
      </c>
      <c r="F119" s="73" t="s">
        <v>29</v>
      </c>
      <c r="G119" s="116">
        <v>44</v>
      </c>
      <c r="H119" s="117">
        <v>49.04</v>
      </c>
      <c r="I119" s="121">
        <v>2157.7599999999998</v>
      </c>
      <c r="J119" s="54" t="s">
        <v>8</v>
      </c>
      <c r="K119" s="30" t="s">
        <v>281</v>
      </c>
    </row>
    <row r="120" spans="2:11">
      <c r="B120" s="58" t="s">
        <v>17</v>
      </c>
      <c r="C120" s="57" t="s">
        <v>16</v>
      </c>
      <c r="D120" s="120">
        <v>46024</v>
      </c>
      <c r="E120" s="115" t="s">
        <v>845</v>
      </c>
      <c r="F120" s="73" t="s">
        <v>29</v>
      </c>
      <c r="G120" s="116">
        <v>30</v>
      </c>
      <c r="H120" s="117">
        <v>49.04</v>
      </c>
      <c r="I120" s="121">
        <v>1471.2</v>
      </c>
      <c r="J120" s="54" t="s">
        <v>8</v>
      </c>
      <c r="K120" s="30" t="s">
        <v>282</v>
      </c>
    </row>
    <row r="121" spans="2:11">
      <c r="B121" s="58" t="s">
        <v>17</v>
      </c>
      <c r="C121" s="57" t="s">
        <v>16</v>
      </c>
      <c r="D121" s="120">
        <v>46024</v>
      </c>
      <c r="E121" s="115" t="s">
        <v>846</v>
      </c>
      <c r="F121" s="73" t="s">
        <v>29</v>
      </c>
      <c r="G121" s="116">
        <v>5</v>
      </c>
      <c r="H121" s="117">
        <v>49.06</v>
      </c>
      <c r="I121" s="121">
        <v>245.3</v>
      </c>
      <c r="J121" s="54" t="s">
        <v>8</v>
      </c>
      <c r="K121" s="30" t="s">
        <v>283</v>
      </c>
    </row>
    <row r="122" spans="2:11">
      <c r="B122" s="58" t="s">
        <v>17</v>
      </c>
      <c r="C122" s="57" t="s">
        <v>16</v>
      </c>
      <c r="D122" s="120">
        <v>46024</v>
      </c>
      <c r="E122" s="115" t="s">
        <v>847</v>
      </c>
      <c r="F122" s="73" t="s">
        <v>29</v>
      </c>
      <c r="G122" s="116">
        <v>28</v>
      </c>
      <c r="H122" s="117">
        <v>49.04</v>
      </c>
      <c r="I122" s="121">
        <v>1373.12</v>
      </c>
      <c r="J122" s="54" t="s">
        <v>8</v>
      </c>
      <c r="K122" s="30" t="s">
        <v>284</v>
      </c>
    </row>
    <row r="123" spans="2:11">
      <c r="B123" s="58" t="s">
        <v>17</v>
      </c>
      <c r="C123" s="57" t="s">
        <v>16</v>
      </c>
      <c r="D123" s="120">
        <v>46024</v>
      </c>
      <c r="E123" s="115" t="s">
        <v>848</v>
      </c>
      <c r="F123" s="73" t="s">
        <v>29</v>
      </c>
      <c r="G123" s="116">
        <v>9</v>
      </c>
      <c r="H123" s="117">
        <v>49.06</v>
      </c>
      <c r="I123" s="121">
        <v>441.54</v>
      </c>
      <c r="J123" s="54" t="s">
        <v>8</v>
      </c>
      <c r="K123" s="30" t="s">
        <v>285</v>
      </c>
    </row>
    <row r="124" spans="2:11">
      <c r="B124" s="58" t="s">
        <v>17</v>
      </c>
      <c r="C124" s="57" t="s">
        <v>16</v>
      </c>
      <c r="D124" s="120">
        <v>46024</v>
      </c>
      <c r="E124" s="115" t="s">
        <v>849</v>
      </c>
      <c r="F124" s="73" t="s">
        <v>29</v>
      </c>
      <c r="G124" s="116">
        <v>9</v>
      </c>
      <c r="H124" s="117">
        <v>49.06</v>
      </c>
      <c r="I124" s="121">
        <v>441.54</v>
      </c>
      <c r="J124" s="54" t="s">
        <v>8</v>
      </c>
      <c r="K124" s="30" t="s">
        <v>286</v>
      </c>
    </row>
    <row r="125" spans="2:11">
      <c r="B125" s="58" t="s">
        <v>17</v>
      </c>
      <c r="C125" s="57" t="s">
        <v>16</v>
      </c>
      <c r="D125" s="120">
        <v>46024</v>
      </c>
      <c r="E125" s="115" t="s">
        <v>850</v>
      </c>
      <c r="F125" s="73" t="s">
        <v>29</v>
      </c>
      <c r="G125" s="116">
        <v>5</v>
      </c>
      <c r="H125" s="117">
        <v>49.06</v>
      </c>
      <c r="I125" s="121">
        <v>245.3</v>
      </c>
      <c r="J125" s="54" t="s">
        <v>8</v>
      </c>
      <c r="K125" s="30" t="s">
        <v>287</v>
      </c>
    </row>
    <row r="126" spans="2:11">
      <c r="B126" s="58" t="s">
        <v>17</v>
      </c>
      <c r="C126" s="57" t="s">
        <v>16</v>
      </c>
      <c r="D126" s="120">
        <v>46024</v>
      </c>
      <c r="E126" s="115" t="s">
        <v>850</v>
      </c>
      <c r="F126" s="73" t="s">
        <v>29</v>
      </c>
      <c r="G126" s="116">
        <v>68</v>
      </c>
      <c r="H126" s="117">
        <v>49.04</v>
      </c>
      <c r="I126" s="121">
        <v>3334.72</v>
      </c>
      <c r="J126" s="54" t="s">
        <v>8</v>
      </c>
      <c r="K126" s="30" t="s">
        <v>288</v>
      </c>
    </row>
    <row r="127" spans="2:11">
      <c r="B127" s="58" t="s">
        <v>17</v>
      </c>
      <c r="C127" s="57" t="s">
        <v>16</v>
      </c>
      <c r="D127" s="120">
        <v>46024</v>
      </c>
      <c r="E127" s="115" t="s">
        <v>850</v>
      </c>
      <c r="F127" s="73" t="s">
        <v>29</v>
      </c>
      <c r="G127" s="116">
        <v>32</v>
      </c>
      <c r="H127" s="117">
        <v>49.04</v>
      </c>
      <c r="I127" s="121">
        <v>1569.28</v>
      </c>
      <c r="J127" s="54" t="s">
        <v>8</v>
      </c>
      <c r="K127" s="30" t="s">
        <v>289</v>
      </c>
    </row>
    <row r="128" spans="2:11">
      <c r="B128" s="58" t="s">
        <v>17</v>
      </c>
      <c r="C128" s="57" t="s">
        <v>16</v>
      </c>
      <c r="D128" s="120">
        <v>46024</v>
      </c>
      <c r="E128" s="115" t="s">
        <v>850</v>
      </c>
      <c r="F128" s="73" t="s">
        <v>29</v>
      </c>
      <c r="G128" s="116">
        <v>8</v>
      </c>
      <c r="H128" s="117">
        <v>49.02</v>
      </c>
      <c r="I128" s="121">
        <v>392.16</v>
      </c>
      <c r="J128" s="54" t="s">
        <v>8</v>
      </c>
      <c r="K128" s="30" t="s">
        <v>290</v>
      </c>
    </row>
    <row r="129" spans="2:11">
      <c r="B129" s="58" t="s">
        <v>17</v>
      </c>
      <c r="C129" s="57" t="s">
        <v>16</v>
      </c>
      <c r="D129" s="120">
        <v>46024</v>
      </c>
      <c r="E129" s="115" t="s">
        <v>851</v>
      </c>
      <c r="F129" s="73" t="s">
        <v>29</v>
      </c>
      <c r="G129" s="116">
        <v>37</v>
      </c>
      <c r="H129" s="117">
        <v>48.9</v>
      </c>
      <c r="I129" s="121">
        <v>1809.3</v>
      </c>
      <c r="J129" s="54" t="s">
        <v>8</v>
      </c>
      <c r="K129" s="30" t="s">
        <v>291</v>
      </c>
    </row>
    <row r="130" spans="2:11">
      <c r="B130" s="58" t="s">
        <v>17</v>
      </c>
      <c r="C130" s="57" t="s">
        <v>16</v>
      </c>
      <c r="D130" s="120">
        <v>46024</v>
      </c>
      <c r="E130" s="115" t="s">
        <v>852</v>
      </c>
      <c r="F130" s="73" t="s">
        <v>29</v>
      </c>
      <c r="G130" s="116">
        <v>6</v>
      </c>
      <c r="H130" s="117">
        <v>48.9</v>
      </c>
      <c r="I130" s="121">
        <v>293.39999999999998</v>
      </c>
      <c r="J130" s="54" t="s">
        <v>8</v>
      </c>
      <c r="K130" s="30" t="s">
        <v>292</v>
      </c>
    </row>
    <row r="131" spans="2:11">
      <c r="B131" s="58" t="s">
        <v>17</v>
      </c>
      <c r="C131" s="57" t="s">
        <v>16</v>
      </c>
      <c r="D131" s="120">
        <v>46024</v>
      </c>
      <c r="E131" s="115" t="s">
        <v>853</v>
      </c>
      <c r="F131" s="73" t="s">
        <v>29</v>
      </c>
      <c r="G131" s="116">
        <v>5</v>
      </c>
      <c r="H131" s="117">
        <v>49</v>
      </c>
      <c r="I131" s="121">
        <v>245</v>
      </c>
      <c r="J131" s="54" t="s">
        <v>8</v>
      </c>
      <c r="K131" s="30" t="s">
        <v>293</v>
      </c>
    </row>
    <row r="132" spans="2:11">
      <c r="B132" s="58" t="s">
        <v>17</v>
      </c>
      <c r="C132" s="57" t="s">
        <v>16</v>
      </c>
      <c r="D132" s="120">
        <v>46024</v>
      </c>
      <c r="E132" s="115" t="s">
        <v>854</v>
      </c>
      <c r="F132" s="73" t="s">
        <v>29</v>
      </c>
      <c r="G132" s="116">
        <v>45</v>
      </c>
      <c r="H132" s="117">
        <v>48.9</v>
      </c>
      <c r="I132" s="121">
        <v>2200.5</v>
      </c>
      <c r="J132" s="54" t="s">
        <v>8</v>
      </c>
      <c r="K132" s="30" t="s">
        <v>294</v>
      </c>
    </row>
    <row r="133" spans="2:11">
      <c r="B133" s="58" t="s">
        <v>17</v>
      </c>
      <c r="C133" s="57" t="s">
        <v>16</v>
      </c>
      <c r="D133" s="120">
        <v>46024</v>
      </c>
      <c r="E133" s="115" t="s">
        <v>855</v>
      </c>
      <c r="F133" s="73" t="s">
        <v>29</v>
      </c>
      <c r="G133" s="116">
        <v>7</v>
      </c>
      <c r="H133" s="117">
        <v>48.9</v>
      </c>
      <c r="I133" s="121">
        <v>342.3</v>
      </c>
      <c r="J133" s="54" t="s">
        <v>8</v>
      </c>
      <c r="K133" s="30" t="s">
        <v>295</v>
      </c>
    </row>
    <row r="134" spans="2:11">
      <c r="B134" s="58" t="s">
        <v>17</v>
      </c>
      <c r="C134" s="57" t="s">
        <v>16</v>
      </c>
      <c r="D134" s="120">
        <v>46024</v>
      </c>
      <c r="E134" s="115" t="s">
        <v>856</v>
      </c>
      <c r="F134" s="73" t="s">
        <v>29</v>
      </c>
      <c r="G134" s="116">
        <v>51</v>
      </c>
      <c r="H134" s="117">
        <v>48.9</v>
      </c>
      <c r="I134" s="121">
        <v>2493.9</v>
      </c>
      <c r="J134" s="54" t="s">
        <v>8</v>
      </c>
      <c r="K134" s="30" t="s">
        <v>296</v>
      </c>
    </row>
    <row r="135" spans="2:11">
      <c r="B135" s="58" t="s">
        <v>17</v>
      </c>
      <c r="C135" s="57" t="s">
        <v>16</v>
      </c>
      <c r="D135" s="120">
        <v>46024</v>
      </c>
      <c r="E135" s="115" t="s">
        <v>857</v>
      </c>
      <c r="F135" s="73" t="s">
        <v>29</v>
      </c>
      <c r="G135" s="116">
        <v>9</v>
      </c>
      <c r="H135" s="117">
        <v>48.84</v>
      </c>
      <c r="I135" s="121">
        <v>439.56000000000006</v>
      </c>
      <c r="J135" s="54" t="s">
        <v>8</v>
      </c>
      <c r="K135" s="30" t="s">
        <v>297</v>
      </c>
    </row>
    <row r="136" spans="2:11">
      <c r="B136" s="58" t="s">
        <v>17</v>
      </c>
      <c r="C136" s="57" t="s">
        <v>16</v>
      </c>
      <c r="D136" s="120">
        <v>46024</v>
      </c>
      <c r="E136" s="115" t="s">
        <v>858</v>
      </c>
      <c r="F136" s="73" t="s">
        <v>29</v>
      </c>
      <c r="G136" s="116">
        <v>5</v>
      </c>
      <c r="H136" s="117">
        <v>48.86</v>
      </c>
      <c r="I136" s="121">
        <v>244.3</v>
      </c>
      <c r="J136" s="54" t="s">
        <v>8</v>
      </c>
      <c r="K136" s="30" t="s">
        <v>298</v>
      </c>
    </row>
    <row r="137" spans="2:11">
      <c r="B137" s="58" t="s">
        <v>17</v>
      </c>
      <c r="C137" s="57" t="s">
        <v>16</v>
      </c>
      <c r="D137" s="120">
        <v>46024</v>
      </c>
      <c r="E137" s="115" t="s">
        <v>859</v>
      </c>
      <c r="F137" s="73" t="s">
        <v>29</v>
      </c>
      <c r="G137" s="116">
        <v>9</v>
      </c>
      <c r="H137" s="117">
        <v>48.84</v>
      </c>
      <c r="I137" s="121">
        <v>439.56000000000006</v>
      </c>
      <c r="J137" s="54" t="s">
        <v>8</v>
      </c>
      <c r="K137" s="30" t="s">
        <v>299</v>
      </c>
    </row>
    <row r="138" spans="2:11">
      <c r="B138" s="58" t="s">
        <v>17</v>
      </c>
      <c r="C138" s="57" t="s">
        <v>16</v>
      </c>
      <c r="D138" s="120">
        <v>46024</v>
      </c>
      <c r="E138" s="115" t="s">
        <v>859</v>
      </c>
      <c r="F138" s="73" t="s">
        <v>29</v>
      </c>
      <c r="G138" s="116">
        <v>7</v>
      </c>
      <c r="H138" s="117">
        <v>48.84</v>
      </c>
      <c r="I138" s="121">
        <v>341.88</v>
      </c>
      <c r="J138" s="54" t="s">
        <v>8</v>
      </c>
      <c r="K138" s="30" t="s">
        <v>300</v>
      </c>
    </row>
    <row r="139" spans="2:11">
      <c r="B139" s="58" t="s">
        <v>17</v>
      </c>
      <c r="C139" s="57" t="s">
        <v>16</v>
      </c>
      <c r="D139" s="120">
        <v>46024</v>
      </c>
      <c r="E139" s="115" t="s">
        <v>859</v>
      </c>
      <c r="F139" s="73" t="s">
        <v>29</v>
      </c>
      <c r="G139" s="116">
        <v>73</v>
      </c>
      <c r="H139" s="117">
        <v>48.82</v>
      </c>
      <c r="I139" s="121">
        <v>3563.86</v>
      </c>
      <c r="J139" s="54" t="s">
        <v>8</v>
      </c>
      <c r="K139" s="30" t="s">
        <v>301</v>
      </c>
    </row>
    <row r="140" spans="2:11">
      <c r="B140" s="58" t="s">
        <v>17</v>
      </c>
      <c r="C140" s="57" t="s">
        <v>16</v>
      </c>
      <c r="D140" s="120">
        <v>46024</v>
      </c>
      <c r="E140" s="115" t="s">
        <v>859</v>
      </c>
      <c r="F140" s="73" t="s">
        <v>29</v>
      </c>
      <c r="G140" s="116">
        <v>42</v>
      </c>
      <c r="H140" s="117">
        <v>48.82</v>
      </c>
      <c r="I140" s="121">
        <v>2050.44</v>
      </c>
      <c r="J140" s="54" t="s">
        <v>8</v>
      </c>
      <c r="K140" s="30" t="s">
        <v>302</v>
      </c>
    </row>
    <row r="141" spans="2:11">
      <c r="B141" s="58" t="s">
        <v>17</v>
      </c>
      <c r="C141" s="57" t="s">
        <v>16</v>
      </c>
      <c r="D141" s="120">
        <v>46024</v>
      </c>
      <c r="E141" s="115" t="s">
        <v>156</v>
      </c>
      <c r="F141" s="73" t="s">
        <v>29</v>
      </c>
      <c r="G141" s="116">
        <v>5</v>
      </c>
      <c r="H141" s="117">
        <v>48.8</v>
      </c>
      <c r="I141" s="121">
        <v>244</v>
      </c>
      <c r="J141" s="54" t="s">
        <v>8</v>
      </c>
      <c r="K141" s="30" t="s">
        <v>303</v>
      </c>
    </row>
    <row r="142" spans="2:11">
      <c r="B142" s="58" t="s">
        <v>17</v>
      </c>
      <c r="C142" s="57" t="s">
        <v>16</v>
      </c>
      <c r="D142" s="120">
        <v>46024</v>
      </c>
      <c r="E142" s="115" t="s">
        <v>860</v>
      </c>
      <c r="F142" s="73" t="s">
        <v>29</v>
      </c>
      <c r="G142" s="116">
        <v>47</v>
      </c>
      <c r="H142" s="117">
        <v>48.78</v>
      </c>
      <c r="I142" s="121">
        <v>2292.66</v>
      </c>
      <c r="J142" s="54" t="s">
        <v>8</v>
      </c>
      <c r="K142" s="30" t="s">
        <v>304</v>
      </c>
    </row>
    <row r="143" spans="2:11">
      <c r="B143" s="58" t="s">
        <v>17</v>
      </c>
      <c r="C143" s="57" t="s">
        <v>16</v>
      </c>
      <c r="D143" s="120">
        <v>46024</v>
      </c>
      <c r="E143" s="115" t="s">
        <v>861</v>
      </c>
      <c r="F143" s="73" t="s">
        <v>29</v>
      </c>
      <c r="G143" s="116">
        <v>8</v>
      </c>
      <c r="H143" s="117">
        <v>48.66</v>
      </c>
      <c r="I143" s="121">
        <v>389.28</v>
      </c>
      <c r="J143" s="54" t="s">
        <v>8</v>
      </c>
      <c r="K143" s="30" t="s">
        <v>305</v>
      </c>
    </row>
    <row r="144" spans="2:11">
      <c r="B144" s="58" t="s">
        <v>17</v>
      </c>
      <c r="C144" s="57" t="s">
        <v>16</v>
      </c>
      <c r="D144" s="120">
        <v>46024</v>
      </c>
      <c r="E144" s="115" t="s">
        <v>862</v>
      </c>
      <c r="F144" s="73" t="s">
        <v>29</v>
      </c>
      <c r="G144" s="116">
        <v>33</v>
      </c>
      <c r="H144" s="117">
        <v>48.64</v>
      </c>
      <c r="I144" s="121">
        <v>1605.1200000000001</v>
      </c>
      <c r="J144" s="54" t="s">
        <v>8</v>
      </c>
      <c r="K144" s="30" t="s">
        <v>306</v>
      </c>
    </row>
    <row r="145" spans="2:11">
      <c r="B145" s="58" t="s">
        <v>17</v>
      </c>
      <c r="C145" s="57" t="s">
        <v>16</v>
      </c>
      <c r="D145" s="120">
        <v>46024</v>
      </c>
      <c r="E145" s="115" t="s">
        <v>863</v>
      </c>
      <c r="F145" s="73" t="s">
        <v>29</v>
      </c>
      <c r="G145" s="116">
        <v>5</v>
      </c>
      <c r="H145" s="117">
        <v>48.64</v>
      </c>
      <c r="I145" s="121">
        <v>243.2</v>
      </c>
      <c r="J145" s="54" t="s">
        <v>8</v>
      </c>
      <c r="K145" s="30" t="s">
        <v>307</v>
      </c>
    </row>
    <row r="146" spans="2:11">
      <c r="B146" s="58" t="s">
        <v>17</v>
      </c>
      <c r="C146" s="57" t="s">
        <v>16</v>
      </c>
      <c r="D146" s="120">
        <v>46024</v>
      </c>
      <c r="E146" s="115" t="s">
        <v>864</v>
      </c>
      <c r="F146" s="73" t="s">
        <v>29</v>
      </c>
      <c r="G146" s="116">
        <v>24</v>
      </c>
      <c r="H146" s="117">
        <v>48.6</v>
      </c>
      <c r="I146" s="121">
        <v>1166.4000000000001</v>
      </c>
      <c r="J146" s="54" t="s">
        <v>8</v>
      </c>
      <c r="K146" s="30" t="s">
        <v>308</v>
      </c>
    </row>
    <row r="147" spans="2:11">
      <c r="B147" s="58" t="s">
        <v>17</v>
      </c>
      <c r="C147" s="57" t="s">
        <v>16</v>
      </c>
      <c r="D147" s="120">
        <v>46024</v>
      </c>
      <c r="E147" s="115" t="s">
        <v>865</v>
      </c>
      <c r="F147" s="73" t="s">
        <v>29</v>
      </c>
      <c r="G147" s="116">
        <v>54</v>
      </c>
      <c r="H147" s="117">
        <v>48.6</v>
      </c>
      <c r="I147" s="121">
        <v>2624.4</v>
      </c>
      <c r="J147" s="54" t="s">
        <v>8</v>
      </c>
      <c r="K147" s="30" t="s">
        <v>309</v>
      </c>
    </row>
    <row r="148" spans="2:11">
      <c r="B148" s="58" t="s">
        <v>17</v>
      </c>
      <c r="C148" s="57" t="s">
        <v>16</v>
      </c>
      <c r="D148" s="120">
        <v>46024</v>
      </c>
      <c r="E148" s="115" t="s">
        <v>866</v>
      </c>
      <c r="F148" s="73" t="s">
        <v>29</v>
      </c>
      <c r="G148" s="116">
        <v>10</v>
      </c>
      <c r="H148" s="117">
        <v>48.6</v>
      </c>
      <c r="I148" s="121">
        <v>486</v>
      </c>
      <c r="J148" s="54" t="s">
        <v>8</v>
      </c>
      <c r="K148" s="30" t="s">
        <v>310</v>
      </c>
    </row>
    <row r="149" spans="2:11">
      <c r="B149" s="58" t="s">
        <v>17</v>
      </c>
      <c r="C149" s="57" t="s">
        <v>16</v>
      </c>
      <c r="D149" s="120">
        <v>46024</v>
      </c>
      <c r="E149" s="115" t="s">
        <v>867</v>
      </c>
      <c r="F149" s="73" t="s">
        <v>29</v>
      </c>
      <c r="G149" s="116">
        <v>36</v>
      </c>
      <c r="H149" s="117">
        <v>48.6</v>
      </c>
      <c r="I149" s="121">
        <v>1749.6000000000001</v>
      </c>
      <c r="J149" s="54" t="s">
        <v>8</v>
      </c>
      <c r="K149" s="30" t="s">
        <v>311</v>
      </c>
    </row>
    <row r="150" spans="2:11">
      <c r="B150" s="58" t="s">
        <v>17</v>
      </c>
      <c r="C150" s="57" t="s">
        <v>16</v>
      </c>
      <c r="D150" s="120">
        <v>46024</v>
      </c>
      <c r="E150" s="115" t="s">
        <v>868</v>
      </c>
      <c r="F150" s="73" t="s">
        <v>29</v>
      </c>
      <c r="G150" s="116">
        <v>8</v>
      </c>
      <c r="H150" s="117">
        <v>48.6</v>
      </c>
      <c r="I150" s="121">
        <v>388.8</v>
      </c>
      <c r="J150" s="54" t="s">
        <v>8</v>
      </c>
      <c r="K150" s="30" t="s">
        <v>312</v>
      </c>
    </row>
    <row r="151" spans="2:11">
      <c r="B151" s="58" t="s">
        <v>17</v>
      </c>
      <c r="C151" s="57" t="s">
        <v>16</v>
      </c>
      <c r="D151" s="120">
        <v>46024</v>
      </c>
      <c r="E151" s="115" t="s">
        <v>869</v>
      </c>
      <c r="F151" s="73" t="s">
        <v>29</v>
      </c>
      <c r="G151" s="116">
        <v>5</v>
      </c>
      <c r="H151" s="117">
        <v>48.62</v>
      </c>
      <c r="I151" s="121">
        <v>243.1</v>
      </c>
      <c r="J151" s="54" t="s">
        <v>8</v>
      </c>
      <c r="K151" s="30" t="s">
        <v>313</v>
      </c>
    </row>
    <row r="152" spans="2:11">
      <c r="B152" s="58" t="s">
        <v>17</v>
      </c>
      <c r="C152" s="57" t="s">
        <v>16</v>
      </c>
      <c r="D152" s="120">
        <v>46024</v>
      </c>
      <c r="E152" s="115" t="s">
        <v>870</v>
      </c>
      <c r="F152" s="73" t="s">
        <v>29</v>
      </c>
      <c r="G152" s="116">
        <v>5</v>
      </c>
      <c r="H152" s="117">
        <v>48.62</v>
      </c>
      <c r="I152" s="121">
        <v>243.1</v>
      </c>
      <c r="J152" s="54" t="s">
        <v>8</v>
      </c>
      <c r="K152" s="30" t="s">
        <v>314</v>
      </c>
    </row>
    <row r="153" spans="2:11">
      <c r="B153" s="58" t="s">
        <v>17</v>
      </c>
      <c r="C153" s="57" t="s">
        <v>16</v>
      </c>
      <c r="D153" s="120">
        <v>46024</v>
      </c>
      <c r="E153" s="115" t="s">
        <v>871</v>
      </c>
      <c r="F153" s="73" t="s">
        <v>29</v>
      </c>
      <c r="G153" s="116">
        <v>82</v>
      </c>
      <c r="H153" s="117">
        <v>48.66</v>
      </c>
      <c r="I153" s="121">
        <v>3990.12</v>
      </c>
      <c r="J153" s="54" t="s">
        <v>8</v>
      </c>
      <c r="K153" s="30" t="s">
        <v>315</v>
      </c>
    </row>
    <row r="154" spans="2:11">
      <c r="B154" s="58" t="s">
        <v>17</v>
      </c>
      <c r="C154" s="57" t="s">
        <v>16</v>
      </c>
      <c r="D154" s="120">
        <v>46024</v>
      </c>
      <c r="E154" s="115" t="s">
        <v>871</v>
      </c>
      <c r="F154" s="73" t="s">
        <v>29</v>
      </c>
      <c r="G154" s="116">
        <v>8</v>
      </c>
      <c r="H154" s="117">
        <v>48.66</v>
      </c>
      <c r="I154" s="121">
        <v>389.28</v>
      </c>
      <c r="J154" s="54" t="s">
        <v>8</v>
      </c>
      <c r="K154" s="30" t="s">
        <v>316</v>
      </c>
    </row>
    <row r="155" spans="2:11">
      <c r="B155" s="58" t="s">
        <v>17</v>
      </c>
      <c r="C155" s="57" t="s">
        <v>16</v>
      </c>
      <c r="D155" s="120">
        <v>46024</v>
      </c>
      <c r="E155" s="115" t="s">
        <v>872</v>
      </c>
      <c r="F155" s="73" t="s">
        <v>29</v>
      </c>
      <c r="G155" s="116">
        <v>8</v>
      </c>
      <c r="H155" s="117">
        <v>48.68</v>
      </c>
      <c r="I155" s="121">
        <v>389.44</v>
      </c>
      <c r="J155" s="54" t="s">
        <v>8</v>
      </c>
      <c r="K155" s="30" t="s">
        <v>317</v>
      </c>
    </row>
    <row r="156" spans="2:11">
      <c r="B156" s="58" t="s">
        <v>17</v>
      </c>
      <c r="C156" s="57" t="s">
        <v>16</v>
      </c>
      <c r="D156" s="120">
        <v>46024</v>
      </c>
      <c r="E156" s="115" t="s">
        <v>873</v>
      </c>
      <c r="F156" s="73" t="s">
        <v>29</v>
      </c>
      <c r="G156" s="116">
        <v>7</v>
      </c>
      <c r="H156" s="117">
        <v>48.68</v>
      </c>
      <c r="I156" s="121">
        <v>340.76</v>
      </c>
      <c r="J156" s="54" t="s">
        <v>8</v>
      </c>
      <c r="K156" s="30" t="s">
        <v>318</v>
      </c>
    </row>
    <row r="157" spans="2:11">
      <c r="B157" s="58" t="s">
        <v>17</v>
      </c>
      <c r="C157" s="57" t="s">
        <v>16</v>
      </c>
      <c r="D157" s="120">
        <v>46024</v>
      </c>
      <c r="E157" s="115" t="s">
        <v>874</v>
      </c>
      <c r="F157" s="73" t="s">
        <v>29</v>
      </c>
      <c r="G157" s="116">
        <v>8</v>
      </c>
      <c r="H157" s="117">
        <v>48.68</v>
      </c>
      <c r="I157" s="121">
        <v>389.44</v>
      </c>
      <c r="J157" s="54" t="s">
        <v>8</v>
      </c>
      <c r="K157" s="30" t="s">
        <v>319</v>
      </c>
    </row>
    <row r="158" spans="2:11">
      <c r="B158" s="58" t="s">
        <v>17</v>
      </c>
      <c r="C158" s="57" t="s">
        <v>16</v>
      </c>
      <c r="D158" s="120">
        <v>46024</v>
      </c>
      <c r="E158" s="115" t="s">
        <v>875</v>
      </c>
      <c r="F158" s="73" t="s">
        <v>29</v>
      </c>
      <c r="G158" s="116">
        <v>97</v>
      </c>
      <c r="H158" s="117">
        <v>48.66</v>
      </c>
      <c r="I158" s="121">
        <v>4720.0199999999995</v>
      </c>
      <c r="J158" s="54" t="s">
        <v>8</v>
      </c>
      <c r="K158" s="30" t="s">
        <v>320</v>
      </c>
    </row>
    <row r="159" spans="2:11">
      <c r="B159" s="58" t="s">
        <v>17</v>
      </c>
      <c r="C159" s="57" t="s">
        <v>16</v>
      </c>
      <c r="D159" s="120">
        <v>46024</v>
      </c>
      <c r="E159" s="115" t="s">
        <v>875</v>
      </c>
      <c r="F159" s="73" t="s">
        <v>29</v>
      </c>
      <c r="G159" s="116">
        <v>5</v>
      </c>
      <c r="H159" s="117">
        <v>48.66</v>
      </c>
      <c r="I159" s="121">
        <v>243.29999999999998</v>
      </c>
      <c r="J159" s="54" t="s">
        <v>8</v>
      </c>
      <c r="K159" s="30" t="s">
        <v>321</v>
      </c>
    </row>
    <row r="160" spans="2:11">
      <c r="B160" s="58" t="s">
        <v>17</v>
      </c>
      <c r="C160" s="57" t="s">
        <v>16</v>
      </c>
      <c r="D160" s="120">
        <v>46024</v>
      </c>
      <c r="E160" s="115" t="s">
        <v>875</v>
      </c>
      <c r="F160" s="73" t="s">
        <v>29</v>
      </c>
      <c r="G160" s="116">
        <v>10</v>
      </c>
      <c r="H160" s="117">
        <v>48.66</v>
      </c>
      <c r="I160" s="121">
        <v>486.59999999999997</v>
      </c>
      <c r="J160" s="54" t="s">
        <v>8</v>
      </c>
      <c r="K160" s="30" t="s">
        <v>322</v>
      </c>
    </row>
    <row r="161" spans="2:11">
      <c r="B161" s="58" t="s">
        <v>17</v>
      </c>
      <c r="C161" s="57" t="s">
        <v>16</v>
      </c>
      <c r="D161" s="120">
        <v>46024</v>
      </c>
      <c r="E161" s="115" t="s">
        <v>875</v>
      </c>
      <c r="F161" s="73" t="s">
        <v>29</v>
      </c>
      <c r="G161" s="116">
        <v>5</v>
      </c>
      <c r="H161" s="117">
        <v>48.66</v>
      </c>
      <c r="I161" s="121">
        <v>243.29999999999998</v>
      </c>
      <c r="J161" s="54" t="s">
        <v>8</v>
      </c>
      <c r="K161" s="30" t="s">
        <v>323</v>
      </c>
    </row>
    <row r="162" spans="2:11">
      <c r="B162" s="58" t="s">
        <v>17</v>
      </c>
      <c r="C162" s="57" t="s">
        <v>16</v>
      </c>
      <c r="D162" s="120">
        <v>46024</v>
      </c>
      <c r="E162" s="115" t="s">
        <v>875</v>
      </c>
      <c r="F162" s="73" t="s">
        <v>29</v>
      </c>
      <c r="G162" s="116">
        <v>5</v>
      </c>
      <c r="H162" s="117">
        <v>48.66</v>
      </c>
      <c r="I162" s="121">
        <v>243.29999999999998</v>
      </c>
      <c r="J162" s="54" t="s">
        <v>8</v>
      </c>
      <c r="K162" s="30" t="s">
        <v>324</v>
      </c>
    </row>
    <row r="163" spans="2:11">
      <c r="B163" s="58" t="s">
        <v>17</v>
      </c>
      <c r="C163" s="57" t="s">
        <v>16</v>
      </c>
      <c r="D163" s="120">
        <v>46024</v>
      </c>
      <c r="E163" s="115" t="s">
        <v>875</v>
      </c>
      <c r="F163" s="73" t="s">
        <v>29</v>
      </c>
      <c r="G163" s="116">
        <v>18</v>
      </c>
      <c r="H163" s="117">
        <v>48.66</v>
      </c>
      <c r="I163" s="121">
        <v>875.87999999999988</v>
      </c>
      <c r="J163" s="54" t="s">
        <v>8</v>
      </c>
      <c r="K163" s="30" t="s">
        <v>325</v>
      </c>
    </row>
    <row r="164" spans="2:11">
      <c r="B164" s="58" t="s">
        <v>17</v>
      </c>
      <c r="C164" s="57" t="s">
        <v>16</v>
      </c>
      <c r="D164" s="120">
        <v>46024</v>
      </c>
      <c r="E164" s="115" t="s">
        <v>875</v>
      </c>
      <c r="F164" s="73" t="s">
        <v>29</v>
      </c>
      <c r="G164" s="116">
        <v>42</v>
      </c>
      <c r="H164" s="117">
        <v>48.66</v>
      </c>
      <c r="I164" s="121">
        <v>2043.7199999999998</v>
      </c>
      <c r="J164" s="54" t="s">
        <v>8</v>
      </c>
      <c r="K164" s="30" t="s">
        <v>326</v>
      </c>
    </row>
    <row r="165" spans="2:11">
      <c r="B165" s="58" t="s">
        <v>17</v>
      </c>
      <c r="C165" s="57" t="s">
        <v>16</v>
      </c>
      <c r="D165" s="120">
        <v>46024</v>
      </c>
      <c r="E165" s="115" t="s">
        <v>875</v>
      </c>
      <c r="F165" s="73" t="s">
        <v>29</v>
      </c>
      <c r="G165" s="116">
        <v>66</v>
      </c>
      <c r="H165" s="117">
        <v>48.66</v>
      </c>
      <c r="I165" s="121">
        <v>3211.56</v>
      </c>
      <c r="J165" s="54" t="s">
        <v>8</v>
      </c>
      <c r="K165" s="30" t="s">
        <v>327</v>
      </c>
    </row>
    <row r="166" spans="2:11">
      <c r="B166" s="58" t="s">
        <v>17</v>
      </c>
      <c r="C166" s="57" t="s">
        <v>16</v>
      </c>
      <c r="D166" s="120">
        <v>46024</v>
      </c>
      <c r="E166" s="115" t="s">
        <v>875</v>
      </c>
      <c r="F166" s="73" t="s">
        <v>29</v>
      </c>
      <c r="G166" s="116">
        <v>30</v>
      </c>
      <c r="H166" s="117">
        <v>48.66</v>
      </c>
      <c r="I166" s="121">
        <v>1459.8</v>
      </c>
      <c r="J166" s="54" t="s">
        <v>8</v>
      </c>
      <c r="K166" s="30" t="s">
        <v>328</v>
      </c>
    </row>
    <row r="167" spans="2:11">
      <c r="B167" s="58" t="s">
        <v>17</v>
      </c>
      <c r="C167" s="57" t="s">
        <v>16</v>
      </c>
      <c r="D167" s="120">
        <v>46024</v>
      </c>
      <c r="E167" s="115" t="s">
        <v>875</v>
      </c>
      <c r="F167" s="73" t="s">
        <v>29</v>
      </c>
      <c r="G167" s="116">
        <v>34</v>
      </c>
      <c r="H167" s="117">
        <v>48.66</v>
      </c>
      <c r="I167" s="121">
        <v>1654.4399999999998</v>
      </c>
      <c r="J167" s="54" t="s">
        <v>8</v>
      </c>
      <c r="K167" s="30" t="s">
        <v>329</v>
      </c>
    </row>
    <row r="168" spans="2:11">
      <c r="B168" s="58" t="s">
        <v>17</v>
      </c>
      <c r="C168" s="57" t="s">
        <v>16</v>
      </c>
      <c r="D168" s="120">
        <v>46024</v>
      </c>
      <c r="E168" s="115" t="s">
        <v>875</v>
      </c>
      <c r="F168" s="73" t="s">
        <v>29</v>
      </c>
      <c r="G168" s="116">
        <v>32</v>
      </c>
      <c r="H168" s="117">
        <v>48.66</v>
      </c>
      <c r="I168" s="121">
        <v>1557.12</v>
      </c>
      <c r="J168" s="54" t="s">
        <v>8</v>
      </c>
      <c r="K168" s="30" t="s">
        <v>330</v>
      </c>
    </row>
    <row r="169" spans="2:11">
      <c r="B169" s="58" t="s">
        <v>17</v>
      </c>
      <c r="C169" s="57" t="s">
        <v>16</v>
      </c>
      <c r="D169" s="120">
        <v>46024</v>
      </c>
      <c r="E169" s="115" t="s">
        <v>875</v>
      </c>
      <c r="F169" s="73" t="s">
        <v>29</v>
      </c>
      <c r="G169" s="116">
        <v>33</v>
      </c>
      <c r="H169" s="117">
        <v>48.66</v>
      </c>
      <c r="I169" s="121">
        <v>1605.78</v>
      </c>
      <c r="J169" s="54" t="s">
        <v>8</v>
      </c>
      <c r="K169" s="30" t="s">
        <v>331</v>
      </c>
    </row>
    <row r="170" spans="2:11">
      <c r="B170" s="58" t="s">
        <v>17</v>
      </c>
      <c r="C170" s="57" t="s">
        <v>16</v>
      </c>
      <c r="D170" s="120">
        <v>46024</v>
      </c>
      <c r="E170" s="115" t="s">
        <v>875</v>
      </c>
      <c r="F170" s="73" t="s">
        <v>29</v>
      </c>
      <c r="G170" s="116">
        <v>31</v>
      </c>
      <c r="H170" s="117">
        <v>48.66</v>
      </c>
      <c r="I170" s="121">
        <v>1508.4599999999998</v>
      </c>
      <c r="J170" s="54" t="s">
        <v>8</v>
      </c>
      <c r="K170" s="30" t="s">
        <v>332</v>
      </c>
    </row>
    <row r="171" spans="2:11">
      <c r="B171" s="58" t="s">
        <v>17</v>
      </c>
      <c r="C171" s="57" t="s">
        <v>16</v>
      </c>
      <c r="D171" s="120">
        <v>46024</v>
      </c>
      <c r="E171" s="115" t="s">
        <v>876</v>
      </c>
      <c r="F171" s="73" t="s">
        <v>29</v>
      </c>
      <c r="G171" s="116">
        <v>10</v>
      </c>
      <c r="H171" s="117">
        <v>48.66</v>
      </c>
      <c r="I171" s="121">
        <v>486.59999999999997</v>
      </c>
      <c r="J171" s="54" t="s">
        <v>8</v>
      </c>
      <c r="K171" s="30" t="s">
        <v>333</v>
      </c>
    </row>
    <row r="172" spans="2:11">
      <c r="B172" s="58" t="s">
        <v>17</v>
      </c>
      <c r="C172" s="57" t="s">
        <v>16</v>
      </c>
      <c r="D172" s="120">
        <v>46024</v>
      </c>
      <c r="E172" s="115" t="s">
        <v>877</v>
      </c>
      <c r="F172" s="73" t="s">
        <v>29</v>
      </c>
      <c r="G172" s="116">
        <v>27</v>
      </c>
      <c r="H172" s="117">
        <v>48.66</v>
      </c>
      <c r="I172" s="121">
        <v>1313.82</v>
      </c>
      <c r="J172" s="54" t="s">
        <v>8</v>
      </c>
      <c r="K172" s="30" t="s">
        <v>334</v>
      </c>
    </row>
    <row r="173" spans="2:11">
      <c r="B173" s="58" t="s">
        <v>17</v>
      </c>
      <c r="C173" s="57" t="s">
        <v>16</v>
      </c>
      <c r="D173" s="120">
        <v>46024</v>
      </c>
      <c r="E173" s="115" t="s">
        <v>878</v>
      </c>
      <c r="F173" s="73" t="s">
        <v>29</v>
      </c>
      <c r="G173" s="116">
        <v>9</v>
      </c>
      <c r="H173" s="117">
        <v>48.64</v>
      </c>
      <c r="I173" s="121">
        <v>437.76</v>
      </c>
      <c r="J173" s="54" t="s">
        <v>8</v>
      </c>
      <c r="K173" s="30" t="s">
        <v>335</v>
      </c>
    </row>
    <row r="174" spans="2:11">
      <c r="B174" s="58" t="s">
        <v>17</v>
      </c>
      <c r="C174" s="57" t="s">
        <v>16</v>
      </c>
      <c r="D174" s="120">
        <v>46024</v>
      </c>
      <c r="E174" s="115" t="s">
        <v>878</v>
      </c>
      <c r="F174" s="73" t="s">
        <v>29</v>
      </c>
      <c r="G174" s="116">
        <v>4</v>
      </c>
      <c r="H174" s="117">
        <v>48.64</v>
      </c>
      <c r="I174" s="121">
        <v>194.56</v>
      </c>
      <c r="J174" s="54" t="s">
        <v>8</v>
      </c>
      <c r="K174" s="30" t="s">
        <v>336</v>
      </c>
    </row>
    <row r="175" spans="2:11">
      <c r="B175" s="58" t="s">
        <v>17</v>
      </c>
      <c r="C175" s="57" t="s">
        <v>16</v>
      </c>
      <c r="D175" s="120">
        <v>46024</v>
      </c>
      <c r="E175" s="115" t="s">
        <v>879</v>
      </c>
      <c r="F175" s="73" t="s">
        <v>29</v>
      </c>
      <c r="G175" s="116">
        <v>5</v>
      </c>
      <c r="H175" s="117">
        <v>48.66</v>
      </c>
      <c r="I175" s="121">
        <v>243.29999999999998</v>
      </c>
      <c r="J175" s="54" t="s">
        <v>8</v>
      </c>
      <c r="K175" s="30" t="s">
        <v>337</v>
      </c>
    </row>
    <row r="176" spans="2:11">
      <c r="B176" s="58" t="s">
        <v>17</v>
      </c>
      <c r="C176" s="57" t="s">
        <v>16</v>
      </c>
      <c r="D176" s="120">
        <v>46024</v>
      </c>
      <c r="E176" s="115" t="s">
        <v>880</v>
      </c>
      <c r="F176" s="73" t="s">
        <v>29</v>
      </c>
      <c r="G176" s="116">
        <v>34</v>
      </c>
      <c r="H176" s="117">
        <v>48.66</v>
      </c>
      <c r="I176" s="121">
        <v>1654.4399999999998</v>
      </c>
      <c r="J176" s="54" t="s">
        <v>8</v>
      </c>
      <c r="K176" s="30" t="s">
        <v>338</v>
      </c>
    </row>
    <row r="177" spans="2:11">
      <c r="B177" s="58" t="s">
        <v>17</v>
      </c>
      <c r="C177" s="57" t="s">
        <v>16</v>
      </c>
      <c r="D177" s="120">
        <v>46024</v>
      </c>
      <c r="E177" s="115" t="s">
        <v>880</v>
      </c>
      <c r="F177" s="73" t="s">
        <v>29</v>
      </c>
      <c r="G177" s="116">
        <v>25</v>
      </c>
      <c r="H177" s="117">
        <v>48.66</v>
      </c>
      <c r="I177" s="121">
        <v>1216.5</v>
      </c>
      <c r="J177" s="54" t="s">
        <v>8</v>
      </c>
      <c r="K177" s="30" t="s">
        <v>339</v>
      </c>
    </row>
    <row r="178" spans="2:11">
      <c r="B178" s="58" t="s">
        <v>17</v>
      </c>
      <c r="C178" s="57" t="s">
        <v>16</v>
      </c>
      <c r="D178" s="120">
        <v>46024</v>
      </c>
      <c r="E178" s="115" t="s">
        <v>881</v>
      </c>
      <c r="F178" s="73" t="s">
        <v>29</v>
      </c>
      <c r="G178" s="116">
        <v>7</v>
      </c>
      <c r="H178" s="117">
        <v>48.66</v>
      </c>
      <c r="I178" s="121">
        <v>340.62</v>
      </c>
      <c r="J178" s="54" t="s">
        <v>8</v>
      </c>
      <c r="K178" s="30" t="s">
        <v>340</v>
      </c>
    </row>
    <row r="179" spans="2:11">
      <c r="B179" s="58" t="s">
        <v>17</v>
      </c>
      <c r="C179" s="57" t="s">
        <v>16</v>
      </c>
      <c r="D179" s="120">
        <v>46024</v>
      </c>
      <c r="E179" s="115" t="s">
        <v>882</v>
      </c>
      <c r="F179" s="73" t="s">
        <v>29</v>
      </c>
      <c r="G179" s="116">
        <v>68</v>
      </c>
      <c r="H179" s="117">
        <v>48.66</v>
      </c>
      <c r="I179" s="121">
        <v>3308.8799999999997</v>
      </c>
      <c r="J179" s="54" t="s">
        <v>8</v>
      </c>
      <c r="K179" s="30" t="s">
        <v>341</v>
      </c>
    </row>
    <row r="180" spans="2:11">
      <c r="B180" s="58" t="s">
        <v>17</v>
      </c>
      <c r="C180" s="57" t="s">
        <v>16</v>
      </c>
      <c r="D180" s="120">
        <v>46024</v>
      </c>
      <c r="E180" s="115" t="s">
        <v>883</v>
      </c>
      <c r="F180" s="73" t="s">
        <v>29</v>
      </c>
      <c r="G180" s="116">
        <v>5</v>
      </c>
      <c r="H180" s="117">
        <v>48.66</v>
      </c>
      <c r="I180" s="121">
        <v>243.29999999999998</v>
      </c>
      <c r="J180" s="54" t="s">
        <v>8</v>
      </c>
      <c r="K180" s="30" t="s">
        <v>342</v>
      </c>
    </row>
    <row r="181" spans="2:11">
      <c r="B181" s="58" t="s">
        <v>17</v>
      </c>
      <c r="C181" s="57" t="s">
        <v>16</v>
      </c>
      <c r="D181" s="120">
        <v>46024</v>
      </c>
      <c r="E181" s="115" t="s">
        <v>884</v>
      </c>
      <c r="F181" s="73" t="s">
        <v>29</v>
      </c>
      <c r="G181" s="116">
        <v>63</v>
      </c>
      <c r="H181" s="117">
        <v>48.66</v>
      </c>
      <c r="I181" s="121">
        <v>3065.58</v>
      </c>
      <c r="J181" s="54" t="s">
        <v>8</v>
      </c>
      <c r="K181" s="30" t="s">
        <v>343</v>
      </c>
    </row>
    <row r="182" spans="2:11">
      <c r="B182" s="58" t="s">
        <v>17</v>
      </c>
      <c r="C182" s="57" t="s">
        <v>16</v>
      </c>
      <c r="D182" s="120">
        <v>46024</v>
      </c>
      <c r="E182" s="115" t="s">
        <v>885</v>
      </c>
      <c r="F182" s="73" t="s">
        <v>29</v>
      </c>
      <c r="G182" s="116">
        <v>8</v>
      </c>
      <c r="H182" s="117">
        <v>48.66</v>
      </c>
      <c r="I182" s="121">
        <v>389.28</v>
      </c>
      <c r="J182" s="54" t="s">
        <v>8</v>
      </c>
      <c r="K182" s="30" t="s">
        <v>344</v>
      </c>
    </row>
    <row r="183" spans="2:11">
      <c r="B183" s="58" t="s">
        <v>17</v>
      </c>
      <c r="C183" s="57" t="s">
        <v>16</v>
      </c>
      <c r="D183" s="120">
        <v>46024</v>
      </c>
      <c r="E183" s="115" t="s">
        <v>886</v>
      </c>
      <c r="F183" s="73" t="s">
        <v>29</v>
      </c>
      <c r="G183" s="116">
        <v>5</v>
      </c>
      <c r="H183" s="117">
        <v>48.66</v>
      </c>
      <c r="I183" s="121">
        <v>243.29999999999998</v>
      </c>
      <c r="J183" s="54" t="s">
        <v>8</v>
      </c>
      <c r="K183" s="30" t="s">
        <v>345</v>
      </c>
    </row>
    <row r="184" spans="2:11">
      <c r="B184" s="58" t="s">
        <v>17</v>
      </c>
      <c r="C184" s="57" t="s">
        <v>16</v>
      </c>
      <c r="D184" s="120">
        <v>46024</v>
      </c>
      <c r="E184" s="115" t="s">
        <v>157</v>
      </c>
      <c r="F184" s="73" t="s">
        <v>29</v>
      </c>
      <c r="G184" s="116">
        <v>60</v>
      </c>
      <c r="H184" s="117">
        <v>48.66</v>
      </c>
      <c r="I184" s="121">
        <v>2919.6</v>
      </c>
      <c r="J184" s="54" t="s">
        <v>8</v>
      </c>
      <c r="K184" s="30" t="s">
        <v>346</v>
      </c>
    </row>
    <row r="185" spans="2:11">
      <c r="B185" s="58" t="s">
        <v>17</v>
      </c>
      <c r="C185" s="57" t="s">
        <v>16</v>
      </c>
      <c r="D185" s="120">
        <v>46024</v>
      </c>
      <c r="E185" s="115" t="s">
        <v>887</v>
      </c>
      <c r="F185" s="73" t="s">
        <v>29</v>
      </c>
      <c r="G185" s="116">
        <v>28</v>
      </c>
      <c r="H185" s="117">
        <v>48.66</v>
      </c>
      <c r="I185" s="121">
        <v>1362.48</v>
      </c>
      <c r="J185" s="54" t="s">
        <v>8</v>
      </c>
      <c r="K185" s="30" t="s">
        <v>347</v>
      </c>
    </row>
    <row r="186" spans="2:11">
      <c r="B186" s="58" t="s">
        <v>17</v>
      </c>
      <c r="C186" s="57" t="s">
        <v>16</v>
      </c>
      <c r="D186" s="120">
        <v>46024</v>
      </c>
      <c r="E186" s="115" t="s">
        <v>887</v>
      </c>
      <c r="F186" s="73" t="s">
        <v>29</v>
      </c>
      <c r="G186" s="116">
        <v>34</v>
      </c>
      <c r="H186" s="117">
        <v>48.66</v>
      </c>
      <c r="I186" s="121">
        <v>1654.4399999999998</v>
      </c>
      <c r="J186" s="54" t="s">
        <v>8</v>
      </c>
      <c r="K186" s="30" t="s">
        <v>348</v>
      </c>
    </row>
    <row r="187" spans="2:11">
      <c r="B187" s="58" t="s">
        <v>17</v>
      </c>
      <c r="C187" s="57" t="s">
        <v>16</v>
      </c>
      <c r="D187" s="120">
        <v>46024</v>
      </c>
      <c r="E187" s="115" t="s">
        <v>887</v>
      </c>
      <c r="F187" s="73" t="s">
        <v>29</v>
      </c>
      <c r="G187" s="116">
        <v>3</v>
      </c>
      <c r="H187" s="117">
        <v>48.66</v>
      </c>
      <c r="I187" s="121">
        <v>145.97999999999999</v>
      </c>
      <c r="J187" s="54" t="s">
        <v>8</v>
      </c>
      <c r="K187" s="30" t="s">
        <v>349</v>
      </c>
    </row>
    <row r="188" spans="2:11">
      <c r="B188" s="58" t="s">
        <v>17</v>
      </c>
      <c r="C188" s="57" t="s">
        <v>16</v>
      </c>
      <c r="D188" s="120">
        <v>46024</v>
      </c>
      <c r="E188" s="115" t="s">
        <v>888</v>
      </c>
      <c r="F188" s="73" t="s">
        <v>29</v>
      </c>
      <c r="G188" s="116">
        <v>10</v>
      </c>
      <c r="H188" s="117">
        <v>48.64</v>
      </c>
      <c r="I188" s="121">
        <v>486.4</v>
      </c>
      <c r="J188" s="54" t="s">
        <v>8</v>
      </c>
      <c r="K188" s="30" t="s">
        <v>350</v>
      </c>
    </row>
    <row r="189" spans="2:11">
      <c r="B189" s="58" t="s">
        <v>17</v>
      </c>
      <c r="C189" s="57" t="s">
        <v>16</v>
      </c>
      <c r="D189" s="120">
        <v>46024</v>
      </c>
      <c r="E189" s="115" t="s">
        <v>889</v>
      </c>
      <c r="F189" s="73" t="s">
        <v>29</v>
      </c>
      <c r="G189" s="116">
        <v>9</v>
      </c>
      <c r="H189" s="117">
        <v>48.64</v>
      </c>
      <c r="I189" s="121">
        <v>437.76</v>
      </c>
      <c r="J189" s="54" t="s">
        <v>8</v>
      </c>
      <c r="K189" s="30" t="s">
        <v>351</v>
      </c>
    </row>
    <row r="190" spans="2:11">
      <c r="B190" s="58" t="s">
        <v>17</v>
      </c>
      <c r="C190" s="57" t="s">
        <v>16</v>
      </c>
      <c r="D190" s="120">
        <v>46024</v>
      </c>
      <c r="E190" s="115" t="s">
        <v>889</v>
      </c>
      <c r="F190" s="73" t="s">
        <v>29</v>
      </c>
      <c r="G190" s="116">
        <v>9</v>
      </c>
      <c r="H190" s="117">
        <v>48.64</v>
      </c>
      <c r="I190" s="121">
        <v>437.76</v>
      </c>
      <c r="J190" s="54" t="s">
        <v>8</v>
      </c>
      <c r="K190" s="30" t="s">
        <v>352</v>
      </c>
    </row>
    <row r="191" spans="2:11">
      <c r="B191" s="58" t="s">
        <v>17</v>
      </c>
      <c r="C191" s="57" t="s">
        <v>16</v>
      </c>
      <c r="D191" s="120">
        <v>46024</v>
      </c>
      <c r="E191" s="115" t="s">
        <v>889</v>
      </c>
      <c r="F191" s="73" t="s">
        <v>29</v>
      </c>
      <c r="G191" s="116">
        <v>3</v>
      </c>
      <c r="H191" s="117">
        <v>48.64</v>
      </c>
      <c r="I191" s="121">
        <v>145.92000000000002</v>
      </c>
      <c r="J191" s="54" t="s">
        <v>8</v>
      </c>
      <c r="K191" s="30" t="s">
        <v>353</v>
      </c>
    </row>
    <row r="192" spans="2:11">
      <c r="B192" s="58" t="s">
        <v>17</v>
      </c>
      <c r="C192" s="57" t="s">
        <v>16</v>
      </c>
      <c r="D192" s="120">
        <v>46024</v>
      </c>
      <c r="E192" s="115" t="s">
        <v>889</v>
      </c>
      <c r="F192" s="73" t="s">
        <v>29</v>
      </c>
      <c r="G192" s="116">
        <v>9</v>
      </c>
      <c r="H192" s="117">
        <v>48.64</v>
      </c>
      <c r="I192" s="121">
        <v>437.76</v>
      </c>
      <c r="J192" s="54" t="s">
        <v>8</v>
      </c>
      <c r="K192" s="30" t="s">
        <v>354</v>
      </c>
    </row>
    <row r="193" spans="2:11">
      <c r="B193" s="58" t="s">
        <v>17</v>
      </c>
      <c r="C193" s="57" t="s">
        <v>16</v>
      </c>
      <c r="D193" s="120">
        <v>46024</v>
      </c>
      <c r="E193" s="115" t="s">
        <v>889</v>
      </c>
      <c r="F193" s="73" t="s">
        <v>29</v>
      </c>
      <c r="G193" s="116">
        <v>9</v>
      </c>
      <c r="H193" s="117">
        <v>48.64</v>
      </c>
      <c r="I193" s="121">
        <v>437.76</v>
      </c>
      <c r="J193" s="54" t="s">
        <v>8</v>
      </c>
      <c r="K193" s="30" t="s">
        <v>355</v>
      </c>
    </row>
    <row r="194" spans="2:11">
      <c r="B194" s="58" t="s">
        <v>17</v>
      </c>
      <c r="C194" s="57" t="s">
        <v>16</v>
      </c>
      <c r="D194" s="120">
        <v>46024</v>
      </c>
      <c r="E194" s="115" t="s">
        <v>890</v>
      </c>
      <c r="F194" s="73" t="s">
        <v>29</v>
      </c>
      <c r="G194" s="116">
        <v>5</v>
      </c>
      <c r="H194" s="117">
        <v>48.66</v>
      </c>
      <c r="I194" s="121">
        <v>243.29999999999998</v>
      </c>
      <c r="J194" s="54" t="s">
        <v>8</v>
      </c>
      <c r="K194" s="30" t="s">
        <v>356</v>
      </c>
    </row>
    <row r="195" spans="2:11">
      <c r="B195" s="58" t="s">
        <v>17</v>
      </c>
      <c r="C195" s="57" t="s">
        <v>16</v>
      </c>
      <c r="D195" s="120">
        <v>46024</v>
      </c>
      <c r="E195" s="115" t="s">
        <v>891</v>
      </c>
      <c r="F195" s="73" t="s">
        <v>29</v>
      </c>
      <c r="G195" s="116">
        <v>6</v>
      </c>
      <c r="H195" s="117">
        <v>48.66</v>
      </c>
      <c r="I195" s="121">
        <v>291.95999999999998</v>
      </c>
      <c r="J195" s="54" t="s">
        <v>8</v>
      </c>
      <c r="K195" s="30" t="s">
        <v>357</v>
      </c>
    </row>
    <row r="196" spans="2:11">
      <c r="B196" s="58" t="s">
        <v>17</v>
      </c>
      <c r="C196" s="57" t="s">
        <v>16</v>
      </c>
      <c r="D196" s="120">
        <v>46024</v>
      </c>
      <c r="E196" s="115" t="s">
        <v>892</v>
      </c>
      <c r="F196" s="73" t="s">
        <v>29</v>
      </c>
      <c r="G196" s="116">
        <v>35</v>
      </c>
      <c r="H196" s="117">
        <v>48.66</v>
      </c>
      <c r="I196" s="121">
        <v>1703.1</v>
      </c>
      <c r="J196" s="54" t="s">
        <v>8</v>
      </c>
      <c r="K196" s="30" t="s">
        <v>358</v>
      </c>
    </row>
    <row r="197" spans="2:11">
      <c r="B197" s="58" t="s">
        <v>17</v>
      </c>
      <c r="C197" s="57" t="s">
        <v>16</v>
      </c>
      <c r="D197" s="120">
        <v>46024</v>
      </c>
      <c r="E197" s="115" t="s">
        <v>893</v>
      </c>
      <c r="F197" s="73" t="s">
        <v>29</v>
      </c>
      <c r="G197" s="116">
        <v>31</v>
      </c>
      <c r="H197" s="117">
        <v>48.64</v>
      </c>
      <c r="I197" s="121">
        <v>1507.84</v>
      </c>
      <c r="J197" s="54" t="s">
        <v>8</v>
      </c>
      <c r="K197" s="30" t="s">
        <v>359</v>
      </c>
    </row>
    <row r="198" spans="2:11">
      <c r="B198" s="58" t="s">
        <v>17</v>
      </c>
      <c r="C198" s="57" t="s">
        <v>16</v>
      </c>
      <c r="D198" s="120">
        <v>46024</v>
      </c>
      <c r="E198" s="115" t="s">
        <v>894</v>
      </c>
      <c r="F198" s="73" t="s">
        <v>29</v>
      </c>
      <c r="G198" s="116">
        <v>9</v>
      </c>
      <c r="H198" s="117">
        <v>48.64</v>
      </c>
      <c r="I198" s="121">
        <v>437.76</v>
      </c>
      <c r="J198" s="54" t="s">
        <v>8</v>
      </c>
      <c r="K198" s="30" t="s">
        <v>360</v>
      </c>
    </row>
    <row r="199" spans="2:11">
      <c r="B199" s="58" t="s">
        <v>17</v>
      </c>
      <c r="C199" s="57" t="s">
        <v>16</v>
      </c>
      <c r="D199" s="120">
        <v>46024</v>
      </c>
      <c r="E199" s="115" t="s">
        <v>895</v>
      </c>
      <c r="F199" s="73" t="s">
        <v>29</v>
      </c>
      <c r="G199" s="116">
        <v>7</v>
      </c>
      <c r="H199" s="117">
        <v>48.66</v>
      </c>
      <c r="I199" s="121">
        <v>340.62</v>
      </c>
      <c r="J199" s="54" t="s">
        <v>8</v>
      </c>
      <c r="K199" s="30" t="s">
        <v>361</v>
      </c>
    </row>
    <row r="200" spans="2:11">
      <c r="B200" s="58" t="s">
        <v>17</v>
      </c>
      <c r="C200" s="57" t="s">
        <v>16</v>
      </c>
      <c r="D200" s="120">
        <v>46024</v>
      </c>
      <c r="E200" s="115" t="s">
        <v>896</v>
      </c>
      <c r="F200" s="73" t="s">
        <v>29</v>
      </c>
      <c r="G200" s="116">
        <v>39</v>
      </c>
      <c r="H200" s="117">
        <v>48.64</v>
      </c>
      <c r="I200" s="121">
        <v>1896.96</v>
      </c>
      <c r="J200" s="54" t="s">
        <v>8</v>
      </c>
      <c r="K200" s="30" t="s">
        <v>362</v>
      </c>
    </row>
    <row r="201" spans="2:11">
      <c r="B201" s="58" t="s">
        <v>17</v>
      </c>
      <c r="C201" s="57" t="s">
        <v>16</v>
      </c>
      <c r="D201" s="120">
        <v>46024</v>
      </c>
      <c r="E201" s="115" t="s">
        <v>897</v>
      </c>
      <c r="F201" s="73" t="s">
        <v>29</v>
      </c>
      <c r="G201" s="116">
        <v>4</v>
      </c>
      <c r="H201" s="117">
        <v>48.66</v>
      </c>
      <c r="I201" s="121">
        <v>194.64</v>
      </c>
      <c r="J201" s="54" t="s">
        <v>8</v>
      </c>
      <c r="K201" s="30" t="s">
        <v>363</v>
      </c>
    </row>
    <row r="202" spans="2:11">
      <c r="B202" s="58" t="s">
        <v>17</v>
      </c>
      <c r="C202" s="57" t="s">
        <v>16</v>
      </c>
      <c r="D202" s="120">
        <v>46024</v>
      </c>
      <c r="E202" s="115" t="s">
        <v>897</v>
      </c>
      <c r="F202" s="73" t="s">
        <v>29</v>
      </c>
      <c r="G202" s="116">
        <v>1</v>
      </c>
      <c r="H202" s="117">
        <v>48.66</v>
      </c>
      <c r="I202" s="121">
        <v>48.66</v>
      </c>
      <c r="J202" s="54" t="s">
        <v>8</v>
      </c>
      <c r="K202" s="30" t="s">
        <v>364</v>
      </c>
    </row>
    <row r="203" spans="2:11">
      <c r="B203" s="58" t="s">
        <v>17</v>
      </c>
      <c r="C203" s="57" t="s">
        <v>16</v>
      </c>
      <c r="D203" s="120">
        <v>46024</v>
      </c>
      <c r="E203" s="115" t="s">
        <v>898</v>
      </c>
      <c r="F203" s="73" t="s">
        <v>29</v>
      </c>
      <c r="G203" s="116">
        <v>29</v>
      </c>
      <c r="H203" s="117">
        <v>48.64</v>
      </c>
      <c r="I203" s="121">
        <v>1410.56</v>
      </c>
      <c r="J203" s="54" t="s">
        <v>8</v>
      </c>
      <c r="K203" s="30" t="s">
        <v>365</v>
      </c>
    </row>
    <row r="204" spans="2:11">
      <c r="B204" s="58" t="s">
        <v>17</v>
      </c>
      <c r="C204" s="57" t="s">
        <v>16</v>
      </c>
      <c r="D204" s="120">
        <v>46024</v>
      </c>
      <c r="E204" s="115" t="s">
        <v>899</v>
      </c>
      <c r="F204" s="73" t="s">
        <v>29</v>
      </c>
      <c r="G204" s="116">
        <v>9</v>
      </c>
      <c r="H204" s="117">
        <v>48.64</v>
      </c>
      <c r="I204" s="121">
        <v>437.76</v>
      </c>
      <c r="J204" s="54" t="s">
        <v>8</v>
      </c>
      <c r="K204" s="30" t="s">
        <v>366</v>
      </c>
    </row>
    <row r="205" spans="2:11">
      <c r="B205" s="58" t="s">
        <v>17</v>
      </c>
      <c r="C205" s="57" t="s">
        <v>16</v>
      </c>
      <c r="D205" s="120">
        <v>46024</v>
      </c>
      <c r="E205" s="115" t="s">
        <v>900</v>
      </c>
      <c r="F205" s="73" t="s">
        <v>29</v>
      </c>
      <c r="G205" s="116">
        <v>70</v>
      </c>
      <c r="H205" s="117">
        <v>48.64</v>
      </c>
      <c r="I205" s="121">
        <v>3404.8</v>
      </c>
      <c r="J205" s="54" t="s">
        <v>8</v>
      </c>
      <c r="K205" s="30" t="s">
        <v>367</v>
      </c>
    </row>
    <row r="206" spans="2:11">
      <c r="B206" s="58" t="s">
        <v>17</v>
      </c>
      <c r="C206" s="57" t="s">
        <v>16</v>
      </c>
      <c r="D206" s="120">
        <v>46024</v>
      </c>
      <c r="E206" s="115" t="s">
        <v>901</v>
      </c>
      <c r="F206" s="73" t="s">
        <v>29</v>
      </c>
      <c r="G206" s="116">
        <v>5</v>
      </c>
      <c r="H206" s="117">
        <v>48.66</v>
      </c>
      <c r="I206" s="121">
        <v>243.29999999999998</v>
      </c>
      <c r="J206" s="54" t="s">
        <v>8</v>
      </c>
      <c r="K206" s="30" t="s">
        <v>368</v>
      </c>
    </row>
    <row r="207" spans="2:11">
      <c r="B207" s="58" t="s">
        <v>17</v>
      </c>
      <c r="C207" s="57" t="s">
        <v>16</v>
      </c>
      <c r="D207" s="120">
        <v>46024</v>
      </c>
      <c r="E207" s="115" t="s">
        <v>902</v>
      </c>
      <c r="F207" s="73" t="s">
        <v>29</v>
      </c>
      <c r="G207" s="116">
        <v>62</v>
      </c>
      <c r="H207" s="117">
        <v>48.64</v>
      </c>
      <c r="I207" s="121">
        <v>3015.68</v>
      </c>
      <c r="J207" s="54" t="s">
        <v>8</v>
      </c>
      <c r="K207" s="30" t="s">
        <v>369</v>
      </c>
    </row>
    <row r="208" spans="2:11">
      <c r="B208" s="58" t="s">
        <v>17</v>
      </c>
      <c r="C208" s="57" t="s">
        <v>16</v>
      </c>
      <c r="D208" s="120">
        <v>46024</v>
      </c>
      <c r="E208" s="115" t="s">
        <v>903</v>
      </c>
      <c r="F208" s="73" t="s">
        <v>29</v>
      </c>
      <c r="G208" s="116">
        <v>8</v>
      </c>
      <c r="H208" s="117">
        <v>48.66</v>
      </c>
      <c r="I208" s="121">
        <v>389.28</v>
      </c>
      <c r="J208" s="54" t="s">
        <v>8</v>
      </c>
      <c r="K208" s="30" t="s">
        <v>370</v>
      </c>
    </row>
    <row r="209" spans="2:11">
      <c r="B209" s="58" t="s">
        <v>17</v>
      </c>
      <c r="C209" s="57" t="s">
        <v>16</v>
      </c>
      <c r="D209" s="120">
        <v>46024</v>
      </c>
      <c r="E209" s="115" t="s">
        <v>904</v>
      </c>
      <c r="F209" s="73" t="s">
        <v>29</v>
      </c>
      <c r="G209" s="116">
        <v>8</v>
      </c>
      <c r="H209" s="117">
        <v>48.64</v>
      </c>
      <c r="I209" s="121">
        <v>389.12</v>
      </c>
      <c r="J209" s="54" t="s">
        <v>8</v>
      </c>
      <c r="K209" s="30" t="s">
        <v>371</v>
      </c>
    </row>
    <row r="210" spans="2:11">
      <c r="B210" s="58" t="s">
        <v>17</v>
      </c>
      <c r="C210" s="57" t="s">
        <v>16</v>
      </c>
      <c r="D210" s="120">
        <v>46024</v>
      </c>
      <c r="E210" s="115" t="s">
        <v>905</v>
      </c>
      <c r="F210" s="73" t="s">
        <v>29</v>
      </c>
      <c r="G210" s="116">
        <v>54</v>
      </c>
      <c r="H210" s="117">
        <v>48.64</v>
      </c>
      <c r="I210" s="121">
        <v>2626.56</v>
      </c>
      <c r="J210" s="54" t="s">
        <v>8</v>
      </c>
      <c r="K210" s="30" t="s">
        <v>372</v>
      </c>
    </row>
    <row r="211" spans="2:11">
      <c r="B211" s="58" t="s">
        <v>17</v>
      </c>
      <c r="C211" s="57" t="s">
        <v>16</v>
      </c>
      <c r="D211" s="120">
        <v>46024</v>
      </c>
      <c r="E211" s="115" t="s">
        <v>906</v>
      </c>
      <c r="F211" s="73" t="s">
        <v>29</v>
      </c>
      <c r="G211" s="116">
        <v>5</v>
      </c>
      <c r="H211" s="117">
        <v>48.66</v>
      </c>
      <c r="I211" s="121">
        <v>243.29999999999998</v>
      </c>
      <c r="J211" s="54" t="s">
        <v>8</v>
      </c>
      <c r="K211" s="30" t="s">
        <v>373</v>
      </c>
    </row>
    <row r="212" spans="2:11">
      <c r="B212" s="58" t="s">
        <v>17</v>
      </c>
      <c r="C212" s="57" t="s">
        <v>16</v>
      </c>
      <c r="D212" s="120">
        <v>46024</v>
      </c>
      <c r="E212" s="115" t="s">
        <v>907</v>
      </c>
      <c r="F212" s="73" t="s">
        <v>29</v>
      </c>
      <c r="G212" s="116">
        <v>36</v>
      </c>
      <c r="H212" s="117">
        <v>48.64</v>
      </c>
      <c r="I212" s="121">
        <v>1751.04</v>
      </c>
      <c r="J212" s="54" t="s">
        <v>8</v>
      </c>
      <c r="K212" s="30" t="s">
        <v>374</v>
      </c>
    </row>
    <row r="213" spans="2:11">
      <c r="B213" s="58" t="s">
        <v>17</v>
      </c>
      <c r="C213" s="57" t="s">
        <v>16</v>
      </c>
      <c r="D213" s="120">
        <v>46024</v>
      </c>
      <c r="E213" s="115" t="s">
        <v>908</v>
      </c>
      <c r="F213" s="73" t="s">
        <v>29</v>
      </c>
      <c r="G213" s="116">
        <v>23</v>
      </c>
      <c r="H213" s="117">
        <v>48.64</v>
      </c>
      <c r="I213" s="121">
        <v>1118.72</v>
      </c>
      <c r="J213" s="54" t="s">
        <v>8</v>
      </c>
      <c r="K213" s="30" t="s">
        <v>375</v>
      </c>
    </row>
    <row r="214" spans="2:11">
      <c r="B214" s="58" t="s">
        <v>17</v>
      </c>
      <c r="C214" s="57" t="s">
        <v>16</v>
      </c>
      <c r="D214" s="120">
        <v>46024</v>
      </c>
      <c r="E214" s="115" t="s">
        <v>908</v>
      </c>
      <c r="F214" s="73" t="s">
        <v>29</v>
      </c>
      <c r="G214" s="116">
        <v>13</v>
      </c>
      <c r="H214" s="117">
        <v>48.64</v>
      </c>
      <c r="I214" s="121">
        <v>632.32000000000005</v>
      </c>
      <c r="J214" s="54" t="s">
        <v>8</v>
      </c>
      <c r="K214" s="30" t="s">
        <v>376</v>
      </c>
    </row>
    <row r="215" spans="2:11">
      <c r="B215" s="58" t="s">
        <v>17</v>
      </c>
      <c r="C215" s="57" t="s">
        <v>16</v>
      </c>
      <c r="D215" s="120">
        <v>46024</v>
      </c>
      <c r="E215" s="115" t="s">
        <v>909</v>
      </c>
      <c r="F215" s="73" t="s">
        <v>29</v>
      </c>
      <c r="G215" s="116">
        <v>8</v>
      </c>
      <c r="H215" s="117">
        <v>48.66</v>
      </c>
      <c r="I215" s="121">
        <v>389.28</v>
      </c>
      <c r="J215" s="54" t="s">
        <v>8</v>
      </c>
      <c r="K215" s="30" t="s">
        <v>377</v>
      </c>
    </row>
    <row r="216" spans="2:11">
      <c r="B216" s="58" t="s">
        <v>17</v>
      </c>
      <c r="C216" s="57" t="s">
        <v>16</v>
      </c>
      <c r="D216" s="120">
        <v>46024</v>
      </c>
      <c r="E216" s="115" t="s">
        <v>910</v>
      </c>
      <c r="F216" s="73" t="s">
        <v>29</v>
      </c>
      <c r="G216" s="116">
        <v>5</v>
      </c>
      <c r="H216" s="117">
        <v>48.66</v>
      </c>
      <c r="I216" s="121">
        <v>243.29999999999998</v>
      </c>
      <c r="J216" s="54" t="s">
        <v>8</v>
      </c>
      <c r="K216" s="30" t="s">
        <v>378</v>
      </c>
    </row>
    <row r="217" spans="2:11">
      <c r="B217" s="58" t="s">
        <v>17</v>
      </c>
      <c r="C217" s="57" t="s">
        <v>16</v>
      </c>
      <c r="D217" s="120">
        <v>46024</v>
      </c>
      <c r="E217" s="115" t="s">
        <v>911</v>
      </c>
      <c r="F217" s="73" t="s">
        <v>29</v>
      </c>
      <c r="G217" s="116">
        <v>48</v>
      </c>
      <c r="H217" s="117">
        <v>48.66</v>
      </c>
      <c r="I217" s="121">
        <v>2335.6799999999998</v>
      </c>
      <c r="J217" s="54" t="s">
        <v>8</v>
      </c>
      <c r="K217" s="30" t="s">
        <v>379</v>
      </c>
    </row>
    <row r="218" spans="2:11">
      <c r="B218" s="58" t="s">
        <v>17</v>
      </c>
      <c r="C218" s="57" t="s">
        <v>16</v>
      </c>
      <c r="D218" s="120">
        <v>46024</v>
      </c>
      <c r="E218" s="115" t="s">
        <v>912</v>
      </c>
      <c r="F218" s="73" t="s">
        <v>29</v>
      </c>
      <c r="G218" s="116">
        <v>30</v>
      </c>
      <c r="H218" s="117">
        <v>48.66</v>
      </c>
      <c r="I218" s="121">
        <v>1459.8</v>
      </c>
      <c r="J218" s="54" t="s">
        <v>8</v>
      </c>
      <c r="K218" s="30" t="s">
        <v>380</v>
      </c>
    </row>
    <row r="219" spans="2:11">
      <c r="B219" s="58" t="s">
        <v>17</v>
      </c>
      <c r="C219" s="57" t="s">
        <v>16</v>
      </c>
      <c r="D219" s="120">
        <v>46024</v>
      </c>
      <c r="E219" s="115" t="s">
        <v>913</v>
      </c>
      <c r="F219" s="73" t="s">
        <v>29</v>
      </c>
      <c r="G219" s="116">
        <v>5</v>
      </c>
      <c r="H219" s="117">
        <v>48.66</v>
      </c>
      <c r="I219" s="121">
        <v>243.29999999999998</v>
      </c>
      <c r="J219" s="54" t="s">
        <v>8</v>
      </c>
      <c r="K219" s="30" t="s">
        <v>381</v>
      </c>
    </row>
    <row r="220" spans="2:11">
      <c r="B220" s="58" t="s">
        <v>17</v>
      </c>
      <c r="C220" s="57" t="s">
        <v>16</v>
      </c>
      <c r="D220" s="120">
        <v>46024</v>
      </c>
      <c r="E220" s="115" t="s">
        <v>131</v>
      </c>
      <c r="F220" s="73" t="s">
        <v>29</v>
      </c>
      <c r="G220" s="116">
        <v>44</v>
      </c>
      <c r="H220" s="117">
        <v>48.66</v>
      </c>
      <c r="I220" s="121">
        <v>2141.04</v>
      </c>
      <c r="J220" s="54" t="s">
        <v>8</v>
      </c>
      <c r="K220" s="30" t="s">
        <v>382</v>
      </c>
    </row>
    <row r="221" spans="2:11">
      <c r="B221" s="58" t="s">
        <v>17</v>
      </c>
      <c r="C221" s="57" t="s">
        <v>16</v>
      </c>
      <c r="D221" s="120">
        <v>46024</v>
      </c>
      <c r="E221" s="115" t="s">
        <v>914</v>
      </c>
      <c r="F221" s="73" t="s">
        <v>29</v>
      </c>
      <c r="G221" s="116">
        <v>12</v>
      </c>
      <c r="H221" s="117">
        <v>48.66</v>
      </c>
      <c r="I221" s="121">
        <v>583.91999999999996</v>
      </c>
      <c r="J221" s="54" t="s">
        <v>8</v>
      </c>
      <c r="K221" s="30" t="s">
        <v>383</v>
      </c>
    </row>
    <row r="222" spans="2:11">
      <c r="B222" s="58" t="s">
        <v>17</v>
      </c>
      <c r="C222" s="57" t="s">
        <v>16</v>
      </c>
      <c r="D222" s="120">
        <v>46024</v>
      </c>
      <c r="E222" s="115" t="s">
        <v>915</v>
      </c>
      <c r="F222" s="73" t="s">
        <v>29</v>
      </c>
      <c r="G222" s="116">
        <v>15</v>
      </c>
      <c r="H222" s="117">
        <v>48.66</v>
      </c>
      <c r="I222" s="121">
        <v>729.9</v>
      </c>
      <c r="J222" s="54" t="s">
        <v>8</v>
      </c>
      <c r="K222" s="30" t="s">
        <v>384</v>
      </c>
    </row>
    <row r="223" spans="2:11">
      <c r="B223" s="58" t="s">
        <v>17</v>
      </c>
      <c r="C223" s="57" t="s">
        <v>16</v>
      </c>
      <c r="D223" s="120">
        <v>46024</v>
      </c>
      <c r="E223" s="115" t="s">
        <v>915</v>
      </c>
      <c r="F223" s="73" t="s">
        <v>29</v>
      </c>
      <c r="G223" s="116">
        <v>45</v>
      </c>
      <c r="H223" s="117">
        <v>48.66</v>
      </c>
      <c r="I223" s="121">
        <v>2189.6999999999998</v>
      </c>
      <c r="J223" s="54" t="s">
        <v>8</v>
      </c>
      <c r="K223" s="30" t="s">
        <v>385</v>
      </c>
    </row>
    <row r="224" spans="2:11">
      <c r="B224" s="58" t="s">
        <v>17</v>
      </c>
      <c r="C224" s="57" t="s">
        <v>16</v>
      </c>
      <c r="D224" s="120">
        <v>46024</v>
      </c>
      <c r="E224" s="115" t="s">
        <v>915</v>
      </c>
      <c r="F224" s="73" t="s">
        <v>29</v>
      </c>
      <c r="G224" s="116">
        <v>12</v>
      </c>
      <c r="H224" s="117">
        <v>48.66</v>
      </c>
      <c r="I224" s="121">
        <v>583.91999999999996</v>
      </c>
      <c r="J224" s="54" t="s">
        <v>8</v>
      </c>
      <c r="K224" s="30" t="s">
        <v>386</v>
      </c>
    </row>
    <row r="225" spans="2:11">
      <c r="B225" s="58" t="s">
        <v>17</v>
      </c>
      <c r="C225" s="57" t="s">
        <v>16</v>
      </c>
      <c r="D225" s="120">
        <v>46024</v>
      </c>
      <c r="E225" s="115" t="s">
        <v>916</v>
      </c>
      <c r="F225" s="73" t="s">
        <v>29</v>
      </c>
      <c r="G225" s="116">
        <v>5</v>
      </c>
      <c r="H225" s="117">
        <v>48.66</v>
      </c>
      <c r="I225" s="121">
        <v>243.29999999999998</v>
      </c>
      <c r="J225" s="54" t="s">
        <v>8</v>
      </c>
      <c r="K225" s="30" t="s">
        <v>387</v>
      </c>
    </row>
    <row r="226" spans="2:11">
      <c r="B226" s="58" t="s">
        <v>17</v>
      </c>
      <c r="C226" s="57" t="s">
        <v>16</v>
      </c>
      <c r="D226" s="120">
        <v>46024</v>
      </c>
      <c r="E226" s="115" t="s">
        <v>917</v>
      </c>
      <c r="F226" s="73" t="s">
        <v>29</v>
      </c>
      <c r="G226" s="116">
        <v>10</v>
      </c>
      <c r="H226" s="117">
        <v>48.74</v>
      </c>
      <c r="I226" s="121">
        <v>487.40000000000003</v>
      </c>
      <c r="J226" s="54" t="s">
        <v>8</v>
      </c>
      <c r="K226" s="30" t="s">
        <v>388</v>
      </c>
    </row>
    <row r="227" spans="2:11">
      <c r="B227" s="58" t="s">
        <v>17</v>
      </c>
      <c r="C227" s="57" t="s">
        <v>16</v>
      </c>
      <c r="D227" s="120">
        <v>46024</v>
      </c>
      <c r="E227" s="115" t="s">
        <v>917</v>
      </c>
      <c r="F227" s="73" t="s">
        <v>29</v>
      </c>
      <c r="G227" s="116">
        <v>20</v>
      </c>
      <c r="H227" s="117">
        <v>48.74</v>
      </c>
      <c r="I227" s="121">
        <v>974.80000000000007</v>
      </c>
      <c r="J227" s="54" t="s">
        <v>8</v>
      </c>
      <c r="K227" s="30" t="s">
        <v>389</v>
      </c>
    </row>
    <row r="228" spans="2:11">
      <c r="B228" s="58" t="s">
        <v>17</v>
      </c>
      <c r="C228" s="57" t="s">
        <v>16</v>
      </c>
      <c r="D228" s="120">
        <v>46024</v>
      </c>
      <c r="E228" s="115" t="s">
        <v>918</v>
      </c>
      <c r="F228" s="73" t="s">
        <v>29</v>
      </c>
      <c r="G228" s="116">
        <v>1</v>
      </c>
      <c r="H228" s="117">
        <v>48.74</v>
      </c>
      <c r="I228" s="121">
        <v>48.74</v>
      </c>
      <c r="J228" s="54" t="s">
        <v>8</v>
      </c>
      <c r="K228" s="30" t="s">
        <v>390</v>
      </c>
    </row>
    <row r="229" spans="2:11">
      <c r="B229" s="58" t="s">
        <v>17</v>
      </c>
      <c r="C229" s="57" t="s">
        <v>16</v>
      </c>
      <c r="D229" s="120">
        <v>46024</v>
      </c>
      <c r="E229" s="115" t="s">
        <v>918</v>
      </c>
      <c r="F229" s="73" t="s">
        <v>29</v>
      </c>
      <c r="G229" s="116">
        <v>26</v>
      </c>
      <c r="H229" s="117">
        <v>48.74</v>
      </c>
      <c r="I229" s="121">
        <v>1267.24</v>
      </c>
      <c r="J229" s="54" t="s">
        <v>8</v>
      </c>
      <c r="K229" s="30" t="s">
        <v>391</v>
      </c>
    </row>
    <row r="230" spans="2:11">
      <c r="B230" s="58" t="s">
        <v>17</v>
      </c>
      <c r="C230" s="57" t="s">
        <v>16</v>
      </c>
      <c r="D230" s="120">
        <v>46024</v>
      </c>
      <c r="E230" s="115" t="s">
        <v>918</v>
      </c>
      <c r="F230" s="73" t="s">
        <v>29</v>
      </c>
      <c r="G230" s="116">
        <v>1</v>
      </c>
      <c r="H230" s="117">
        <v>48.74</v>
      </c>
      <c r="I230" s="121">
        <v>48.74</v>
      </c>
      <c r="J230" s="54" t="s">
        <v>8</v>
      </c>
      <c r="K230" s="30" t="s">
        <v>392</v>
      </c>
    </row>
    <row r="231" spans="2:11">
      <c r="B231" s="58" t="s">
        <v>17</v>
      </c>
      <c r="C231" s="57" t="s">
        <v>16</v>
      </c>
      <c r="D231" s="120">
        <v>46024</v>
      </c>
      <c r="E231" s="115" t="s">
        <v>918</v>
      </c>
      <c r="F231" s="73" t="s">
        <v>29</v>
      </c>
      <c r="G231" s="116">
        <v>2</v>
      </c>
      <c r="H231" s="117">
        <v>48.74</v>
      </c>
      <c r="I231" s="121">
        <v>97.48</v>
      </c>
      <c r="J231" s="54" t="s">
        <v>8</v>
      </c>
      <c r="K231" s="30" t="s">
        <v>393</v>
      </c>
    </row>
    <row r="232" spans="2:11">
      <c r="B232" s="58" t="s">
        <v>17</v>
      </c>
      <c r="C232" s="57" t="s">
        <v>16</v>
      </c>
      <c r="D232" s="120">
        <v>46024</v>
      </c>
      <c r="E232" s="115" t="s">
        <v>918</v>
      </c>
      <c r="F232" s="73" t="s">
        <v>29</v>
      </c>
      <c r="G232" s="116">
        <v>364</v>
      </c>
      <c r="H232" s="117">
        <v>48.74</v>
      </c>
      <c r="I232" s="121">
        <v>17741.36</v>
      </c>
      <c r="J232" s="54" t="s">
        <v>8</v>
      </c>
      <c r="K232" s="30" t="s">
        <v>394</v>
      </c>
    </row>
    <row r="233" spans="2:11">
      <c r="B233" s="58" t="s">
        <v>17</v>
      </c>
      <c r="C233" s="57" t="s">
        <v>16</v>
      </c>
      <c r="D233" s="120">
        <v>46024</v>
      </c>
      <c r="E233" s="115" t="s">
        <v>919</v>
      </c>
      <c r="F233" s="73" t="s">
        <v>29</v>
      </c>
      <c r="G233" s="116">
        <v>28</v>
      </c>
      <c r="H233" s="117">
        <v>48.76</v>
      </c>
      <c r="I233" s="121">
        <v>1365.28</v>
      </c>
      <c r="J233" s="54" t="s">
        <v>8</v>
      </c>
      <c r="K233" s="30" t="s">
        <v>395</v>
      </c>
    </row>
    <row r="234" spans="2:11">
      <c r="B234" s="58" t="s">
        <v>17</v>
      </c>
      <c r="C234" s="57" t="s">
        <v>16</v>
      </c>
      <c r="D234" s="120">
        <v>46024</v>
      </c>
      <c r="E234" s="115" t="s">
        <v>920</v>
      </c>
      <c r="F234" s="73" t="s">
        <v>29</v>
      </c>
      <c r="G234" s="116">
        <v>46</v>
      </c>
      <c r="H234" s="117">
        <v>48.76</v>
      </c>
      <c r="I234" s="121">
        <v>2242.96</v>
      </c>
      <c r="J234" s="54" t="s">
        <v>8</v>
      </c>
      <c r="K234" s="30" t="s">
        <v>396</v>
      </c>
    </row>
    <row r="235" spans="2:11">
      <c r="B235" s="58" t="s">
        <v>17</v>
      </c>
      <c r="C235" s="57" t="s">
        <v>16</v>
      </c>
      <c r="D235" s="120">
        <v>46024</v>
      </c>
      <c r="E235" s="115" t="s">
        <v>920</v>
      </c>
      <c r="F235" s="73" t="s">
        <v>29</v>
      </c>
      <c r="G235" s="116">
        <v>20</v>
      </c>
      <c r="H235" s="117">
        <v>48.76</v>
      </c>
      <c r="I235" s="121">
        <v>975.19999999999993</v>
      </c>
      <c r="J235" s="54" t="s">
        <v>8</v>
      </c>
      <c r="K235" s="30" t="s">
        <v>397</v>
      </c>
    </row>
    <row r="236" spans="2:11">
      <c r="B236" s="58" t="s">
        <v>17</v>
      </c>
      <c r="C236" s="57" t="s">
        <v>16</v>
      </c>
      <c r="D236" s="120">
        <v>46024</v>
      </c>
      <c r="E236" s="115" t="s">
        <v>920</v>
      </c>
      <c r="F236" s="73" t="s">
        <v>29</v>
      </c>
      <c r="G236" s="116">
        <v>30</v>
      </c>
      <c r="H236" s="117">
        <v>48.76</v>
      </c>
      <c r="I236" s="121">
        <v>1462.8</v>
      </c>
      <c r="J236" s="54" t="s">
        <v>8</v>
      </c>
      <c r="K236" s="30" t="s">
        <v>398</v>
      </c>
    </row>
    <row r="237" spans="2:11">
      <c r="B237" s="58" t="s">
        <v>17</v>
      </c>
      <c r="C237" s="57" t="s">
        <v>16</v>
      </c>
      <c r="D237" s="120">
        <v>46024</v>
      </c>
      <c r="E237" s="115" t="s">
        <v>921</v>
      </c>
      <c r="F237" s="73" t="s">
        <v>29</v>
      </c>
      <c r="G237" s="116">
        <v>60</v>
      </c>
      <c r="H237" s="117">
        <v>48.74</v>
      </c>
      <c r="I237" s="121">
        <v>2924.4</v>
      </c>
      <c r="J237" s="54" t="s">
        <v>8</v>
      </c>
      <c r="K237" s="30" t="s">
        <v>399</v>
      </c>
    </row>
    <row r="238" spans="2:11">
      <c r="B238" s="58" t="s">
        <v>17</v>
      </c>
      <c r="C238" s="57" t="s">
        <v>16</v>
      </c>
      <c r="D238" s="120">
        <v>46024</v>
      </c>
      <c r="E238" s="115" t="s">
        <v>922</v>
      </c>
      <c r="F238" s="73" t="s">
        <v>29</v>
      </c>
      <c r="G238" s="116">
        <v>8</v>
      </c>
      <c r="H238" s="117">
        <v>48.76</v>
      </c>
      <c r="I238" s="121">
        <v>390.08</v>
      </c>
      <c r="J238" s="54" t="s">
        <v>8</v>
      </c>
      <c r="K238" s="30" t="s">
        <v>400</v>
      </c>
    </row>
    <row r="239" spans="2:11">
      <c r="B239" s="58" t="s">
        <v>17</v>
      </c>
      <c r="C239" s="57" t="s">
        <v>16</v>
      </c>
      <c r="D239" s="120">
        <v>46024</v>
      </c>
      <c r="E239" s="115" t="s">
        <v>923</v>
      </c>
      <c r="F239" s="73" t="s">
        <v>29</v>
      </c>
      <c r="G239" s="116">
        <v>34</v>
      </c>
      <c r="H239" s="117">
        <v>48.76</v>
      </c>
      <c r="I239" s="121">
        <v>1657.84</v>
      </c>
      <c r="J239" s="54" t="s">
        <v>8</v>
      </c>
      <c r="K239" s="30" t="s">
        <v>401</v>
      </c>
    </row>
    <row r="240" spans="2:11">
      <c r="B240" s="58" t="s">
        <v>17</v>
      </c>
      <c r="C240" s="57" t="s">
        <v>16</v>
      </c>
      <c r="D240" s="120">
        <v>46024</v>
      </c>
      <c r="E240" s="115" t="s">
        <v>923</v>
      </c>
      <c r="F240" s="73" t="s">
        <v>29</v>
      </c>
      <c r="G240" s="116">
        <v>10</v>
      </c>
      <c r="H240" s="117">
        <v>48.76</v>
      </c>
      <c r="I240" s="121">
        <v>487.59999999999997</v>
      </c>
      <c r="J240" s="54" t="s">
        <v>8</v>
      </c>
      <c r="K240" s="30" t="s">
        <v>402</v>
      </c>
    </row>
    <row r="241" spans="2:11">
      <c r="B241" s="58" t="s">
        <v>17</v>
      </c>
      <c r="C241" s="57" t="s">
        <v>16</v>
      </c>
      <c r="D241" s="120">
        <v>46024</v>
      </c>
      <c r="E241" s="115" t="s">
        <v>924</v>
      </c>
      <c r="F241" s="73" t="s">
        <v>29</v>
      </c>
      <c r="G241" s="116">
        <v>10</v>
      </c>
      <c r="H241" s="117">
        <v>48.76</v>
      </c>
      <c r="I241" s="121">
        <v>487.59999999999997</v>
      </c>
      <c r="J241" s="54" t="s">
        <v>8</v>
      </c>
      <c r="K241" s="30" t="s">
        <v>403</v>
      </c>
    </row>
    <row r="242" spans="2:11">
      <c r="B242" s="58" t="s">
        <v>17</v>
      </c>
      <c r="C242" s="57" t="s">
        <v>16</v>
      </c>
      <c r="D242" s="120">
        <v>46024</v>
      </c>
      <c r="E242" s="115" t="s">
        <v>925</v>
      </c>
      <c r="F242" s="73" t="s">
        <v>29</v>
      </c>
      <c r="G242" s="116">
        <v>4</v>
      </c>
      <c r="H242" s="117">
        <v>48.76</v>
      </c>
      <c r="I242" s="121">
        <v>195.04</v>
      </c>
      <c r="J242" s="54" t="s">
        <v>8</v>
      </c>
      <c r="K242" s="30" t="s">
        <v>404</v>
      </c>
    </row>
    <row r="243" spans="2:11">
      <c r="B243" s="58" t="s">
        <v>17</v>
      </c>
      <c r="C243" s="57" t="s">
        <v>16</v>
      </c>
      <c r="D243" s="120">
        <v>46024</v>
      </c>
      <c r="E243" s="115" t="s">
        <v>925</v>
      </c>
      <c r="F243" s="73" t="s">
        <v>29</v>
      </c>
      <c r="G243" s="116">
        <v>28</v>
      </c>
      <c r="H243" s="117">
        <v>48.76</v>
      </c>
      <c r="I243" s="121">
        <v>1365.28</v>
      </c>
      <c r="J243" s="54" t="s">
        <v>8</v>
      </c>
      <c r="K243" s="30" t="s">
        <v>405</v>
      </c>
    </row>
    <row r="244" spans="2:11">
      <c r="B244" s="58" t="s">
        <v>17</v>
      </c>
      <c r="C244" s="57" t="s">
        <v>16</v>
      </c>
      <c r="D244" s="120">
        <v>46024</v>
      </c>
      <c r="E244" s="115" t="s">
        <v>925</v>
      </c>
      <c r="F244" s="73" t="s">
        <v>29</v>
      </c>
      <c r="G244" s="116">
        <v>4</v>
      </c>
      <c r="H244" s="117">
        <v>48.76</v>
      </c>
      <c r="I244" s="121">
        <v>195.04</v>
      </c>
      <c r="J244" s="54" t="s">
        <v>8</v>
      </c>
      <c r="K244" s="30" t="s">
        <v>406</v>
      </c>
    </row>
    <row r="245" spans="2:11">
      <c r="B245" s="58" t="s">
        <v>17</v>
      </c>
      <c r="C245" s="57" t="s">
        <v>16</v>
      </c>
      <c r="D245" s="120">
        <v>46024</v>
      </c>
      <c r="E245" s="115" t="s">
        <v>925</v>
      </c>
      <c r="F245" s="73" t="s">
        <v>29</v>
      </c>
      <c r="G245" s="116">
        <v>43</v>
      </c>
      <c r="H245" s="117">
        <v>48.76</v>
      </c>
      <c r="I245" s="121">
        <v>2096.6799999999998</v>
      </c>
      <c r="J245" s="54" t="s">
        <v>8</v>
      </c>
      <c r="K245" s="30" t="s">
        <v>407</v>
      </c>
    </row>
    <row r="246" spans="2:11">
      <c r="B246" s="58" t="s">
        <v>17</v>
      </c>
      <c r="C246" s="57" t="s">
        <v>16</v>
      </c>
      <c r="D246" s="120">
        <v>46024</v>
      </c>
      <c r="E246" s="115" t="s">
        <v>925</v>
      </c>
      <c r="F246" s="73" t="s">
        <v>29</v>
      </c>
      <c r="G246" s="116">
        <v>7</v>
      </c>
      <c r="H246" s="117">
        <v>48.76</v>
      </c>
      <c r="I246" s="121">
        <v>341.32</v>
      </c>
      <c r="J246" s="54" t="s">
        <v>8</v>
      </c>
      <c r="K246" s="30" t="s">
        <v>408</v>
      </c>
    </row>
    <row r="247" spans="2:11">
      <c r="B247" s="58" t="s">
        <v>17</v>
      </c>
      <c r="C247" s="52" t="s">
        <v>16</v>
      </c>
      <c r="D247" s="120">
        <v>46024</v>
      </c>
      <c r="E247" s="115" t="s">
        <v>926</v>
      </c>
      <c r="F247" s="73" t="s">
        <v>29</v>
      </c>
      <c r="G247" s="116">
        <v>15</v>
      </c>
      <c r="H247" s="117">
        <v>48.76</v>
      </c>
      <c r="I247" s="121">
        <v>731.4</v>
      </c>
      <c r="J247" s="54" t="s">
        <v>8</v>
      </c>
      <c r="K247" s="30" t="s">
        <v>409</v>
      </c>
    </row>
    <row r="248" spans="2:11">
      <c r="B248" s="58" t="s">
        <v>17</v>
      </c>
      <c r="C248" s="52" t="s">
        <v>16</v>
      </c>
      <c r="D248" s="120">
        <v>46024</v>
      </c>
      <c r="E248" s="115" t="s">
        <v>926</v>
      </c>
      <c r="F248" s="73" t="s">
        <v>29</v>
      </c>
      <c r="G248" s="116">
        <v>555</v>
      </c>
      <c r="H248" s="117">
        <v>48.76</v>
      </c>
      <c r="I248" s="121">
        <v>27061.8</v>
      </c>
      <c r="J248" s="54" t="s">
        <v>8</v>
      </c>
      <c r="K248" s="30" t="s">
        <v>410</v>
      </c>
    </row>
    <row r="249" spans="2:11">
      <c r="B249" s="58" t="s">
        <v>17</v>
      </c>
      <c r="C249" s="52" t="s">
        <v>16</v>
      </c>
      <c r="D249" s="120">
        <v>46024</v>
      </c>
      <c r="E249" s="115" t="s">
        <v>927</v>
      </c>
      <c r="F249" s="73" t="s">
        <v>29</v>
      </c>
      <c r="G249" s="116">
        <v>8</v>
      </c>
      <c r="H249" s="117">
        <v>48.76</v>
      </c>
      <c r="I249" s="121">
        <v>390.08</v>
      </c>
      <c r="J249" s="54" t="s">
        <v>8</v>
      </c>
      <c r="K249" s="30" t="s">
        <v>411</v>
      </c>
    </row>
    <row r="250" spans="2:11">
      <c r="B250" s="58" t="s">
        <v>17</v>
      </c>
      <c r="C250" s="52" t="s">
        <v>16</v>
      </c>
      <c r="D250" s="120">
        <v>46024</v>
      </c>
      <c r="E250" s="115" t="s">
        <v>927</v>
      </c>
      <c r="F250" s="73" t="s">
        <v>29</v>
      </c>
      <c r="G250" s="116">
        <v>6</v>
      </c>
      <c r="H250" s="117">
        <v>48.76</v>
      </c>
      <c r="I250" s="121">
        <v>292.56</v>
      </c>
      <c r="J250" s="54" t="s">
        <v>8</v>
      </c>
      <c r="K250" s="30" t="s">
        <v>412</v>
      </c>
    </row>
    <row r="251" spans="2:11">
      <c r="B251" s="58" t="s">
        <v>17</v>
      </c>
      <c r="C251" s="52" t="s">
        <v>16</v>
      </c>
      <c r="D251" s="120">
        <v>46024</v>
      </c>
      <c r="E251" s="115" t="s">
        <v>928</v>
      </c>
      <c r="F251" s="73" t="s">
        <v>29</v>
      </c>
      <c r="G251" s="116">
        <v>8</v>
      </c>
      <c r="H251" s="117">
        <v>48.78</v>
      </c>
      <c r="I251" s="121">
        <v>390.24</v>
      </c>
      <c r="J251" s="54" t="s">
        <v>8</v>
      </c>
      <c r="K251" s="30" t="s">
        <v>413</v>
      </c>
    </row>
    <row r="252" spans="2:11">
      <c r="B252" s="58" t="s">
        <v>17</v>
      </c>
      <c r="C252" s="52" t="s">
        <v>16</v>
      </c>
      <c r="D252" s="120">
        <v>46024</v>
      </c>
      <c r="E252" s="115" t="s">
        <v>928</v>
      </c>
      <c r="F252" s="73" t="s">
        <v>29</v>
      </c>
      <c r="G252" s="116">
        <v>8</v>
      </c>
      <c r="H252" s="117">
        <v>48.78</v>
      </c>
      <c r="I252" s="121">
        <v>390.24</v>
      </c>
      <c r="J252" s="54" t="s">
        <v>8</v>
      </c>
      <c r="K252" s="30" t="s">
        <v>414</v>
      </c>
    </row>
    <row r="253" spans="2:11">
      <c r="B253" s="58" t="s">
        <v>17</v>
      </c>
      <c r="C253" s="52" t="s">
        <v>16</v>
      </c>
      <c r="D253" s="120">
        <v>46024</v>
      </c>
      <c r="E253" s="115" t="s">
        <v>929</v>
      </c>
      <c r="F253" s="73" t="s">
        <v>29</v>
      </c>
      <c r="G253" s="116">
        <v>71</v>
      </c>
      <c r="H253" s="117">
        <v>48.8</v>
      </c>
      <c r="I253" s="121">
        <v>3464.7999999999997</v>
      </c>
      <c r="J253" s="54" t="s">
        <v>8</v>
      </c>
      <c r="K253" s="30" t="s">
        <v>415</v>
      </c>
    </row>
    <row r="254" spans="2:11">
      <c r="B254" s="58" t="s">
        <v>17</v>
      </c>
      <c r="C254" s="52" t="s">
        <v>16</v>
      </c>
      <c r="D254" s="120">
        <v>46024</v>
      </c>
      <c r="E254" s="115" t="s">
        <v>929</v>
      </c>
      <c r="F254" s="73" t="s">
        <v>29</v>
      </c>
      <c r="G254" s="116">
        <v>3</v>
      </c>
      <c r="H254" s="117">
        <v>48.8</v>
      </c>
      <c r="I254" s="121">
        <v>146.39999999999998</v>
      </c>
      <c r="J254" s="54" t="s">
        <v>8</v>
      </c>
      <c r="K254" s="30" t="s">
        <v>416</v>
      </c>
    </row>
    <row r="255" spans="2:11">
      <c r="B255" s="58" t="s">
        <v>17</v>
      </c>
      <c r="C255" s="52" t="s">
        <v>16</v>
      </c>
      <c r="D255" s="120">
        <v>46024</v>
      </c>
      <c r="E255" s="115" t="s">
        <v>930</v>
      </c>
      <c r="F255" s="73" t="s">
        <v>29</v>
      </c>
      <c r="G255" s="116">
        <v>5</v>
      </c>
      <c r="H255" s="117">
        <v>48.78</v>
      </c>
      <c r="I255" s="121">
        <v>243.9</v>
      </c>
      <c r="J255" s="54" t="s">
        <v>8</v>
      </c>
      <c r="K255" s="30" t="s">
        <v>417</v>
      </c>
    </row>
    <row r="256" spans="2:11">
      <c r="B256" s="58" t="s">
        <v>17</v>
      </c>
      <c r="C256" s="52" t="s">
        <v>16</v>
      </c>
      <c r="D256" s="120">
        <v>46024</v>
      </c>
      <c r="E256" s="115" t="s">
        <v>931</v>
      </c>
      <c r="F256" s="73" t="s">
        <v>29</v>
      </c>
      <c r="G256" s="116">
        <v>26</v>
      </c>
      <c r="H256" s="117">
        <v>48.8</v>
      </c>
      <c r="I256" s="121">
        <v>1268.8</v>
      </c>
      <c r="J256" s="54" t="s">
        <v>8</v>
      </c>
      <c r="K256" s="30" t="s">
        <v>418</v>
      </c>
    </row>
    <row r="257" spans="2:11">
      <c r="B257" s="58" t="s">
        <v>17</v>
      </c>
      <c r="C257" s="52" t="s">
        <v>16</v>
      </c>
      <c r="D257" s="120">
        <v>46024</v>
      </c>
      <c r="E257" s="115" t="s">
        <v>931</v>
      </c>
      <c r="F257" s="73" t="s">
        <v>29</v>
      </c>
      <c r="G257" s="116">
        <v>7</v>
      </c>
      <c r="H257" s="117">
        <v>48.8</v>
      </c>
      <c r="I257" s="121">
        <v>341.59999999999997</v>
      </c>
      <c r="J257" s="54" t="s">
        <v>8</v>
      </c>
      <c r="K257" s="30" t="s">
        <v>419</v>
      </c>
    </row>
    <row r="258" spans="2:11">
      <c r="B258" s="58" t="s">
        <v>17</v>
      </c>
      <c r="C258" s="52" t="s">
        <v>16</v>
      </c>
      <c r="D258" s="120">
        <v>46024</v>
      </c>
      <c r="E258" s="115" t="s">
        <v>932</v>
      </c>
      <c r="F258" s="73" t="s">
        <v>29</v>
      </c>
      <c r="G258" s="116">
        <v>3</v>
      </c>
      <c r="H258" s="117">
        <v>48.8</v>
      </c>
      <c r="I258" s="121">
        <v>146.39999999999998</v>
      </c>
      <c r="J258" s="54" t="s">
        <v>8</v>
      </c>
      <c r="K258" s="30" t="s">
        <v>420</v>
      </c>
    </row>
    <row r="259" spans="2:11">
      <c r="B259" s="58" t="s">
        <v>17</v>
      </c>
      <c r="C259" s="52" t="s">
        <v>16</v>
      </c>
      <c r="D259" s="120">
        <v>46024</v>
      </c>
      <c r="E259" s="115" t="s">
        <v>932</v>
      </c>
      <c r="F259" s="73" t="s">
        <v>29</v>
      </c>
      <c r="G259" s="116">
        <v>23</v>
      </c>
      <c r="H259" s="117">
        <v>48.8</v>
      </c>
      <c r="I259" s="121">
        <v>1122.3999999999999</v>
      </c>
      <c r="J259" s="54" t="s">
        <v>8</v>
      </c>
      <c r="K259" s="30" t="s">
        <v>421</v>
      </c>
    </row>
    <row r="260" spans="2:11">
      <c r="B260" s="58" t="s">
        <v>17</v>
      </c>
      <c r="C260" s="52" t="s">
        <v>16</v>
      </c>
      <c r="D260" s="120">
        <v>46024</v>
      </c>
      <c r="E260" s="115" t="s">
        <v>932</v>
      </c>
      <c r="F260" s="73" t="s">
        <v>29</v>
      </c>
      <c r="G260" s="116">
        <v>7</v>
      </c>
      <c r="H260" s="117">
        <v>48.8</v>
      </c>
      <c r="I260" s="121">
        <v>341.59999999999997</v>
      </c>
      <c r="J260" s="54" t="s">
        <v>8</v>
      </c>
      <c r="K260" s="30" t="s">
        <v>422</v>
      </c>
    </row>
    <row r="261" spans="2:11">
      <c r="B261" s="58" t="s">
        <v>17</v>
      </c>
      <c r="C261" s="52" t="s">
        <v>16</v>
      </c>
      <c r="D261" s="120">
        <v>46024</v>
      </c>
      <c r="E261" s="115" t="s">
        <v>932</v>
      </c>
      <c r="F261" s="73" t="s">
        <v>29</v>
      </c>
      <c r="G261" s="116">
        <v>83</v>
      </c>
      <c r="H261" s="117">
        <v>48.78</v>
      </c>
      <c r="I261" s="121">
        <v>4048.7400000000002</v>
      </c>
      <c r="J261" s="54" t="s">
        <v>8</v>
      </c>
      <c r="K261" s="30" t="s">
        <v>423</v>
      </c>
    </row>
    <row r="262" spans="2:11">
      <c r="B262" s="58" t="s">
        <v>17</v>
      </c>
      <c r="C262" s="52" t="s">
        <v>16</v>
      </c>
      <c r="D262" s="120">
        <v>46024</v>
      </c>
      <c r="E262" s="115" t="s">
        <v>933</v>
      </c>
      <c r="F262" s="73" t="s">
        <v>29</v>
      </c>
      <c r="G262" s="116">
        <v>32</v>
      </c>
      <c r="H262" s="117">
        <v>48.8</v>
      </c>
      <c r="I262" s="121">
        <v>1561.6</v>
      </c>
      <c r="J262" s="54" t="s">
        <v>8</v>
      </c>
      <c r="K262" s="30" t="s">
        <v>424</v>
      </c>
    </row>
    <row r="263" spans="2:11">
      <c r="B263" s="58" t="s">
        <v>17</v>
      </c>
      <c r="C263" s="52" t="s">
        <v>16</v>
      </c>
      <c r="D263" s="120">
        <v>46024</v>
      </c>
      <c r="E263" s="115" t="s">
        <v>934</v>
      </c>
      <c r="F263" s="73" t="s">
        <v>29</v>
      </c>
      <c r="G263" s="116">
        <v>28</v>
      </c>
      <c r="H263" s="117">
        <v>48.8</v>
      </c>
      <c r="I263" s="121">
        <v>1366.3999999999999</v>
      </c>
      <c r="J263" s="54" t="s">
        <v>8</v>
      </c>
      <c r="K263" s="30" t="s">
        <v>425</v>
      </c>
    </row>
    <row r="264" spans="2:11">
      <c r="B264" s="58" t="s">
        <v>17</v>
      </c>
      <c r="C264" s="52" t="s">
        <v>16</v>
      </c>
      <c r="D264" s="120">
        <v>46024</v>
      </c>
      <c r="E264" s="115" t="s">
        <v>934</v>
      </c>
      <c r="F264" s="73" t="s">
        <v>29</v>
      </c>
      <c r="G264" s="116">
        <v>70</v>
      </c>
      <c r="H264" s="117">
        <v>48.8</v>
      </c>
      <c r="I264" s="121">
        <v>3416</v>
      </c>
      <c r="J264" s="54" t="s">
        <v>8</v>
      </c>
      <c r="K264" s="30" t="s">
        <v>426</v>
      </c>
    </row>
    <row r="265" spans="2:11">
      <c r="B265" s="58" t="s">
        <v>17</v>
      </c>
      <c r="C265" s="52" t="s">
        <v>16</v>
      </c>
      <c r="D265" s="120">
        <v>46024</v>
      </c>
      <c r="E265" s="115" t="s">
        <v>935</v>
      </c>
      <c r="F265" s="73" t="s">
        <v>29</v>
      </c>
      <c r="G265" s="116">
        <v>2</v>
      </c>
      <c r="H265" s="117">
        <v>48.8</v>
      </c>
      <c r="I265" s="121">
        <v>97.6</v>
      </c>
      <c r="J265" s="54" t="s">
        <v>8</v>
      </c>
      <c r="K265" s="30" t="s">
        <v>427</v>
      </c>
    </row>
    <row r="266" spans="2:11">
      <c r="B266" s="58" t="s">
        <v>17</v>
      </c>
      <c r="C266" s="52" t="s">
        <v>16</v>
      </c>
      <c r="D266" s="120">
        <v>46024</v>
      </c>
      <c r="E266" s="115" t="s">
        <v>936</v>
      </c>
      <c r="F266" s="73" t="s">
        <v>29</v>
      </c>
      <c r="G266" s="116">
        <v>8</v>
      </c>
      <c r="H266" s="117">
        <v>48.8</v>
      </c>
      <c r="I266" s="121">
        <v>390.4</v>
      </c>
      <c r="J266" s="54" t="s">
        <v>8</v>
      </c>
      <c r="K266" s="30" t="s">
        <v>428</v>
      </c>
    </row>
    <row r="267" spans="2:11">
      <c r="B267" s="58" t="s">
        <v>17</v>
      </c>
      <c r="C267" s="52" t="s">
        <v>16</v>
      </c>
      <c r="D267" s="120">
        <v>46024</v>
      </c>
      <c r="E267" s="115" t="s">
        <v>936</v>
      </c>
      <c r="F267" s="73" t="s">
        <v>29</v>
      </c>
      <c r="G267" s="116">
        <v>16</v>
      </c>
      <c r="H267" s="117">
        <v>48.8</v>
      </c>
      <c r="I267" s="121">
        <v>780.8</v>
      </c>
      <c r="J267" s="54" t="s">
        <v>8</v>
      </c>
      <c r="K267" s="30" t="s">
        <v>429</v>
      </c>
    </row>
    <row r="268" spans="2:11">
      <c r="B268" s="58" t="s">
        <v>17</v>
      </c>
      <c r="C268" s="52" t="s">
        <v>16</v>
      </c>
      <c r="D268" s="120">
        <v>46024</v>
      </c>
      <c r="E268" s="115" t="s">
        <v>936</v>
      </c>
      <c r="F268" s="73" t="s">
        <v>29</v>
      </c>
      <c r="G268" s="116">
        <v>8</v>
      </c>
      <c r="H268" s="117">
        <v>48.8</v>
      </c>
      <c r="I268" s="121">
        <v>390.4</v>
      </c>
      <c r="J268" s="54" t="s">
        <v>8</v>
      </c>
      <c r="K268" s="30" t="s">
        <v>430</v>
      </c>
    </row>
    <row r="269" spans="2:11">
      <c r="B269" s="58" t="s">
        <v>17</v>
      </c>
      <c r="C269" s="52" t="s">
        <v>16</v>
      </c>
      <c r="D269" s="120">
        <v>46024</v>
      </c>
      <c r="E269" s="115" t="s">
        <v>936</v>
      </c>
      <c r="F269" s="73" t="s">
        <v>29</v>
      </c>
      <c r="G269" s="116">
        <v>10</v>
      </c>
      <c r="H269" s="117">
        <v>48.8</v>
      </c>
      <c r="I269" s="121">
        <v>488</v>
      </c>
      <c r="J269" s="54" t="s">
        <v>8</v>
      </c>
      <c r="K269" s="30" t="s">
        <v>431</v>
      </c>
    </row>
    <row r="270" spans="2:11">
      <c r="B270" s="58" t="s">
        <v>17</v>
      </c>
      <c r="C270" s="52" t="s">
        <v>16</v>
      </c>
      <c r="D270" s="120">
        <v>46024</v>
      </c>
      <c r="E270" s="115" t="s">
        <v>936</v>
      </c>
      <c r="F270" s="73" t="s">
        <v>29</v>
      </c>
      <c r="G270" s="116">
        <v>5</v>
      </c>
      <c r="H270" s="117">
        <v>48.8</v>
      </c>
      <c r="I270" s="121">
        <v>244</v>
      </c>
      <c r="J270" s="54" t="s">
        <v>8</v>
      </c>
      <c r="K270" s="30" t="s">
        <v>432</v>
      </c>
    </row>
    <row r="271" spans="2:11">
      <c r="B271" s="58" t="s">
        <v>17</v>
      </c>
      <c r="C271" s="52" t="s">
        <v>16</v>
      </c>
      <c r="D271" s="120">
        <v>46024</v>
      </c>
      <c r="E271" s="115" t="s">
        <v>937</v>
      </c>
      <c r="F271" s="73" t="s">
        <v>29</v>
      </c>
      <c r="G271" s="116">
        <v>8</v>
      </c>
      <c r="H271" s="117">
        <v>48.82</v>
      </c>
      <c r="I271" s="121">
        <v>390.56</v>
      </c>
      <c r="J271" s="54" t="s">
        <v>8</v>
      </c>
      <c r="K271" s="30" t="s">
        <v>433</v>
      </c>
    </row>
    <row r="272" spans="2:11">
      <c r="B272" s="58" t="s">
        <v>17</v>
      </c>
      <c r="C272" s="52" t="s">
        <v>16</v>
      </c>
      <c r="D272" s="120">
        <v>46024</v>
      </c>
      <c r="E272" s="115" t="s">
        <v>938</v>
      </c>
      <c r="F272" s="73" t="s">
        <v>29</v>
      </c>
      <c r="G272" s="116">
        <v>15</v>
      </c>
      <c r="H272" s="117">
        <v>48.76</v>
      </c>
      <c r="I272" s="121">
        <v>731.4</v>
      </c>
      <c r="J272" s="54" t="s">
        <v>8</v>
      </c>
      <c r="K272" s="30" t="s">
        <v>434</v>
      </c>
    </row>
    <row r="273" spans="2:11">
      <c r="B273" s="58" t="s">
        <v>17</v>
      </c>
      <c r="C273" s="52" t="s">
        <v>16</v>
      </c>
      <c r="D273" s="120">
        <v>46024</v>
      </c>
      <c r="E273" s="115" t="s">
        <v>938</v>
      </c>
      <c r="F273" s="73" t="s">
        <v>29</v>
      </c>
      <c r="G273" s="116">
        <v>8</v>
      </c>
      <c r="H273" s="117">
        <v>48.76</v>
      </c>
      <c r="I273" s="121">
        <v>390.08</v>
      </c>
      <c r="J273" s="54" t="s">
        <v>8</v>
      </c>
      <c r="K273" s="30" t="s">
        <v>435</v>
      </c>
    </row>
    <row r="274" spans="2:11">
      <c r="B274" s="58" t="s">
        <v>17</v>
      </c>
      <c r="C274" s="52" t="s">
        <v>16</v>
      </c>
      <c r="D274" s="120">
        <v>46024</v>
      </c>
      <c r="E274" s="115" t="s">
        <v>938</v>
      </c>
      <c r="F274" s="73" t="s">
        <v>29</v>
      </c>
      <c r="G274" s="116">
        <v>5</v>
      </c>
      <c r="H274" s="117">
        <v>48.76</v>
      </c>
      <c r="I274" s="121">
        <v>243.79999999999998</v>
      </c>
      <c r="J274" s="54" t="s">
        <v>8</v>
      </c>
      <c r="K274" s="30" t="s">
        <v>436</v>
      </c>
    </row>
    <row r="275" spans="2:11">
      <c r="B275" s="58" t="s">
        <v>17</v>
      </c>
      <c r="C275" s="52" t="s">
        <v>16</v>
      </c>
      <c r="D275" s="120">
        <v>46024</v>
      </c>
      <c r="E275" s="115" t="s">
        <v>938</v>
      </c>
      <c r="F275" s="73" t="s">
        <v>29</v>
      </c>
      <c r="G275" s="116">
        <v>13</v>
      </c>
      <c r="H275" s="117">
        <v>48.76</v>
      </c>
      <c r="I275" s="121">
        <v>633.88</v>
      </c>
      <c r="J275" s="54" t="s">
        <v>8</v>
      </c>
      <c r="K275" s="30" t="s">
        <v>437</v>
      </c>
    </row>
    <row r="276" spans="2:11">
      <c r="B276" s="58" t="s">
        <v>17</v>
      </c>
      <c r="C276" s="52" t="s">
        <v>16</v>
      </c>
      <c r="D276" s="120">
        <v>46024</v>
      </c>
      <c r="E276" s="115" t="s">
        <v>938</v>
      </c>
      <c r="F276" s="73" t="s">
        <v>29</v>
      </c>
      <c r="G276" s="116">
        <v>33</v>
      </c>
      <c r="H276" s="117">
        <v>48.76</v>
      </c>
      <c r="I276" s="121">
        <v>1609.08</v>
      </c>
      <c r="J276" s="54" t="s">
        <v>8</v>
      </c>
      <c r="K276" s="30" t="s">
        <v>438</v>
      </c>
    </row>
    <row r="277" spans="2:11">
      <c r="B277" s="58" t="s">
        <v>17</v>
      </c>
      <c r="C277" s="52" t="s">
        <v>16</v>
      </c>
      <c r="D277" s="120">
        <v>46024</v>
      </c>
      <c r="E277" s="115" t="s">
        <v>939</v>
      </c>
      <c r="F277" s="73" t="s">
        <v>29</v>
      </c>
      <c r="G277" s="116">
        <v>34</v>
      </c>
      <c r="H277" s="117">
        <v>48.74</v>
      </c>
      <c r="I277" s="121">
        <v>1657.16</v>
      </c>
      <c r="J277" s="54" t="s">
        <v>8</v>
      </c>
      <c r="K277" s="30" t="s">
        <v>439</v>
      </c>
    </row>
    <row r="278" spans="2:11">
      <c r="B278" s="58" t="s">
        <v>17</v>
      </c>
      <c r="C278" s="52" t="s">
        <v>16</v>
      </c>
      <c r="D278" s="120">
        <v>46024</v>
      </c>
      <c r="E278" s="115" t="s">
        <v>940</v>
      </c>
      <c r="F278" s="73" t="s">
        <v>29</v>
      </c>
      <c r="G278" s="116">
        <v>8</v>
      </c>
      <c r="H278" s="117">
        <v>48.76</v>
      </c>
      <c r="I278" s="121">
        <v>390.08</v>
      </c>
      <c r="J278" s="54" t="s">
        <v>8</v>
      </c>
      <c r="K278" s="30" t="s">
        <v>440</v>
      </c>
    </row>
    <row r="279" spans="2:11">
      <c r="B279" s="58" t="s">
        <v>17</v>
      </c>
      <c r="C279" s="52" t="s">
        <v>16</v>
      </c>
      <c r="D279" s="120">
        <v>46024</v>
      </c>
      <c r="E279" s="115" t="s">
        <v>941</v>
      </c>
      <c r="F279" s="73" t="s">
        <v>29</v>
      </c>
      <c r="G279" s="116">
        <v>5</v>
      </c>
      <c r="H279" s="117">
        <v>48.78</v>
      </c>
      <c r="I279" s="121">
        <v>243.9</v>
      </c>
      <c r="J279" s="54" t="s">
        <v>8</v>
      </c>
      <c r="K279" s="30" t="s">
        <v>441</v>
      </c>
    </row>
    <row r="280" spans="2:11">
      <c r="B280" s="58" t="s">
        <v>17</v>
      </c>
      <c r="C280" s="52" t="s">
        <v>16</v>
      </c>
      <c r="D280" s="120">
        <v>46024</v>
      </c>
      <c r="E280" s="115" t="s">
        <v>942</v>
      </c>
      <c r="F280" s="73" t="s">
        <v>29</v>
      </c>
      <c r="G280" s="116">
        <v>14</v>
      </c>
      <c r="H280" s="117">
        <v>48.76</v>
      </c>
      <c r="I280" s="121">
        <v>682.64</v>
      </c>
      <c r="J280" s="54" t="s">
        <v>8</v>
      </c>
      <c r="K280" s="30" t="s">
        <v>442</v>
      </c>
    </row>
    <row r="281" spans="2:11">
      <c r="B281" s="58" t="s">
        <v>17</v>
      </c>
      <c r="C281" s="52" t="s">
        <v>16</v>
      </c>
      <c r="D281" s="120">
        <v>46024</v>
      </c>
      <c r="E281" s="115" t="s">
        <v>943</v>
      </c>
      <c r="F281" s="73" t="s">
        <v>29</v>
      </c>
      <c r="G281" s="116">
        <v>38</v>
      </c>
      <c r="H281" s="117">
        <v>48.74</v>
      </c>
      <c r="I281" s="121">
        <v>1852.1200000000001</v>
      </c>
      <c r="J281" s="54" t="s">
        <v>8</v>
      </c>
      <c r="K281" s="30" t="s">
        <v>443</v>
      </c>
    </row>
    <row r="282" spans="2:11">
      <c r="B282" s="58" t="s">
        <v>17</v>
      </c>
      <c r="C282" s="52" t="s">
        <v>16</v>
      </c>
      <c r="D282" s="120">
        <v>46024</v>
      </c>
      <c r="E282" s="115" t="s">
        <v>943</v>
      </c>
      <c r="F282" s="73" t="s">
        <v>29</v>
      </c>
      <c r="G282" s="116">
        <v>38</v>
      </c>
      <c r="H282" s="117">
        <v>48.74</v>
      </c>
      <c r="I282" s="121">
        <v>1852.1200000000001</v>
      </c>
      <c r="J282" s="54" t="s">
        <v>8</v>
      </c>
      <c r="K282" s="30" t="s">
        <v>444</v>
      </c>
    </row>
    <row r="283" spans="2:11">
      <c r="B283" s="58" t="s">
        <v>17</v>
      </c>
      <c r="C283" s="52" t="s">
        <v>16</v>
      </c>
      <c r="D283" s="120">
        <v>46024</v>
      </c>
      <c r="E283" s="115" t="s">
        <v>944</v>
      </c>
      <c r="F283" s="73" t="s">
        <v>29</v>
      </c>
      <c r="G283" s="116">
        <v>5</v>
      </c>
      <c r="H283" s="117">
        <v>48.76</v>
      </c>
      <c r="I283" s="121">
        <v>243.79999999999998</v>
      </c>
      <c r="J283" s="54" t="s">
        <v>8</v>
      </c>
      <c r="K283" s="30" t="s">
        <v>445</v>
      </c>
    </row>
    <row r="284" spans="2:11">
      <c r="B284" s="58" t="s">
        <v>17</v>
      </c>
      <c r="C284" s="52" t="s">
        <v>16</v>
      </c>
      <c r="D284" s="120">
        <v>46024</v>
      </c>
      <c r="E284" s="115" t="s">
        <v>945</v>
      </c>
      <c r="F284" s="73" t="s">
        <v>29</v>
      </c>
      <c r="G284" s="116">
        <v>8</v>
      </c>
      <c r="H284" s="117">
        <v>48.76</v>
      </c>
      <c r="I284" s="121">
        <v>390.08</v>
      </c>
      <c r="J284" s="54" t="s">
        <v>8</v>
      </c>
      <c r="K284" s="30" t="s">
        <v>446</v>
      </c>
    </row>
    <row r="285" spans="2:11">
      <c r="B285" s="58" t="s">
        <v>17</v>
      </c>
      <c r="C285" s="52" t="s">
        <v>16</v>
      </c>
      <c r="D285" s="120">
        <v>46024</v>
      </c>
      <c r="E285" s="115" t="s">
        <v>946</v>
      </c>
      <c r="F285" s="73" t="s">
        <v>29</v>
      </c>
      <c r="G285" s="116">
        <v>15</v>
      </c>
      <c r="H285" s="117">
        <v>48.76</v>
      </c>
      <c r="I285" s="121">
        <v>731.4</v>
      </c>
      <c r="J285" s="54" t="s">
        <v>8</v>
      </c>
      <c r="K285" s="30" t="s">
        <v>447</v>
      </c>
    </row>
    <row r="286" spans="2:11">
      <c r="B286" s="58" t="s">
        <v>17</v>
      </c>
      <c r="C286" s="52" t="s">
        <v>16</v>
      </c>
      <c r="D286" s="120">
        <v>46024</v>
      </c>
      <c r="E286" s="115" t="s">
        <v>947</v>
      </c>
      <c r="F286" s="73" t="s">
        <v>29</v>
      </c>
      <c r="G286" s="116">
        <v>67</v>
      </c>
      <c r="H286" s="117">
        <v>48.76</v>
      </c>
      <c r="I286" s="121">
        <v>3266.92</v>
      </c>
      <c r="J286" s="54" t="s">
        <v>8</v>
      </c>
      <c r="K286" s="30" t="s">
        <v>448</v>
      </c>
    </row>
    <row r="287" spans="2:11">
      <c r="B287" s="58" t="s">
        <v>17</v>
      </c>
      <c r="C287" s="52" t="s">
        <v>16</v>
      </c>
      <c r="D287" s="120">
        <v>46024</v>
      </c>
      <c r="E287" s="115" t="s">
        <v>947</v>
      </c>
      <c r="F287" s="73" t="s">
        <v>29</v>
      </c>
      <c r="G287" s="116">
        <v>11</v>
      </c>
      <c r="H287" s="117">
        <v>48.76</v>
      </c>
      <c r="I287" s="121">
        <v>536.36</v>
      </c>
      <c r="J287" s="54" t="s">
        <v>8</v>
      </c>
      <c r="K287" s="30" t="s">
        <v>449</v>
      </c>
    </row>
    <row r="288" spans="2:11">
      <c r="B288" s="58" t="s">
        <v>17</v>
      </c>
      <c r="C288" s="52" t="s">
        <v>16</v>
      </c>
      <c r="D288" s="120">
        <v>46024</v>
      </c>
      <c r="E288" s="115" t="s">
        <v>948</v>
      </c>
      <c r="F288" s="73" t="s">
        <v>29</v>
      </c>
      <c r="G288" s="116">
        <v>9</v>
      </c>
      <c r="H288" s="117">
        <v>48.76</v>
      </c>
      <c r="I288" s="121">
        <v>438.84</v>
      </c>
      <c r="J288" s="54" t="s">
        <v>8</v>
      </c>
      <c r="K288" s="30" t="s">
        <v>450</v>
      </c>
    </row>
    <row r="289" spans="2:11">
      <c r="B289" s="58" t="s">
        <v>17</v>
      </c>
      <c r="C289" s="52" t="s">
        <v>16</v>
      </c>
      <c r="D289" s="120">
        <v>46024</v>
      </c>
      <c r="E289" s="115" t="s">
        <v>949</v>
      </c>
      <c r="F289" s="73" t="s">
        <v>29</v>
      </c>
      <c r="G289" s="116">
        <v>36</v>
      </c>
      <c r="H289" s="117">
        <v>48.74</v>
      </c>
      <c r="I289" s="121">
        <v>1754.64</v>
      </c>
      <c r="J289" s="54" t="s">
        <v>8</v>
      </c>
      <c r="K289" s="30" t="s">
        <v>451</v>
      </c>
    </row>
    <row r="290" spans="2:11">
      <c r="B290" s="58" t="s">
        <v>17</v>
      </c>
      <c r="C290" s="52" t="s">
        <v>16</v>
      </c>
      <c r="D290" s="120">
        <v>46024</v>
      </c>
      <c r="E290" s="115" t="s">
        <v>950</v>
      </c>
      <c r="F290" s="73" t="s">
        <v>29</v>
      </c>
      <c r="G290" s="116">
        <v>7</v>
      </c>
      <c r="H290" s="117">
        <v>48.74</v>
      </c>
      <c r="I290" s="121">
        <v>341.18</v>
      </c>
      <c r="J290" s="54" t="s">
        <v>8</v>
      </c>
      <c r="K290" s="30" t="s">
        <v>452</v>
      </c>
    </row>
    <row r="291" spans="2:11">
      <c r="B291" s="58" t="s">
        <v>17</v>
      </c>
      <c r="C291" s="52" t="s">
        <v>16</v>
      </c>
      <c r="D291" s="120">
        <v>46024</v>
      </c>
      <c r="E291" s="115" t="s">
        <v>951</v>
      </c>
      <c r="F291" s="73" t="s">
        <v>29</v>
      </c>
      <c r="G291" s="116">
        <v>5</v>
      </c>
      <c r="H291" s="117">
        <v>48.76</v>
      </c>
      <c r="I291" s="121">
        <v>243.79999999999998</v>
      </c>
      <c r="J291" s="54" t="s">
        <v>8</v>
      </c>
      <c r="K291" s="30" t="s">
        <v>453</v>
      </c>
    </row>
    <row r="292" spans="2:11">
      <c r="B292" s="58" t="s">
        <v>17</v>
      </c>
      <c r="C292" s="52" t="s">
        <v>16</v>
      </c>
      <c r="D292" s="120">
        <v>46024</v>
      </c>
      <c r="E292" s="115" t="s">
        <v>952</v>
      </c>
      <c r="F292" s="73" t="s">
        <v>29</v>
      </c>
      <c r="G292" s="116">
        <v>10</v>
      </c>
      <c r="H292" s="117">
        <v>48.76</v>
      </c>
      <c r="I292" s="121">
        <v>487.59999999999997</v>
      </c>
      <c r="J292" s="54" t="s">
        <v>8</v>
      </c>
      <c r="K292" s="30" t="s">
        <v>454</v>
      </c>
    </row>
    <row r="293" spans="2:11">
      <c r="B293" s="58" t="s">
        <v>17</v>
      </c>
      <c r="C293" s="52" t="s">
        <v>16</v>
      </c>
      <c r="D293" s="120">
        <v>46024</v>
      </c>
      <c r="E293" s="115" t="s">
        <v>953</v>
      </c>
      <c r="F293" s="73" t="s">
        <v>29</v>
      </c>
      <c r="G293" s="116">
        <v>7</v>
      </c>
      <c r="H293" s="117">
        <v>48.76</v>
      </c>
      <c r="I293" s="121">
        <v>341.32</v>
      </c>
      <c r="J293" s="54" t="s">
        <v>8</v>
      </c>
      <c r="K293" s="30" t="s">
        <v>455</v>
      </c>
    </row>
    <row r="294" spans="2:11">
      <c r="B294" s="58" t="s">
        <v>17</v>
      </c>
      <c r="C294" s="52" t="s">
        <v>16</v>
      </c>
      <c r="D294" s="120">
        <v>46024</v>
      </c>
      <c r="E294" s="115" t="s">
        <v>954</v>
      </c>
      <c r="F294" s="73" t="s">
        <v>29</v>
      </c>
      <c r="G294" s="116">
        <v>25</v>
      </c>
      <c r="H294" s="117">
        <v>48.78</v>
      </c>
      <c r="I294" s="121">
        <v>1219.5</v>
      </c>
      <c r="J294" s="54" t="s">
        <v>8</v>
      </c>
      <c r="K294" s="30" t="s">
        <v>456</v>
      </c>
    </row>
    <row r="295" spans="2:11">
      <c r="B295" s="58" t="s">
        <v>17</v>
      </c>
      <c r="C295" s="52" t="s">
        <v>16</v>
      </c>
      <c r="D295" s="120">
        <v>46024</v>
      </c>
      <c r="E295" s="115" t="s">
        <v>954</v>
      </c>
      <c r="F295" s="73" t="s">
        <v>29</v>
      </c>
      <c r="G295" s="116">
        <v>31</v>
      </c>
      <c r="H295" s="117">
        <v>48.78</v>
      </c>
      <c r="I295" s="121">
        <v>1512.18</v>
      </c>
      <c r="J295" s="54" t="s">
        <v>8</v>
      </c>
      <c r="K295" s="30" t="s">
        <v>457</v>
      </c>
    </row>
    <row r="296" spans="2:11">
      <c r="B296" s="58" t="s">
        <v>17</v>
      </c>
      <c r="C296" s="52" t="s">
        <v>16</v>
      </c>
      <c r="D296" s="120">
        <v>46024</v>
      </c>
      <c r="E296" s="115" t="s">
        <v>955</v>
      </c>
      <c r="F296" s="73" t="s">
        <v>29</v>
      </c>
      <c r="G296" s="116">
        <v>72</v>
      </c>
      <c r="H296" s="117">
        <v>48.76</v>
      </c>
      <c r="I296" s="121">
        <v>3510.72</v>
      </c>
      <c r="J296" s="54" t="s">
        <v>8</v>
      </c>
      <c r="K296" s="30" t="s">
        <v>458</v>
      </c>
    </row>
    <row r="297" spans="2:11">
      <c r="B297" s="58" t="s">
        <v>17</v>
      </c>
      <c r="C297" s="52" t="s">
        <v>16</v>
      </c>
      <c r="D297" s="120">
        <v>46024</v>
      </c>
      <c r="E297" s="115" t="s">
        <v>956</v>
      </c>
      <c r="F297" s="73" t="s">
        <v>29</v>
      </c>
      <c r="G297" s="116">
        <v>5</v>
      </c>
      <c r="H297" s="117">
        <v>48.76</v>
      </c>
      <c r="I297" s="121">
        <v>243.79999999999998</v>
      </c>
      <c r="J297" s="54" t="s">
        <v>8</v>
      </c>
      <c r="K297" s="30" t="s">
        <v>459</v>
      </c>
    </row>
    <row r="298" spans="2:11">
      <c r="B298" s="58" t="s">
        <v>17</v>
      </c>
      <c r="C298" s="52" t="s">
        <v>16</v>
      </c>
      <c r="D298" s="120">
        <v>46024</v>
      </c>
      <c r="E298" s="115" t="s">
        <v>957</v>
      </c>
      <c r="F298" s="73" t="s">
        <v>29</v>
      </c>
      <c r="G298" s="116">
        <v>7</v>
      </c>
      <c r="H298" s="117">
        <v>48.78</v>
      </c>
      <c r="I298" s="121">
        <v>341.46000000000004</v>
      </c>
      <c r="J298" s="54" t="s">
        <v>8</v>
      </c>
      <c r="K298" s="30" t="s">
        <v>460</v>
      </c>
    </row>
    <row r="299" spans="2:11">
      <c r="B299" s="58" t="s">
        <v>17</v>
      </c>
      <c r="C299" s="52" t="s">
        <v>16</v>
      </c>
      <c r="D299" s="120">
        <v>46024</v>
      </c>
      <c r="E299" s="115" t="s">
        <v>958</v>
      </c>
      <c r="F299" s="73" t="s">
        <v>29</v>
      </c>
      <c r="G299" s="116">
        <v>37</v>
      </c>
      <c r="H299" s="117">
        <v>48.82</v>
      </c>
      <c r="I299" s="121">
        <v>1806.34</v>
      </c>
      <c r="J299" s="54" t="s">
        <v>8</v>
      </c>
      <c r="K299" s="30" t="s">
        <v>461</v>
      </c>
    </row>
    <row r="300" spans="2:11">
      <c r="B300" s="58" t="s">
        <v>17</v>
      </c>
      <c r="C300" s="52" t="s">
        <v>16</v>
      </c>
      <c r="D300" s="120">
        <v>46024</v>
      </c>
      <c r="E300" s="115" t="s">
        <v>958</v>
      </c>
      <c r="F300" s="73" t="s">
        <v>29</v>
      </c>
      <c r="G300" s="116">
        <v>15</v>
      </c>
      <c r="H300" s="117">
        <v>48.8</v>
      </c>
      <c r="I300" s="121">
        <v>732</v>
      </c>
      <c r="J300" s="54" t="s">
        <v>8</v>
      </c>
      <c r="K300" s="30" t="s">
        <v>462</v>
      </c>
    </row>
    <row r="301" spans="2:11">
      <c r="B301" s="58" t="s">
        <v>17</v>
      </c>
      <c r="C301" s="52" t="s">
        <v>16</v>
      </c>
      <c r="D301" s="120">
        <v>46024</v>
      </c>
      <c r="E301" s="115" t="s">
        <v>958</v>
      </c>
      <c r="F301" s="73" t="s">
        <v>29</v>
      </c>
      <c r="G301" s="116">
        <v>5</v>
      </c>
      <c r="H301" s="117">
        <v>48.8</v>
      </c>
      <c r="I301" s="121">
        <v>244</v>
      </c>
      <c r="J301" s="54" t="s">
        <v>8</v>
      </c>
      <c r="K301" s="30" t="s">
        <v>463</v>
      </c>
    </row>
    <row r="302" spans="2:11">
      <c r="B302" s="58" t="s">
        <v>17</v>
      </c>
      <c r="C302" s="52" t="s">
        <v>16</v>
      </c>
      <c r="D302" s="120">
        <v>46024</v>
      </c>
      <c r="E302" s="115" t="s">
        <v>958</v>
      </c>
      <c r="F302" s="73" t="s">
        <v>29</v>
      </c>
      <c r="G302" s="116">
        <v>38</v>
      </c>
      <c r="H302" s="117">
        <v>48.82</v>
      </c>
      <c r="I302" s="121">
        <v>1855.16</v>
      </c>
      <c r="J302" s="54" t="s">
        <v>8</v>
      </c>
      <c r="K302" s="30" t="s">
        <v>464</v>
      </c>
    </row>
    <row r="303" spans="2:11">
      <c r="B303" s="58" t="s">
        <v>17</v>
      </c>
      <c r="C303" s="52" t="s">
        <v>16</v>
      </c>
      <c r="D303" s="120">
        <v>46024</v>
      </c>
      <c r="E303" s="115" t="s">
        <v>958</v>
      </c>
      <c r="F303" s="73" t="s">
        <v>29</v>
      </c>
      <c r="G303" s="116">
        <v>23</v>
      </c>
      <c r="H303" s="117">
        <v>48.82</v>
      </c>
      <c r="I303" s="121">
        <v>1122.8599999999999</v>
      </c>
      <c r="J303" s="54" t="s">
        <v>8</v>
      </c>
      <c r="K303" s="30" t="s">
        <v>465</v>
      </c>
    </row>
    <row r="304" spans="2:11">
      <c r="B304" s="58" t="s">
        <v>17</v>
      </c>
      <c r="C304" s="52" t="s">
        <v>16</v>
      </c>
      <c r="D304" s="120">
        <v>46024</v>
      </c>
      <c r="E304" s="115" t="s">
        <v>959</v>
      </c>
      <c r="F304" s="73" t="s">
        <v>29</v>
      </c>
      <c r="G304" s="116">
        <v>37</v>
      </c>
      <c r="H304" s="117">
        <v>48.78</v>
      </c>
      <c r="I304" s="121">
        <v>1804.8600000000001</v>
      </c>
      <c r="J304" s="54" t="s">
        <v>8</v>
      </c>
      <c r="K304" s="30" t="s">
        <v>466</v>
      </c>
    </row>
    <row r="305" spans="2:11">
      <c r="B305" s="58" t="s">
        <v>17</v>
      </c>
      <c r="C305" s="52" t="s">
        <v>16</v>
      </c>
      <c r="D305" s="120">
        <v>46024</v>
      </c>
      <c r="E305" s="115" t="s">
        <v>959</v>
      </c>
      <c r="F305" s="73" t="s">
        <v>29</v>
      </c>
      <c r="G305" s="116">
        <v>8</v>
      </c>
      <c r="H305" s="117">
        <v>48.78</v>
      </c>
      <c r="I305" s="121">
        <v>390.24</v>
      </c>
      <c r="J305" s="54" t="s">
        <v>8</v>
      </c>
      <c r="K305" s="30" t="s">
        <v>467</v>
      </c>
    </row>
    <row r="306" spans="2:11">
      <c r="B306" s="58" t="s">
        <v>17</v>
      </c>
      <c r="C306" s="52" t="s">
        <v>16</v>
      </c>
      <c r="D306" s="120">
        <v>46024</v>
      </c>
      <c r="E306" s="115" t="s">
        <v>959</v>
      </c>
      <c r="F306" s="73" t="s">
        <v>29</v>
      </c>
      <c r="G306" s="116">
        <v>10</v>
      </c>
      <c r="H306" s="117">
        <v>48.78</v>
      </c>
      <c r="I306" s="121">
        <v>487.8</v>
      </c>
      <c r="J306" s="54" t="s">
        <v>8</v>
      </c>
      <c r="K306" s="30" t="s">
        <v>468</v>
      </c>
    </row>
    <row r="307" spans="2:11">
      <c r="B307" s="58" t="s">
        <v>17</v>
      </c>
      <c r="C307" s="52" t="s">
        <v>16</v>
      </c>
      <c r="D307" s="120">
        <v>46024</v>
      </c>
      <c r="E307" s="115" t="s">
        <v>960</v>
      </c>
      <c r="F307" s="73" t="s">
        <v>29</v>
      </c>
      <c r="G307" s="116">
        <v>5</v>
      </c>
      <c r="H307" s="117">
        <v>48.76</v>
      </c>
      <c r="I307" s="121">
        <v>243.79999999999998</v>
      </c>
      <c r="J307" s="54" t="s">
        <v>8</v>
      </c>
      <c r="K307" s="30" t="s">
        <v>469</v>
      </c>
    </row>
    <row r="308" spans="2:11">
      <c r="B308" s="58" t="s">
        <v>17</v>
      </c>
      <c r="C308" s="52" t="s">
        <v>16</v>
      </c>
      <c r="D308" s="120">
        <v>46024</v>
      </c>
      <c r="E308" s="115" t="s">
        <v>961</v>
      </c>
      <c r="F308" s="73" t="s">
        <v>29</v>
      </c>
      <c r="G308" s="116">
        <v>14</v>
      </c>
      <c r="H308" s="117">
        <v>48.76</v>
      </c>
      <c r="I308" s="121">
        <v>682.64</v>
      </c>
      <c r="J308" s="54" t="s">
        <v>8</v>
      </c>
      <c r="K308" s="30" t="s">
        <v>470</v>
      </c>
    </row>
    <row r="309" spans="2:11">
      <c r="B309" s="58" t="s">
        <v>17</v>
      </c>
      <c r="C309" s="52" t="s">
        <v>16</v>
      </c>
      <c r="D309" s="120">
        <v>46024</v>
      </c>
      <c r="E309" s="115" t="s">
        <v>962</v>
      </c>
      <c r="F309" s="73" t="s">
        <v>29</v>
      </c>
      <c r="G309" s="116">
        <v>8</v>
      </c>
      <c r="H309" s="117">
        <v>48.76</v>
      </c>
      <c r="I309" s="121">
        <v>390.08</v>
      </c>
      <c r="J309" s="54" t="s">
        <v>8</v>
      </c>
      <c r="K309" s="30" t="s">
        <v>471</v>
      </c>
    </row>
    <row r="310" spans="2:11">
      <c r="B310" s="58" t="s">
        <v>17</v>
      </c>
      <c r="C310" s="52" t="s">
        <v>16</v>
      </c>
      <c r="D310" s="120">
        <v>46024</v>
      </c>
      <c r="E310" s="115" t="s">
        <v>963</v>
      </c>
      <c r="F310" s="73" t="s">
        <v>29</v>
      </c>
      <c r="G310" s="116">
        <v>32</v>
      </c>
      <c r="H310" s="117">
        <v>48.76</v>
      </c>
      <c r="I310" s="121">
        <v>1560.32</v>
      </c>
      <c r="J310" s="54" t="s">
        <v>8</v>
      </c>
      <c r="K310" s="30" t="s">
        <v>472</v>
      </c>
    </row>
    <row r="311" spans="2:11">
      <c r="B311" s="58" t="s">
        <v>17</v>
      </c>
      <c r="C311" s="52" t="s">
        <v>16</v>
      </c>
      <c r="D311" s="120">
        <v>46024</v>
      </c>
      <c r="E311" s="115" t="s">
        <v>963</v>
      </c>
      <c r="F311" s="73" t="s">
        <v>29</v>
      </c>
      <c r="G311" s="116">
        <v>6</v>
      </c>
      <c r="H311" s="117">
        <v>48.76</v>
      </c>
      <c r="I311" s="121">
        <v>292.56</v>
      </c>
      <c r="J311" s="54" t="s">
        <v>8</v>
      </c>
      <c r="K311" s="30" t="s">
        <v>473</v>
      </c>
    </row>
    <row r="312" spans="2:11">
      <c r="B312" s="58" t="s">
        <v>17</v>
      </c>
      <c r="C312" s="52" t="s">
        <v>16</v>
      </c>
      <c r="D312" s="120">
        <v>46024</v>
      </c>
      <c r="E312" s="115" t="s">
        <v>963</v>
      </c>
      <c r="F312" s="73" t="s">
        <v>29</v>
      </c>
      <c r="G312" s="116">
        <v>26</v>
      </c>
      <c r="H312" s="117">
        <v>48.76</v>
      </c>
      <c r="I312" s="121">
        <v>1267.76</v>
      </c>
      <c r="J312" s="54" t="s">
        <v>8</v>
      </c>
      <c r="K312" s="30" t="s">
        <v>474</v>
      </c>
    </row>
    <row r="313" spans="2:11">
      <c r="B313" s="58" t="s">
        <v>17</v>
      </c>
      <c r="C313" s="52" t="s">
        <v>16</v>
      </c>
      <c r="D313" s="120">
        <v>46024</v>
      </c>
      <c r="E313" s="115" t="s">
        <v>964</v>
      </c>
      <c r="F313" s="73" t="s">
        <v>29</v>
      </c>
      <c r="G313" s="116">
        <v>9</v>
      </c>
      <c r="H313" s="117">
        <v>48.76</v>
      </c>
      <c r="I313" s="121">
        <v>438.84</v>
      </c>
      <c r="J313" s="54" t="s">
        <v>8</v>
      </c>
      <c r="K313" s="30" t="s">
        <v>475</v>
      </c>
    </row>
    <row r="314" spans="2:11">
      <c r="B314" s="58" t="s">
        <v>17</v>
      </c>
      <c r="C314" s="52" t="s">
        <v>16</v>
      </c>
      <c r="D314" s="120">
        <v>46024</v>
      </c>
      <c r="E314" s="115" t="s">
        <v>964</v>
      </c>
      <c r="F314" s="73" t="s">
        <v>29</v>
      </c>
      <c r="G314" s="116">
        <v>25</v>
      </c>
      <c r="H314" s="117">
        <v>48.76</v>
      </c>
      <c r="I314" s="121">
        <v>1219</v>
      </c>
      <c r="J314" s="54" t="s">
        <v>8</v>
      </c>
      <c r="K314" s="30" t="s">
        <v>476</v>
      </c>
    </row>
    <row r="315" spans="2:11">
      <c r="B315" s="58" t="s">
        <v>17</v>
      </c>
      <c r="C315" s="52" t="s">
        <v>16</v>
      </c>
      <c r="D315" s="120">
        <v>46024</v>
      </c>
      <c r="E315" s="115" t="s">
        <v>964</v>
      </c>
      <c r="F315" s="73" t="s">
        <v>29</v>
      </c>
      <c r="G315" s="116">
        <v>32</v>
      </c>
      <c r="H315" s="117">
        <v>48.76</v>
      </c>
      <c r="I315" s="121">
        <v>1560.32</v>
      </c>
      <c r="J315" s="54" t="s">
        <v>8</v>
      </c>
      <c r="K315" s="30" t="s">
        <v>477</v>
      </c>
    </row>
    <row r="316" spans="2:11">
      <c r="B316" s="58" t="s">
        <v>17</v>
      </c>
      <c r="C316" s="52" t="s">
        <v>16</v>
      </c>
      <c r="D316" s="120">
        <v>46024</v>
      </c>
      <c r="E316" s="115" t="s">
        <v>965</v>
      </c>
      <c r="F316" s="73" t="s">
        <v>29</v>
      </c>
      <c r="G316" s="116">
        <v>7</v>
      </c>
      <c r="H316" s="117">
        <v>48.76</v>
      </c>
      <c r="I316" s="121">
        <v>341.32</v>
      </c>
      <c r="J316" s="54" t="s">
        <v>8</v>
      </c>
      <c r="K316" s="30" t="s">
        <v>478</v>
      </c>
    </row>
    <row r="317" spans="2:11">
      <c r="B317" s="58" t="s">
        <v>17</v>
      </c>
      <c r="C317" s="52" t="s">
        <v>16</v>
      </c>
      <c r="D317" s="120">
        <v>46024</v>
      </c>
      <c r="E317" s="115" t="s">
        <v>966</v>
      </c>
      <c r="F317" s="73" t="s">
        <v>29</v>
      </c>
      <c r="G317" s="116">
        <v>5</v>
      </c>
      <c r="H317" s="117">
        <v>48.76</v>
      </c>
      <c r="I317" s="121">
        <v>243.79999999999998</v>
      </c>
      <c r="J317" s="54" t="s">
        <v>8</v>
      </c>
      <c r="K317" s="30" t="s">
        <v>479</v>
      </c>
    </row>
    <row r="318" spans="2:11">
      <c r="B318" s="58" t="s">
        <v>17</v>
      </c>
      <c r="C318" s="52" t="s">
        <v>16</v>
      </c>
      <c r="D318" s="120">
        <v>46024</v>
      </c>
      <c r="E318" s="115" t="s">
        <v>967</v>
      </c>
      <c r="F318" s="73" t="s">
        <v>29</v>
      </c>
      <c r="G318" s="116">
        <v>14</v>
      </c>
      <c r="H318" s="117">
        <v>48.76</v>
      </c>
      <c r="I318" s="121">
        <v>682.64</v>
      </c>
      <c r="J318" s="54" t="s">
        <v>8</v>
      </c>
      <c r="K318" s="30" t="s">
        <v>480</v>
      </c>
    </row>
    <row r="319" spans="2:11">
      <c r="B319" s="58" t="s">
        <v>17</v>
      </c>
      <c r="C319" s="52" t="s">
        <v>16</v>
      </c>
      <c r="D319" s="120">
        <v>46024</v>
      </c>
      <c r="E319" s="115" t="s">
        <v>968</v>
      </c>
      <c r="F319" s="73" t="s">
        <v>29</v>
      </c>
      <c r="G319" s="116">
        <v>18</v>
      </c>
      <c r="H319" s="117">
        <v>48.76</v>
      </c>
      <c r="I319" s="121">
        <v>877.68</v>
      </c>
      <c r="J319" s="54" t="s">
        <v>8</v>
      </c>
      <c r="K319" s="30" t="s">
        <v>481</v>
      </c>
    </row>
    <row r="320" spans="2:11">
      <c r="B320" s="58" t="s">
        <v>17</v>
      </c>
      <c r="C320" s="52" t="s">
        <v>16</v>
      </c>
      <c r="D320" s="120">
        <v>46024</v>
      </c>
      <c r="E320" s="115" t="s">
        <v>968</v>
      </c>
      <c r="F320" s="73" t="s">
        <v>29</v>
      </c>
      <c r="G320" s="116">
        <v>18</v>
      </c>
      <c r="H320" s="117">
        <v>48.76</v>
      </c>
      <c r="I320" s="121">
        <v>877.68</v>
      </c>
      <c r="J320" s="54" t="s">
        <v>8</v>
      </c>
      <c r="K320" s="30" t="s">
        <v>482</v>
      </c>
    </row>
    <row r="321" spans="2:11">
      <c r="B321" s="58" t="s">
        <v>17</v>
      </c>
      <c r="C321" s="52" t="s">
        <v>16</v>
      </c>
      <c r="D321" s="120">
        <v>46024</v>
      </c>
      <c r="E321" s="115" t="s">
        <v>969</v>
      </c>
      <c r="F321" s="73" t="s">
        <v>29</v>
      </c>
      <c r="G321" s="116">
        <v>9</v>
      </c>
      <c r="H321" s="117">
        <v>48.76</v>
      </c>
      <c r="I321" s="121">
        <v>438.84</v>
      </c>
      <c r="J321" s="54" t="s">
        <v>8</v>
      </c>
      <c r="K321" s="30" t="s">
        <v>483</v>
      </c>
    </row>
    <row r="322" spans="2:11">
      <c r="B322" s="58" t="s">
        <v>17</v>
      </c>
      <c r="C322" s="52" t="s">
        <v>16</v>
      </c>
      <c r="D322" s="120">
        <v>46024</v>
      </c>
      <c r="E322" s="115" t="s">
        <v>970</v>
      </c>
      <c r="F322" s="73" t="s">
        <v>29</v>
      </c>
      <c r="G322" s="116">
        <v>14</v>
      </c>
      <c r="H322" s="117">
        <v>48.76</v>
      </c>
      <c r="I322" s="121">
        <v>682.64</v>
      </c>
      <c r="J322" s="54" t="s">
        <v>8</v>
      </c>
      <c r="K322" s="30" t="s">
        <v>484</v>
      </c>
    </row>
    <row r="323" spans="2:11">
      <c r="B323" s="58" t="s">
        <v>17</v>
      </c>
      <c r="C323" s="52" t="s">
        <v>16</v>
      </c>
      <c r="D323" s="120">
        <v>46024</v>
      </c>
      <c r="E323" s="115" t="s">
        <v>971</v>
      </c>
      <c r="F323" s="73" t="s">
        <v>29</v>
      </c>
      <c r="G323" s="116">
        <v>5</v>
      </c>
      <c r="H323" s="117">
        <v>48.76</v>
      </c>
      <c r="I323" s="121">
        <v>243.79999999999998</v>
      </c>
      <c r="J323" s="54" t="s">
        <v>8</v>
      </c>
      <c r="K323" s="30" t="s">
        <v>485</v>
      </c>
    </row>
    <row r="324" spans="2:11">
      <c r="B324" s="58" t="s">
        <v>17</v>
      </c>
      <c r="C324" s="52" t="s">
        <v>16</v>
      </c>
      <c r="D324" s="120">
        <v>46024</v>
      </c>
      <c r="E324" s="115" t="s">
        <v>972</v>
      </c>
      <c r="F324" s="73" t="s">
        <v>29</v>
      </c>
      <c r="G324" s="116">
        <v>30</v>
      </c>
      <c r="H324" s="117">
        <v>48.76</v>
      </c>
      <c r="I324" s="121">
        <v>1462.8</v>
      </c>
      <c r="J324" s="54" t="s">
        <v>8</v>
      </c>
      <c r="K324" s="30" t="s">
        <v>486</v>
      </c>
    </row>
    <row r="325" spans="2:11">
      <c r="B325" s="58" t="s">
        <v>17</v>
      </c>
      <c r="C325" s="52" t="s">
        <v>16</v>
      </c>
      <c r="D325" s="120">
        <v>46024</v>
      </c>
      <c r="E325" s="115" t="s">
        <v>973</v>
      </c>
      <c r="F325" s="73" t="s">
        <v>29</v>
      </c>
      <c r="G325" s="116">
        <v>12</v>
      </c>
      <c r="H325" s="117">
        <v>48.76</v>
      </c>
      <c r="I325" s="121">
        <v>585.12</v>
      </c>
      <c r="J325" s="54" t="s">
        <v>8</v>
      </c>
      <c r="K325" s="30" t="s">
        <v>487</v>
      </c>
    </row>
    <row r="326" spans="2:11">
      <c r="B326" s="58" t="s">
        <v>17</v>
      </c>
      <c r="C326" s="52" t="s">
        <v>16</v>
      </c>
      <c r="D326" s="120">
        <v>46024</v>
      </c>
      <c r="E326" s="115" t="s">
        <v>974</v>
      </c>
      <c r="F326" s="73" t="s">
        <v>29</v>
      </c>
      <c r="G326" s="116">
        <v>12</v>
      </c>
      <c r="H326" s="117">
        <v>48.76</v>
      </c>
      <c r="I326" s="121">
        <v>585.12</v>
      </c>
      <c r="J326" s="54" t="s">
        <v>8</v>
      </c>
      <c r="K326" s="30" t="s">
        <v>488</v>
      </c>
    </row>
    <row r="327" spans="2:11">
      <c r="B327" s="58" t="s">
        <v>17</v>
      </c>
      <c r="C327" s="52" t="s">
        <v>16</v>
      </c>
      <c r="D327" s="120">
        <v>46024</v>
      </c>
      <c r="E327" s="115" t="s">
        <v>974</v>
      </c>
      <c r="F327" s="73" t="s">
        <v>29</v>
      </c>
      <c r="G327" s="116">
        <v>18</v>
      </c>
      <c r="H327" s="117">
        <v>48.76</v>
      </c>
      <c r="I327" s="121">
        <v>877.68</v>
      </c>
      <c r="J327" s="54" t="s">
        <v>8</v>
      </c>
      <c r="K327" s="30" t="s">
        <v>489</v>
      </c>
    </row>
    <row r="328" spans="2:11">
      <c r="B328" s="58" t="s">
        <v>17</v>
      </c>
      <c r="C328" s="52" t="s">
        <v>16</v>
      </c>
      <c r="D328" s="120">
        <v>46024</v>
      </c>
      <c r="E328" s="115" t="s">
        <v>975</v>
      </c>
      <c r="F328" s="73" t="s">
        <v>29</v>
      </c>
      <c r="G328" s="116">
        <v>30</v>
      </c>
      <c r="H328" s="117">
        <v>48.76</v>
      </c>
      <c r="I328" s="121">
        <v>1462.8</v>
      </c>
      <c r="J328" s="54" t="s">
        <v>8</v>
      </c>
      <c r="K328" s="30" t="s">
        <v>490</v>
      </c>
    </row>
    <row r="329" spans="2:11">
      <c r="B329" s="58" t="s">
        <v>17</v>
      </c>
      <c r="C329" s="52" t="s">
        <v>16</v>
      </c>
      <c r="D329" s="120">
        <v>46024</v>
      </c>
      <c r="E329" s="115" t="s">
        <v>975</v>
      </c>
      <c r="F329" s="73" t="s">
        <v>29</v>
      </c>
      <c r="G329" s="116">
        <v>34</v>
      </c>
      <c r="H329" s="117">
        <v>48.76</v>
      </c>
      <c r="I329" s="121">
        <v>1657.84</v>
      </c>
      <c r="J329" s="54" t="s">
        <v>8</v>
      </c>
      <c r="K329" s="30" t="s">
        <v>491</v>
      </c>
    </row>
    <row r="330" spans="2:11">
      <c r="B330" s="58" t="s">
        <v>17</v>
      </c>
      <c r="C330" s="52" t="s">
        <v>16</v>
      </c>
      <c r="D330" s="120">
        <v>46024</v>
      </c>
      <c r="E330" s="115" t="s">
        <v>976</v>
      </c>
      <c r="F330" s="73" t="s">
        <v>29</v>
      </c>
      <c r="G330" s="116">
        <v>8</v>
      </c>
      <c r="H330" s="117">
        <v>48.76</v>
      </c>
      <c r="I330" s="121">
        <v>390.08</v>
      </c>
      <c r="J330" s="54" t="s">
        <v>8</v>
      </c>
      <c r="K330" s="30" t="s">
        <v>492</v>
      </c>
    </row>
    <row r="331" spans="2:11">
      <c r="B331" s="58" t="s">
        <v>17</v>
      </c>
      <c r="C331" s="52" t="s">
        <v>16</v>
      </c>
      <c r="D331" s="120">
        <v>46024</v>
      </c>
      <c r="E331" s="115" t="s">
        <v>120</v>
      </c>
      <c r="F331" s="73" t="s">
        <v>29</v>
      </c>
      <c r="G331" s="116">
        <v>5</v>
      </c>
      <c r="H331" s="117">
        <v>48.76</v>
      </c>
      <c r="I331" s="121">
        <v>243.79999999999998</v>
      </c>
      <c r="J331" s="54" t="s">
        <v>8</v>
      </c>
      <c r="K331" s="30" t="s">
        <v>493</v>
      </c>
    </row>
    <row r="332" spans="2:11">
      <c r="B332" s="58" t="s">
        <v>17</v>
      </c>
      <c r="C332" s="52" t="s">
        <v>16</v>
      </c>
      <c r="D332" s="120">
        <v>46024</v>
      </c>
      <c r="E332" s="115" t="s">
        <v>977</v>
      </c>
      <c r="F332" s="73" t="s">
        <v>29</v>
      </c>
      <c r="G332" s="116">
        <v>15</v>
      </c>
      <c r="H332" s="117">
        <v>48.82</v>
      </c>
      <c r="I332" s="121">
        <v>732.3</v>
      </c>
      <c r="J332" s="54" t="s">
        <v>8</v>
      </c>
      <c r="K332" s="30" t="s">
        <v>494</v>
      </c>
    </row>
    <row r="333" spans="2:11">
      <c r="B333" s="58" t="s">
        <v>17</v>
      </c>
      <c r="C333" s="52" t="s">
        <v>16</v>
      </c>
      <c r="D333" s="120">
        <v>46024</v>
      </c>
      <c r="E333" s="115" t="s">
        <v>978</v>
      </c>
      <c r="F333" s="73" t="s">
        <v>29</v>
      </c>
      <c r="G333" s="116">
        <v>32</v>
      </c>
      <c r="H333" s="117">
        <v>48.82</v>
      </c>
      <c r="I333" s="121">
        <v>1562.24</v>
      </c>
      <c r="J333" s="54" t="s">
        <v>8</v>
      </c>
      <c r="K333" s="30" t="s">
        <v>495</v>
      </c>
    </row>
    <row r="334" spans="2:11">
      <c r="B334" s="58" t="s">
        <v>17</v>
      </c>
      <c r="C334" s="52" t="s">
        <v>16</v>
      </c>
      <c r="D334" s="120">
        <v>46024</v>
      </c>
      <c r="E334" s="115" t="s">
        <v>979</v>
      </c>
      <c r="F334" s="73" t="s">
        <v>29</v>
      </c>
      <c r="G334" s="116">
        <v>6</v>
      </c>
      <c r="H334" s="117">
        <v>48.94</v>
      </c>
      <c r="I334" s="121">
        <v>293.64</v>
      </c>
      <c r="J334" s="54" t="s">
        <v>8</v>
      </c>
      <c r="K334" s="30" t="s">
        <v>496</v>
      </c>
    </row>
    <row r="335" spans="2:11">
      <c r="B335" s="58" t="s">
        <v>17</v>
      </c>
      <c r="C335" s="52" t="s">
        <v>16</v>
      </c>
      <c r="D335" s="120">
        <v>46024</v>
      </c>
      <c r="E335" s="115" t="s">
        <v>979</v>
      </c>
      <c r="F335" s="73" t="s">
        <v>29</v>
      </c>
      <c r="G335" s="116">
        <v>9</v>
      </c>
      <c r="H335" s="117">
        <v>48.94</v>
      </c>
      <c r="I335" s="121">
        <v>440.46</v>
      </c>
      <c r="J335" s="54" t="s">
        <v>8</v>
      </c>
      <c r="K335" s="30" t="s">
        <v>497</v>
      </c>
    </row>
    <row r="336" spans="2:11">
      <c r="B336" s="58" t="s">
        <v>17</v>
      </c>
      <c r="C336" s="52" t="s">
        <v>16</v>
      </c>
      <c r="D336" s="120">
        <v>46024</v>
      </c>
      <c r="E336" s="115" t="s">
        <v>979</v>
      </c>
      <c r="F336" s="73" t="s">
        <v>29</v>
      </c>
      <c r="G336" s="116">
        <v>9</v>
      </c>
      <c r="H336" s="117">
        <v>48.94</v>
      </c>
      <c r="I336" s="121">
        <v>440.46</v>
      </c>
      <c r="J336" s="54" t="s">
        <v>8</v>
      </c>
      <c r="K336" s="30" t="s">
        <v>498</v>
      </c>
    </row>
    <row r="337" spans="2:11">
      <c r="B337" s="58" t="s">
        <v>17</v>
      </c>
      <c r="C337" s="52" t="s">
        <v>16</v>
      </c>
      <c r="D337" s="120">
        <v>46024</v>
      </c>
      <c r="E337" s="115" t="s">
        <v>979</v>
      </c>
      <c r="F337" s="73" t="s">
        <v>29</v>
      </c>
      <c r="G337" s="116">
        <v>5</v>
      </c>
      <c r="H337" s="117">
        <v>48.94</v>
      </c>
      <c r="I337" s="121">
        <v>244.7</v>
      </c>
      <c r="J337" s="54" t="s">
        <v>8</v>
      </c>
      <c r="K337" s="30" t="s">
        <v>499</v>
      </c>
    </row>
    <row r="338" spans="2:11">
      <c r="B338" s="58" t="s">
        <v>17</v>
      </c>
      <c r="C338" s="52" t="s">
        <v>16</v>
      </c>
      <c r="D338" s="120">
        <v>46024</v>
      </c>
      <c r="E338" s="115" t="s">
        <v>979</v>
      </c>
      <c r="F338" s="73" t="s">
        <v>29</v>
      </c>
      <c r="G338" s="116">
        <v>59</v>
      </c>
      <c r="H338" s="117">
        <v>48.94</v>
      </c>
      <c r="I338" s="121">
        <v>2887.46</v>
      </c>
      <c r="J338" s="54" t="s">
        <v>8</v>
      </c>
      <c r="K338" s="30" t="s">
        <v>500</v>
      </c>
    </row>
    <row r="339" spans="2:11">
      <c r="B339" s="58" t="s">
        <v>17</v>
      </c>
      <c r="C339" s="52" t="s">
        <v>16</v>
      </c>
      <c r="D339" s="120">
        <v>46024</v>
      </c>
      <c r="E339" s="115" t="s">
        <v>979</v>
      </c>
      <c r="F339" s="73" t="s">
        <v>29</v>
      </c>
      <c r="G339" s="116">
        <v>87</v>
      </c>
      <c r="H339" s="117">
        <v>48.94</v>
      </c>
      <c r="I339" s="121">
        <v>4257.78</v>
      </c>
      <c r="J339" s="54" t="s">
        <v>8</v>
      </c>
      <c r="K339" s="30" t="s">
        <v>501</v>
      </c>
    </row>
    <row r="340" spans="2:11">
      <c r="B340" s="58" t="s">
        <v>17</v>
      </c>
      <c r="C340" s="52" t="s">
        <v>16</v>
      </c>
      <c r="D340" s="120">
        <v>46024</v>
      </c>
      <c r="E340" s="115" t="s">
        <v>979</v>
      </c>
      <c r="F340" s="73" t="s">
        <v>29</v>
      </c>
      <c r="G340" s="116">
        <v>23</v>
      </c>
      <c r="H340" s="117">
        <v>48.94</v>
      </c>
      <c r="I340" s="121">
        <v>1125.6199999999999</v>
      </c>
      <c r="J340" s="54" t="s">
        <v>8</v>
      </c>
      <c r="K340" s="30" t="s">
        <v>502</v>
      </c>
    </row>
    <row r="341" spans="2:11">
      <c r="B341" s="58" t="s">
        <v>17</v>
      </c>
      <c r="C341" s="52" t="s">
        <v>16</v>
      </c>
      <c r="D341" s="120">
        <v>46024</v>
      </c>
      <c r="E341" s="115" t="s">
        <v>979</v>
      </c>
      <c r="F341" s="73" t="s">
        <v>29</v>
      </c>
      <c r="G341" s="116">
        <v>15</v>
      </c>
      <c r="H341" s="117">
        <v>48.94</v>
      </c>
      <c r="I341" s="121">
        <v>734.09999999999991</v>
      </c>
      <c r="J341" s="54" t="s">
        <v>8</v>
      </c>
      <c r="K341" s="30" t="s">
        <v>503</v>
      </c>
    </row>
    <row r="342" spans="2:11">
      <c r="B342" s="58" t="s">
        <v>17</v>
      </c>
      <c r="C342" s="52" t="s">
        <v>16</v>
      </c>
      <c r="D342" s="120">
        <v>46024</v>
      </c>
      <c r="E342" s="115" t="s">
        <v>979</v>
      </c>
      <c r="F342" s="73" t="s">
        <v>29</v>
      </c>
      <c r="G342" s="116">
        <v>38</v>
      </c>
      <c r="H342" s="117">
        <v>48.94</v>
      </c>
      <c r="I342" s="121">
        <v>1859.7199999999998</v>
      </c>
      <c r="J342" s="54" t="s">
        <v>8</v>
      </c>
      <c r="K342" s="30" t="s">
        <v>504</v>
      </c>
    </row>
    <row r="343" spans="2:11">
      <c r="B343" s="58" t="s">
        <v>17</v>
      </c>
      <c r="C343" s="52" t="s">
        <v>16</v>
      </c>
      <c r="D343" s="120">
        <v>46024</v>
      </c>
      <c r="E343" s="115" t="s">
        <v>979</v>
      </c>
      <c r="F343" s="73" t="s">
        <v>29</v>
      </c>
      <c r="G343" s="116">
        <v>5</v>
      </c>
      <c r="H343" s="117">
        <v>48.92</v>
      </c>
      <c r="I343" s="121">
        <v>244.60000000000002</v>
      </c>
      <c r="J343" s="54" t="s">
        <v>8</v>
      </c>
      <c r="K343" s="30" t="s">
        <v>505</v>
      </c>
    </row>
    <row r="344" spans="2:11">
      <c r="B344" s="58" t="s">
        <v>17</v>
      </c>
      <c r="C344" s="52" t="s">
        <v>16</v>
      </c>
      <c r="D344" s="120">
        <v>46024</v>
      </c>
      <c r="E344" s="115" t="s">
        <v>979</v>
      </c>
      <c r="F344" s="73" t="s">
        <v>29</v>
      </c>
      <c r="G344" s="116">
        <v>15</v>
      </c>
      <c r="H344" s="117">
        <v>48.92</v>
      </c>
      <c r="I344" s="121">
        <v>733.80000000000007</v>
      </c>
      <c r="J344" s="54" t="s">
        <v>8</v>
      </c>
      <c r="K344" s="30" t="s">
        <v>506</v>
      </c>
    </row>
    <row r="345" spans="2:11">
      <c r="B345" s="58" t="s">
        <v>17</v>
      </c>
      <c r="C345" s="52" t="s">
        <v>16</v>
      </c>
      <c r="D345" s="120">
        <v>46024</v>
      </c>
      <c r="E345" s="115" t="s">
        <v>980</v>
      </c>
      <c r="F345" s="73" t="s">
        <v>29</v>
      </c>
      <c r="G345" s="116">
        <v>30</v>
      </c>
      <c r="H345" s="117">
        <v>48.9</v>
      </c>
      <c r="I345" s="121">
        <v>1467</v>
      </c>
      <c r="J345" s="54" t="s">
        <v>8</v>
      </c>
      <c r="K345" s="30" t="s">
        <v>507</v>
      </c>
    </row>
    <row r="346" spans="2:11">
      <c r="B346" s="58" t="s">
        <v>17</v>
      </c>
      <c r="C346" s="52" t="s">
        <v>16</v>
      </c>
      <c r="D346" s="120">
        <v>46024</v>
      </c>
      <c r="E346" s="115" t="s">
        <v>149</v>
      </c>
      <c r="F346" s="73" t="s">
        <v>29</v>
      </c>
      <c r="G346" s="116">
        <v>15</v>
      </c>
      <c r="H346" s="117">
        <v>48.92</v>
      </c>
      <c r="I346" s="121">
        <v>733.80000000000007</v>
      </c>
      <c r="J346" s="54" t="s">
        <v>8</v>
      </c>
      <c r="K346" s="30" t="s">
        <v>508</v>
      </c>
    </row>
    <row r="347" spans="2:11">
      <c r="B347" s="58" t="s">
        <v>17</v>
      </c>
      <c r="C347" s="52" t="s">
        <v>16</v>
      </c>
      <c r="D347" s="120">
        <v>46024</v>
      </c>
      <c r="E347" s="115" t="s">
        <v>981</v>
      </c>
      <c r="F347" s="73" t="s">
        <v>29</v>
      </c>
      <c r="G347" s="116">
        <v>5</v>
      </c>
      <c r="H347" s="117">
        <v>48.92</v>
      </c>
      <c r="I347" s="121">
        <v>244.60000000000002</v>
      </c>
      <c r="J347" s="54" t="s">
        <v>8</v>
      </c>
      <c r="K347" s="30" t="s">
        <v>509</v>
      </c>
    </row>
    <row r="348" spans="2:11">
      <c r="B348" s="58" t="s">
        <v>17</v>
      </c>
      <c r="C348" s="52" t="s">
        <v>16</v>
      </c>
      <c r="D348" s="120">
        <v>46024</v>
      </c>
      <c r="E348" s="115" t="s">
        <v>982</v>
      </c>
      <c r="F348" s="73" t="s">
        <v>29</v>
      </c>
      <c r="G348" s="116">
        <v>32</v>
      </c>
      <c r="H348" s="117">
        <v>48.86</v>
      </c>
      <c r="I348" s="121">
        <v>1563.52</v>
      </c>
      <c r="J348" s="54" t="s">
        <v>8</v>
      </c>
      <c r="K348" s="30" t="s">
        <v>510</v>
      </c>
    </row>
    <row r="349" spans="2:11">
      <c r="B349" s="58" t="s">
        <v>17</v>
      </c>
      <c r="C349" s="52" t="s">
        <v>16</v>
      </c>
      <c r="D349" s="120">
        <v>46024</v>
      </c>
      <c r="E349" s="115" t="s">
        <v>983</v>
      </c>
      <c r="F349" s="73" t="s">
        <v>29</v>
      </c>
      <c r="G349" s="116">
        <v>8</v>
      </c>
      <c r="H349" s="117">
        <v>48.9</v>
      </c>
      <c r="I349" s="121">
        <v>391.2</v>
      </c>
      <c r="J349" s="54" t="s">
        <v>8</v>
      </c>
      <c r="K349" s="30" t="s">
        <v>511</v>
      </c>
    </row>
    <row r="350" spans="2:11">
      <c r="B350" s="58" t="s">
        <v>17</v>
      </c>
      <c r="C350" s="52" t="s">
        <v>16</v>
      </c>
      <c r="D350" s="120">
        <v>46024</v>
      </c>
      <c r="E350" s="115" t="s">
        <v>984</v>
      </c>
      <c r="F350" s="73" t="s">
        <v>29</v>
      </c>
      <c r="G350" s="116">
        <v>40</v>
      </c>
      <c r="H350" s="117">
        <v>48.86</v>
      </c>
      <c r="I350" s="121">
        <v>1954.4</v>
      </c>
      <c r="J350" s="54" t="s">
        <v>8</v>
      </c>
      <c r="K350" s="30" t="s">
        <v>512</v>
      </c>
    </row>
    <row r="351" spans="2:11">
      <c r="B351" s="58" t="s">
        <v>17</v>
      </c>
      <c r="C351" s="52" t="s">
        <v>16</v>
      </c>
      <c r="D351" s="120">
        <v>46024</v>
      </c>
      <c r="E351" s="115" t="s">
        <v>985</v>
      </c>
      <c r="F351" s="73" t="s">
        <v>29</v>
      </c>
      <c r="G351" s="116">
        <v>12</v>
      </c>
      <c r="H351" s="117">
        <v>48.86</v>
      </c>
      <c r="I351" s="121">
        <v>586.31999999999994</v>
      </c>
      <c r="J351" s="54" t="s">
        <v>8</v>
      </c>
      <c r="K351" s="30" t="s">
        <v>513</v>
      </c>
    </row>
    <row r="352" spans="2:11">
      <c r="B352" s="58" t="s">
        <v>17</v>
      </c>
      <c r="C352" s="52" t="s">
        <v>16</v>
      </c>
      <c r="D352" s="120">
        <v>46024</v>
      </c>
      <c r="E352" s="115" t="s">
        <v>986</v>
      </c>
      <c r="F352" s="73" t="s">
        <v>29</v>
      </c>
      <c r="G352" s="116">
        <v>17</v>
      </c>
      <c r="H352" s="117">
        <v>48.92</v>
      </c>
      <c r="I352" s="121">
        <v>831.64</v>
      </c>
      <c r="J352" s="54" t="s">
        <v>8</v>
      </c>
      <c r="K352" s="30" t="s">
        <v>514</v>
      </c>
    </row>
    <row r="353" spans="2:11">
      <c r="B353" s="58" t="s">
        <v>17</v>
      </c>
      <c r="C353" s="52" t="s">
        <v>16</v>
      </c>
      <c r="D353" s="120">
        <v>46024</v>
      </c>
      <c r="E353" s="115" t="s">
        <v>987</v>
      </c>
      <c r="F353" s="73" t="s">
        <v>29</v>
      </c>
      <c r="G353" s="116">
        <v>8</v>
      </c>
      <c r="H353" s="117">
        <v>48.86</v>
      </c>
      <c r="I353" s="121">
        <v>390.88</v>
      </c>
      <c r="J353" s="54" t="s">
        <v>8</v>
      </c>
      <c r="K353" s="30" t="s">
        <v>515</v>
      </c>
    </row>
    <row r="354" spans="2:11">
      <c r="B354" s="58" t="s">
        <v>17</v>
      </c>
      <c r="C354" s="52" t="s">
        <v>16</v>
      </c>
      <c r="D354" s="120">
        <v>46024</v>
      </c>
      <c r="E354" s="115" t="s">
        <v>988</v>
      </c>
      <c r="F354" s="73" t="s">
        <v>29</v>
      </c>
      <c r="G354" s="116">
        <v>6</v>
      </c>
      <c r="H354" s="117">
        <v>48.82</v>
      </c>
      <c r="I354" s="121">
        <v>292.92</v>
      </c>
      <c r="J354" s="54" t="s">
        <v>8</v>
      </c>
      <c r="K354" s="30" t="s">
        <v>516</v>
      </c>
    </row>
    <row r="355" spans="2:11">
      <c r="B355" s="58" t="s">
        <v>17</v>
      </c>
      <c r="C355" s="52" t="s">
        <v>16</v>
      </c>
      <c r="D355" s="120">
        <v>46024</v>
      </c>
      <c r="E355" s="115" t="s">
        <v>988</v>
      </c>
      <c r="F355" s="73" t="s">
        <v>29</v>
      </c>
      <c r="G355" s="116">
        <v>5</v>
      </c>
      <c r="H355" s="117">
        <v>48.82</v>
      </c>
      <c r="I355" s="121">
        <v>244.1</v>
      </c>
      <c r="J355" s="54" t="s">
        <v>8</v>
      </c>
      <c r="K355" s="30" t="s">
        <v>517</v>
      </c>
    </row>
    <row r="356" spans="2:11">
      <c r="B356" s="58" t="s">
        <v>17</v>
      </c>
      <c r="C356" s="52" t="s">
        <v>16</v>
      </c>
      <c r="D356" s="120">
        <v>46024</v>
      </c>
      <c r="E356" s="115" t="s">
        <v>988</v>
      </c>
      <c r="F356" s="73" t="s">
        <v>29</v>
      </c>
      <c r="G356" s="116">
        <v>88</v>
      </c>
      <c r="H356" s="117">
        <v>48.82</v>
      </c>
      <c r="I356" s="121">
        <v>4296.16</v>
      </c>
      <c r="J356" s="54" t="s">
        <v>8</v>
      </c>
      <c r="K356" s="30" t="s">
        <v>518</v>
      </c>
    </row>
    <row r="357" spans="2:11">
      <c r="B357" s="58" t="s">
        <v>17</v>
      </c>
      <c r="C357" s="52" t="s">
        <v>16</v>
      </c>
      <c r="D357" s="120">
        <v>46024</v>
      </c>
      <c r="E357" s="115" t="s">
        <v>988</v>
      </c>
      <c r="F357" s="73" t="s">
        <v>29</v>
      </c>
      <c r="G357" s="116">
        <v>5</v>
      </c>
      <c r="H357" s="117">
        <v>48.82</v>
      </c>
      <c r="I357" s="121">
        <v>244.1</v>
      </c>
      <c r="J357" s="54" t="s">
        <v>8</v>
      </c>
      <c r="K357" s="30" t="s">
        <v>519</v>
      </c>
    </row>
    <row r="358" spans="2:11">
      <c r="B358" s="58" t="s">
        <v>17</v>
      </c>
      <c r="C358" s="52" t="s">
        <v>16</v>
      </c>
      <c r="D358" s="120">
        <v>46024</v>
      </c>
      <c r="E358" s="115" t="s">
        <v>988</v>
      </c>
      <c r="F358" s="73" t="s">
        <v>29</v>
      </c>
      <c r="G358" s="116">
        <v>38</v>
      </c>
      <c r="H358" s="117">
        <v>48.82</v>
      </c>
      <c r="I358" s="121">
        <v>1855.16</v>
      </c>
      <c r="J358" s="54" t="s">
        <v>8</v>
      </c>
      <c r="K358" s="30" t="s">
        <v>520</v>
      </c>
    </row>
    <row r="359" spans="2:11">
      <c r="B359" s="58" t="s">
        <v>17</v>
      </c>
      <c r="C359" s="52" t="s">
        <v>16</v>
      </c>
      <c r="D359" s="120">
        <v>46024</v>
      </c>
      <c r="E359" s="115" t="s">
        <v>989</v>
      </c>
      <c r="F359" s="73" t="s">
        <v>29</v>
      </c>
      <c r="G359" s="116">
        <v>13</v>
      </c>
      <c r="H359" s="117">
        <v>48.8</v>
      </c>
      <c r="I359" s="121">
        <v>634.4</v>
      </c>
      <c r="J359" s="54" t="s">
        <v>8</v>
      </c>
      <c r="K359" s="30" t="s">
        <v>521</v>
      </c>
    </row>
    <row r="360" spans="2:11">
      <c r="B360" s="58" t="s">
        <v>17</v>
      </c>
      <c r="C360" s="52" t="s">
        <v>16</v>
      </c>
      <c r="D360" s="120">
        <v>46024</v>
      </c>
      <c r="E360" s="115" t="s">
        <v>990</v>
      </c>
      <c r="F360" s="73" t="s">
        <v>29</v>
      </c>
      <c r="G360" s="116">
        <v>62</v>
      </c>
      <c r="H360" s="117">
        <v>48.82</v>
      </c>
      <c r="I360" s="121">
        <v>3026.84</v>
      </c>
      <c r="J360" s="54" t="s">
        <v>8</v>
      </c>
      <c r="K360" s="30" t="s">
        <v>522</v>
      </c>
    </row>
    <row r="361" spans="2:11">
      <c r="B361" s="58" t="s">
        <v>17</v>
      </c>
      <c r="C361" s="52" t="s">
        <v>16</v>
      </c>
      <c r="D361" s="120">
        <v>46024</v>
      </c>
      <c r="E361" s="115" t="s">
        <v>991</v>
      </c>
      <c r="F361" s="73" t="s">
        <v>29</v>
      </c>
      <c r="G361" s="116">
        <v>7</v>
      </c>
      <c r="H361" s="117">
        <v>48.84</v>
      </c>
      <c r="I361" s="121">
        <v>341.88</v>
      </c>
      <c r="J361" s="54" t="s">
        <v>8</v>
      </c>
      <c r="K361" s="30" t="s">
        <v>523</v>
      </c>
    </row>
    <row r="362" spans="2:11">
      <c r="B362" s="58" t="s">
        <v>17</v>
      </c>
      <c r="C362" s="52" t="s">
        <v>16</v>
      </c>
      <c r="D362" s="120">
        <v>46024</v>
      </c>
      <c r="E362" s="115" t="s">
        <v>992</v>
      </c>
      <c r="F362" s="73" t="s">
        <v>29</v>
      </c>
      <c r="G362" s="116">
        <v>7</v>
      </c>
      <c r="H362" s="117">
        <v>48.8</v>
      </c>
      <c r="I362" s="121">
        <v>341.59999999999997</v>
      </c>
      <c r="J362" s="54" t="s">
        <v>8</v>
      </c>
      <c r="K362" s="30" t="s">
        <v>524</v>
      </c>
    </row>
    <row r="363" spans="2:11">
      <c r="B363" s="58" t="s">
        <v>17</v>
      </c>
      <c r="C363" s="52" t="s">
        <v>16</v>
      </c>
      <c r="D363" s="120">
        <v>46024</v>
      </c>
      <c r="E363" s="115" t="s">
        <v>992</v>
      </c>
      <c r="F363" s="73" t="s">
        <v>29</v>
      </c>
      <c r="G363" s="116">
        <v>13</v>
      </c>
      <c r="H363" s="117">
        <v>48.8</v>
      </c>
      <c r="I363" s="121">
        <v>634.4</v>
      </c>
      <c r="J363" s="54" t="s">
        <v>8</v>
      </c>
      <c r="K363" s="30" t="s">
        <v>525</v>
      </c>
    </row>
    <row r="364" spans="2:11">
      <c r="B364" s="58" t="s">
        <v>17</v>
      </c>
      <c r="C364" s="52" t="s">
        <v>16</v>
      </c>
      <c r="D364" s="120">
        <v>46024</v>
      </c>
      <c r="E364" s="115" t="s">
        <v>992</v>
      </c>
      <c r="F364" s="73" t="s">
        <v>29</v>
      </c>
      <c r="G364" s="116">
        <v>13</v>
      </c>
      <c r="H364" s="117">
        <v>48.8</v>
      </c>
      <c r="I364" s="121">
        <v>634.4</v>
      </c>
      <c r="J364" s="54" t="s">
        <v>8</v>
      </c>
      <c r="K364" s="30" t="s">
        <v>526</v>
      </c>
    </row>
    <row r="365" spans="2:11">
      <c r="B365" s="58" t="s">
        <v>17</v>
      </c>
      <c r="C365" s="52" t="s">
        <v>16</v>
      </c>
      <c r="D365" s="120">
        <v>46024</v>
      </c>
      <c r="E365" s="115" t="s">
        <v>992</v>
      </c>
      <c r="F365" s="73" t="s">
        <v>29</v>
      </c>
      <c r="G365" s="116">
        <v>7</v>
      </c>
      <c r="H365" s="117">
        <v>48.8</v>
      </c>
      <c r="I365" s="121">
        <v>341.59999999999997</v>
      </c>
      <c r="J365" s="54" t="s">
        <v>8</v>
      </c>
      <c r="K365" s="30" t="s">
        <v>527</v>
      </c>
    </row>
    <row r="366" spans="2:11">
      <c r="B366" s="58" t="s">
        <v>17</v>
      </c>
      <c r="C366" s="52" t="s">
        <v>16</v>
      </c>
      <c r="D366" s="120">
        <v>46024</v>
      </c>
      <c r="E366" s="115" t="s">
        <v>992</v>
      </c>
      <c r="F366" s="73" t="s">
        <v>29</v>
      </c>
      <c r="G366" s="116">
        <v>7</v>
      </c>
      <c r="H366" s="117">
        <v>48.8</v>
      </c>
      <c r="I366" s="121">
        <v>341.59999999999997</v>
      </c>
      <c r="J366" s="54" t="s">
        <v>8</v>
      </c>
      <c r="K366" s="30" t="s">
        <v>528</v>
      </c>
    </row>
    <row r="367" spans="2:11">
      <c r="B367" s="58" t="s">
        <v>17</v>
      </c>
      <c r="C367" s="52" t="s">
        <v>16</v>
      </c>
      <c r="D367" s="120">
        <v>46024</v>
      </c>
      <c r="E367" s="115" t="s">
        <v>992</v>
      </c>
      <c r="F367" s="73" t="s">
        <v>29</v>
      </c>
      <c r="G367" s="116">
        <v>100</v>
      </c>
      <c r="H367" s="117">
        <v>48.8</v>
      </c>
      <c r="I367" s="121">
        <v>4880</v>
      </c>
      <c r="J367" s="54" t="s">
        <v>8</v>
      </c>
      <c r="K367" s="30" t="s">
        <v>529</v>
      </c>
    </row>
    <row r="368" spans="2:11">
      <c r="B368" s="58" t="s">
        <v>17</v>
      </c>
      <c r="C368" s="52" t="s">
        <v>16</v>
      </c>
      <c r="D368" s="120">
        <v>46024</v>
      </c>
      <c r="E368" s="115" t="s">
        <v>992</v>
      </c>
      <c r="F368" s="73" t="s">
        <v>29</v>
      </c>
      <c r="G368" s="116">
        <v>27</v>
      </c>
      <c r="H368" s="117">
        <v>48.8</v>
      </c>
      <c r="I368" s="121">
        <v>1317.6</v>
      </c>
      <c r="J368" s="54" t="s">
        <v>8</v>
      </c>
      <c r="K368" s="30" t="s">
        <v>530</v>
      </c>
    </row>
    <row r="369" spans="2:11">
      <c r="B369" s="58" t="s">
        <v>17</v>
      </c>
      <c r="C369" s="52" t="s">
        <v>16</v>
      </c>
      <c r="D369" s="120">
        <v>46024</v>
      </c>
      <c r="E369" s="115" t="s">
        <v>992</v>
      </c>
      <c r="F369" s="73" t="s">
        <v>29</v>
      </c>
      <c r="G369" s="116">
        <v>5</v>
      </c>
      <c r="H369" s="117">
        <v>48.8</v>
      </c>
      <c r="I369" s="121">
        <v>244</v>
      </c>
      <c r="J369" s="54" t="s">
        <v>8</v>
      </c>
      <c r="K369" s="30" t="s">
        <v>531</v>
      </c>
    </row>
    <row r="370" spans="2:11">
      <c r="B370" s="58" t="s">
        <v>17</v>
      </c>
      <c r="C370" s="52" t="s">
        <v>16</v>
      </c>
      <c r="D370" s="120">
        <v>46024</v>
      </c>
      <c r="E370" s="115" t="s">
        <v>992</v>
      </c>
      <c r="F370" s="73" t="s">
        <v>29</v>
      </c>
      <c r="G370" s="116">
        <v>10</v>
      </c>
      <c r="H370" s="117">
        <v>48.8</v>
      </c>
      <c r="I370" s="121">
        <v>488</v>
      </c>
      <c r="J370" s="54" t="s">
        <v>8</v>
      </c>
      <c r="K370" s="30" t="s">
        <v>532</v>
      </c>
    </row>
    <row r="371" spans="2:11">
      <c r="B371" s="58" t="s">
        <v>17</v>
      </c>
      <c r="C371" s="52" t="s">
        <v>16</v>
      </c>
      <c r="D371" s="120">
        <v>46024</v>
      </c>
      <c r="E371" s="115" t="s">
        <v>992</v>
      </c>
      <c r="F371" s="73" t="s">
        <v>29</v>
      </c>
      <c r="G371" s="116">
        <v>37</v>
      </c>
      <c r="H371" s="117">
        <v>48.8</v>
      </c>
      <c r="I371" s="121">
        <v>1805.6</v>
      </c>
      <c r="J371" s="54" t="s">
        <v>8</v>
      </c>
      <c r="K371" s="30" t="s">
        <v>533</v>
      </c>
    </row>
    <row r="372" spans="2:11">
      <c r="B372" s="58" t="s">
        <v>17</v>
      </c>
      <c r="C372" s="52" t="s">
        <v>16</v>
      </c>
      <c r="D372" s="120">
        <v>46024</v>
      </c>
      <c r="E372" s="115" t="s">
        <v>992</v>
      </c>
      <c r="F372" s="73" t="s">
        <v>29</v>
      </c>
      <c r="G372" s="116">
        <v>46</v>
      </c>
      <c r="H372" s="117">
        <v>48.8</v>
      </c>
      <c r="I372" s="121">
        <v>2244.7999999999997</v>
      </c>
      <c r="J372" s="54" t="s">
        <v>8</v>
      </c>
      <c r="K372" s="30" t="s">
        <v>534</v>
      </c>
    </row>
    <row r="373" spans="2:11">
      <c r="B373" s="58" t="s">
        <v>17</v>
      </c>
      <c r="C373" s="52" t="s">
        <v>16</v>
      </c>
      <c r="D373" s="120">
        <v>46024</v>
      </c>
      <c r="E373" s="115" t="s">
        <v>992</v>
      </c>
      <c r="F373" s="73" t="s">
        <v>29</v>
      </c>
      <c r="G373" s="116">
        <v>37</v>
      </c>
      <c r="H373" s="117">
        <v>48.8</v>
      </c>
      <c r="I373" s="121">
        <v>1805.6</v>
      </c>
      <c r="J373" s="54" t="s">
        <v>8</v>
      </c>
      <c r="K373" s="30" t="s">
        <v>535</v>
      </c>
    </row>
    <row r="374" spans="2:11">
      <c r="B374" s="58" t="s">
        <v>17</v>
      </c>
      <c r="C374" s="52" t="s">
        <v>16</v>
      </c>
      <c r="D374" s="120">
        <v>46024</v>
      </c>
      <c r="E374" s="115" t="s">
        <v>992</v>
      </c>
      <c r="F374" s="73" t="s">
        <v>29</v>
      </c>
      <c r="G374" s="116">
        <v>5</v>
      </c>
      <c r="H374" s="117">
        <v>48.8</v>
      </c>
      <c r="I374" s="121">
        <v>244</v>
      </c>
      <c r="J374" s="54" t="s">
        <v>8</v>
      </c>
      <c r="K374" s="30" t="s">
        <v>536</v>
      </c>
    </row>
    <row r="375" spans="2:11">
      <c r="B375" s="58" t="s">
        <v>17</v>
      </c>
      <c r="C375" s="52" t="s">
        <v>16</v>
      </c>
      <c r="D375" s="120">
        <v>46024</v>
      </c>
      <c r="E375" s="115" t="s">
        <v>992</v>
      </c>
      <c r="F375" s="73" t="s">
        <v>29</v>
      </c>
      <c r="G375" s="116">
        <v>5</v>
      </c>
      <c r="H375" s="117">
        <v>48.8</v>
      </c>
      <c r="I375" s="121">
        <v>244</v>
      </c>
      <c r="J375" s="54" t="s">
        <v>8</v>
      </c>
      <c r="K375" s="30" t="s">
        <v>537</v>
      </c>
    </row>
    <row r="376" spans="2:11">
      <c r="B376" s="58" t="s">
        <v>17</v>
      </c>
      <c r="C376" s="52" t="s">
        <v>16</v>
      </c>
      <c r="D376" s="120">
        <v>46024</v>
      </c>
      <c r="E376" s="115" t="s">
        <v>993</v>
      </c>
      <c r="F376" s="73" t="s">
        <v>29</v>
      </c>
      <c r="G376" s="116">
        <v>6</v>
      </c>
      <c r="H376" s="117">
        <v>48.82</v>
      </c>
      <c r="I376" s="121">
        <v>292.92</v>
      </c>
      <c r="J376" s="54" t="s">
        <v>8</v>
      </c>
      <c r="K376" s="30" t="s">
        <v>538</v>
      </c>
    </row>
    <row r="377" spans="2:11">
      <c r="B377" s="58" t="s">
        <v>17</v>
      </c>
      <c r="C377" s="52" t="s">
        <v>16</v>
      </c>
      <c r="D377" s="120">
        <v>46024</v>
      </c>
      <c r="E377" s="115" t="s">
        <v>993</v>
      </c>
      <c r="F377" s="73" t="s">
        <v>29</v>
      </c>
      <c r="G377" s="116">
        <v>2</v>
      </c>
      <c r="H377" s="117">
        <v>48.82</v>
      </c>
      <c r="I377" s="121">
        <v>97.64</v>
      </c>
      <c r="J377" s="54" t="s">
        <v>8</v>
      </c>
      <c r="K377" s="30" t="s">
        <v>539</v>
      </c>
    </row>
    <row r="378" spans="2:11">
      <c r="B378" s="58" t="s">
        <v>17</v>
      </c>
      <c r="C378" s="52" t="s">
        <v>16</v>
      </c>
      <c r="D378" s="120">
        <v>46024</v>
      </c>
      <c r="E378" s="115" t="s">
        <v>994</v>
      </c>
      <c r="F378" s="73" t="s">
        <v>29</v>
      </c>
      <c r="G378" s="116">
        <v>2</v>
      </c>
      <c r="H378" s="117">
        <v>48.8</v>
      </c>
      <c r="I378" s="121">
        <v>97.6</v>
      </c>
      <c r="J378" s="54" t="s">
        <v>8</v>
      </c>
      <c r="K378" s="30" t="s">
        <v>540</v>
      </c>
    </row>
    <row r="379" spans="2:11">
      <c r="B379" s="58" t="s">
        <v>17</v>
      </c>
      <c r="C379" s="52" t="s">
        <v>16</v>
      </c>
      <c r="D379" s="120">
        <v>46024</v>
      </c>
      <c r="E379" s="115" t="s">
        <v>995</v>
      </c>
      <c r="F379" s="73" t="s">
        <v>29</v>
      </c>
      <c r="G379" s="116">
        <v>9</v>
      </c>
      <c r="H379" s="117">
        <v>48.82</v>
      </c>
      <c r="I379" s="121">
        <v>439.38</v>
      </c>
      <c r="J379" s="54" t="s">
        <v>8</v>
      </c>
      <c r="K379" s="30" t="s">
        <v>541</v>
      </c>
    </row>
    <row r="380" spans="2:11">
      <c r="B380" s="58" t="s">
        <v>17</v>
      </c>
      <c r="C380" s="52" t="s">
        <v>16</v>
      </c>
      <c r="D380" s="120">
        <v>46024</v>
      </c>
      <c r="E380" s="115" t="s">
        <v>995</v>
      </c>
      <c r="F380" s="73" t="s">
        <v>29</v>
      </c>
      <c r="G380" s="116">
        <v>7</v>
      </c>
      <c r="H380" s="117">
        <v>48.82</v>
      </c>
      <c r="I380" s="121">
        <v>341.74</v>
      </c>
      <c r="J380" s="54" t="s">
        <v>8</v>
      </c>
      <c r="K380" s="30" t="s">
        <v>542</v>
      </c>
    </row>
    <row r="381" spans="2:11">
      <c r="B381" s="58" t="s">
        <v>17</v>
      </c>
      <c r="C381" s="52" t="s">
        <v>16</v>
      </c>
      <c r="D381" s="120">
        <v>46024</v>
      </c>
      <c r="E381" s="115" t="s">
        <v>995</v>
      </c>
      <c r="F381" s="73" t="s">
        <v>29</v>
      </c>
      <c r="G381" s="116">
        <v>51</v>
      </c>
      <c r="H381" s="117">
        <v>48.8</v>
      </c>
      <c r="I381" s="121">
        <v>2488.7999999999997</v>
      </c>
      <c r="J381" s="54" t="s">
        <v>8</v>
      </c>
      <c r="K381" s="30" t="s">
        <v>543</v>
      </c>
    </row>
    <row r="382" spans="2:11">
      <c r="B382" s="58" t="s">
        <v>17</v>
      </c>
      <c r="C382" s="52" t="s">
        <v>16</v>
      </c>
      <c r="D382" s="120">
        <v>46024</v>
      </c>
      <c r="E382" s="115" t="s">
        <v>995</v>
      </c>
      <c r="F382" s="73" t="s">
        <v>29</v>
      </c>
      <c r="G382" s="116">
        <v>30</v>
      </c>
      <c r="H382" s="117">
        <v>48.8</v>
      </c>
      <c r="I382" s="121">
        <v>1464</v>
      </c>
      <c r="J382" s="54" t="s">
        <v>8</v>
      </c>
      <c r="K382" s="30" t="s">
        <v>544</v>
      </c>
    </row>
    <row r="383" spans="2:11">
      <c r="B383" s="58" t="s">
        <v>17</v>
      </c>
      <c r="C383" s="52" t="s">
        <v>16</v>
      </c>
      <c r="D383" s="120">
        <v>46024</v>
      </c>
      <c r="E383" s="115" t="s">
        <v>995</v>
      </c>
      <c r="F383" s="73" t="s">
        <v>29</v>
      </c>
      <c r="G383" s="116">
        <v>32</v>
      </c>
      <c r="H383" s="117">
        <v>48.8</v>
      </c>
      <c r="I383" s="121">
        <v>1561.6</v>
      </c>
      <c r="J383" s="54" t="s">
        <v>8</v>
      </c>
      <c r="K383" s="30" t="s">
        <v>545</v>
      </c>
    </row>
    <row r="384" spans="2:11">
      <c r="B384" s="58" t="s">
        <v>17</v>
      </c>
      <c r="C384" s="52" t="s">
        <v>16</v>
      </c>
      <c r="D384" s="120">
        <v>46024</v>
      </c>
      <c r="E384" s="115" t="s">
        <v>996</v>
      </c>
      <c r="F384" s="73" t="s">
        <v>29</v>
      </c>
      <c r="G384" s="116">
        <v>34</v>
      </c>
      <c r="H384" s="117">
        <v>48.8</v>
      </c>
      <c r="I384" s="121">
        <v>1659.1999999999998</v>
      </c>
      <c r="J384" s="54" t="s">
        <v>8</v>
      </c>
      <c r="K384" s="30" t="s">
        <v>546</v>
      </c>
    </row>
    <row r="385" spans="2:11">
      <c r="B385" s="58" t="s">
        <v>17</v>
      </c>
      <c r="C385" s="52" t="s">
        <v>16</v>
      </c>
      <c r="D385" s="120">
        <v>46024</v>
      </c>
      <c r="E385" s="115" t="s">
        <v>996</v>
      </c>
      <c r="F385" s="73" t="s">
        <v>29</v>
      </c>
      <c r="G385" s="116">
        <v>5</v>
      </c>
      <c r="H385" s="117">
        <v>48.8</v>
      </c>
      <c r="I385" s="121">
        <v>244</v>
      </c>
      <c r="J385" s="54" t="s">
        <v>8</v>
      </c>
      <c r="K385" s="30" t="s">
        <v>547</v>
      </c>
    </row>
    <row r="386" spans="2:11">
      <c r="B386" s="58" t="s">
        <v>17</v>
      </c>
      <c r="C386" s="52" t="s">
        <v>16</v>
      </c>
      <c r="D386" s="120">
        <v>46024</v>
      </c>
      <c r="E386" s="115" t="s">
        <v>996</v>
      </c>
      <c r="F386" s="73" t="s">
        <v>29</v>
      </c>
      <c r="G386" s="116">
        <v>5</v>
      </c>
      <c r="H386" s="117">
        <v>48.8</v>
      </c>
      <c r="I386" s="121">
        <v>244</v>
      </c>
      <c r="J386" s="54" t="s">
        <v>8</v>
      </c>
      <c r="K386" s="30" t="s">
        <v>548</v>
      </c>
    </row>
    <row r="387" spans="2:11">
      <c r="B387" s="58" t="s">
        <v>17</v>
      </c>
      <c r="C387" s="52" t="s">
        <v>16</v>
      </c>
      <c r="D387" s="120">
        <v>46024</v>
      </c>
      <c r="E387" s="115" t="s">
        <v>997</v>
      </c>
      <c r="F387" s="73" t="s">
        <v>29</v>
      </c>
      <c r="G387" s="116">
        <v>34</v>
      </c>
      <c r="H387" s="117">
        <v>48.8</v>
      </c>
      <c r="I387" s="121">
        <v>1659.1999999999998</v>
      </c>
      <c r="J387" s="54" t="s">
        <v>8</v>
      </c>
      <c r="K387" s="30" t="s">
        <v>549</v>
      </c>
    </row>
    <row r="388" spans="2:11">
      <c r="B388" s="58" t="s">
        <v>17</v>
      </c>
      <c r="C388" s="52" t="s">
        <v>16</v>
      </c>
      <c r="D388" s="120">
        <v>46024</v>
      </c>
      <c r="E388" s="115" t="s">
        <v>997</v>
      </c>
      <c r="F388" s="73" t="s">
        <v>29</v>
      </c>
      <c r="G388" s="116">
        <v>40</v>
      </c>
      <c r="H388" s="117">
        <v>48.8</v>
      </c>
      <c r="I388" s="121">
        <v>1952</v>
      </c>
      <c r="J388" s="54" t="s">
        <v>8</v>
      </c>
      <c r="K388" s="30" t="s">
        <v>550</v>
      </c>
    </row>
    <row r="389" spans="2:11">
      <c r="B389" s="58" t="s">
        <v>17</v>
      </c>
      <c r="C389" s="52" t="s">
        <v>16</v>
      </c>
      <c r="D389" s="120">
        <v>46024</v>
      </c>
      <c r="E389" s="115" t="s">
        <v>998</v>
      </c>
      <c r="F389" s="73" t="s">
        <v>29</v>
      </c>
      <c r="G389" s="116">
        <v>8</v>
      </c>
      <c r="H389" s="117">
        <v>48.9</v>
      </c>
      <c r="I389" s="121">
        <v>391.2</v>
      </c>
      <c r="J389" s="54" t="s">
        <v>8</v>
      </c>
      <c r="K389" s="30" t="s">
        <v>551</v>
      </c>
    </row>
    <row r="390" spans="2:11">
      <c r="B390" s="58" t="s">
        <v>17</v>
      </c>
      <c r="C390" s="52" t="s">
        <v>16</v>
      </c>
      <c r="D390" s="120">
        <v>46024</v>
      </c>
      <c r="E390" s="115" t="s">
        <v>999</v>
      </c>
      <c r="F390" s="73" t="s">
        <v>29</v>
      </c>
      <c r="G390" s="116">
        <v>8</v>
      </c>
      <c r="H390" s="117">
        <v>48.88</v>
      </c>
      <c r="I390" s="121">
        <v>391.04</v>
      </c>
      <c r="J390" s="54" t="s">
        <v>8</v>
      </c>
      <c r="K390" s="30" t="s">
        <v>552</v>
      </c>
    </row>
    <row r="391" spans="2:11">
      <c r="B391" s="58" t="s">
        <v>17</v>
      </c>
      <c r="C391" s="52" t="s">
        <v>16</v>
      </c>
      <c r="D391" s="120">
        <v>46024</v>
      </c>
      <c r="E391" s="115" t="s">
        <v>999</v>
      </c>
      <c r="F391" s="73" t="s">
        <v>29</v>
      </c>
      <c r="G391" s="116">
        <v>16</v>
      </c>
      <c r="H391" s="117">
        <v>48.88</v>
      </c>
      <c r="I391" s="121">
        <v>782.08</v>
      </c>
      <c r="J391" s="54" t="s">
        <v>8</v>
      </c>
      <c r="K391" s="30" t="s">
        <v>553</v>
      </c>
    </row>
    <row r="392" spans="2:11">
      <c r="B392" s="58" t="s">
        <v>17</v>
      </c>
      <c r="C392" s="52" t="s">
        <v>16</v>
      </c>
      <c r="D392" s="120">
        <v>46024</v>
      </c>
      <c r="E392" s="115" t="s">
        <v>999</v>
      </c>
      <c r="F392" s="73" t="s">
        <v>29</v>
      </c>
      <c r="G392" s="116">
        <v>5</v>
      </c>
      <c r="H392" s="117">
        <v>48.88</v>
      </c>
      <c r="I392" s="121">
        <v>244.4</v>
      </c>
      <c r="J392" s="54" t="s">
        <v>8</v>
      </c>
      <c r="K392" s="30" t="s">
        <v>554</v>
      </c>
    </row>
    <row r="393" spans="2:11">
      <c r="B393" s="58" t="s">
        <v>17</v>
      </c>
      <c r="C393" s="52" t="s">
        <v>16</v>
      </c>
      <c r="D393" s="120">
        <v>46024</v>
      </c>
      <c r="E393" s="115" t="s">
        <v>999</v>
      </c>
      <c r="F393" s="73" t="s">
        <v>29</v>
      </c>
      <c r="G393" s="116">
        <v>5</v>
      </c>
      <c r="H393" s="117">
        <v>48.88</v>
      </c>
      <c r="I393" s="121">
        <v>244.4</v>
      </c>
      <c r="J393" s="54" t="s">
        <v>8</v>
      </c>
      <c r="K393" s="30" t="s">
        <v>555</v>
      </c>
    </row>
    <row r="394" spans="2:11">
      <c r="B394" s="58" t="s">
        <v>17</v>
      </c>
      <c r="C394" s="52" t="s">
        <v>16</v>
      </c>
      <c r="D394" s="120">
        <v>46024</v>
      </c>
      <c r="E394" s="115" t="s">
        <v>999</v>
      </c>
      <c r="F394" s="73" t="s">
        <v>29</v>
      </c>
      <c r="G394" s="116">
        <v>31</v>
      </c>
      <c r="H394" s="117">
        <v>48.88</v>
      </c>
      <c r="I394" s="121">
        <v>1515.28</v>
      </c>
      <c r="J394" s="54" t="s">
        <v>8</v>
      </c>
      <c r="K394" s="30" t="s">
        <v>556</v>
      </c>
    </row>
    <row r="395" spans="2:11">
      <c r="B395" s="58" t="s">
        <v>17</v>
      </c>
      <c r="C395" s="52" t="s">
        <v>16</v>
      </c>
      <c r="D395" s="120">
        <v>46024</v>
      </c>
      <c r="E395" s="115" t="s">
        <v>999</v>
      </c>
      <c r="F395" s="73" t="s">
        <v>29</v>
      </c>
      <c r="G395" s="116">
        <v>28</v>
      </c>
      <c r="H395" s="117">
        <v>48.88</v>
      </c>
      <c r="I395" s="121">
        <v>1368.64</v>
      </c>
      <c r="J395" s="54" t="s">
        <v>8</v>
      </c>
      <c r="K395" s="30" t="s">
        <v>557</v>
      </c>
    </row>
    <row r="396" spans="2:11">
      <c r="B396" s="58" t="s">
        <v>17</v>
      </c>
      <c r="C396" s="52" t="s">
        <v>16</v>
      </c>
      <c r="D396" s="120">
        <v>46024</v>
      </c>
      <c r="E396" s="115" t="s">
        <v>999</v>
      </c>
      <c r="F396" s="73" t="s">
        <v>29</v>
      </c>
      <c r="G396" s="116">
        <v>31</v>
      </c>
      <c r="H396" s="117">
        <v>48.88</v>
      </c>
      <c r="I396" s="121">
        <v>1515.28</v>
      </c>
      <c r="J396" s="54" t="s">
        <v>8</v>
      </c>
      <c r="K396" s="30" t="s">
        <v>558</v>
      </c>
    </row>
    <row r="397" spans="2:11">
      <c r="B397" s="58" t="s">
        <v>17</v>
      </c>
      <c r="C397" s="52" t="s">
        <v>16</v>
      </c>
      <c r="D397" s="120">
        <v>46024</v>
      </c>
      <c r="E397" s="115" t="s">
        <v>999</v>
      </c>
      <c r="F397" s="73" t="s">
        <v>29</v>
      </c>
      <c r="G397" s="116">
        <v>31</v>
      </c>
      <c r="H397" s="117">
        <v>48.88</v>
      </c>
      <c r="I397" s="121">
        <v>1515.28</v>
      </c>
      <c r="J397" s="54" t="s">
        <v>8</v>
      </c>
      <c r="K397" s="30" t="s">
        <v>559</v>
      </c>
    </row>
    <row r="398" spans="2:11">
      <c r="B398" s="58" t="s">
        <v>17</v>
      </c>
      <c r="C398" s="52" t="s">
        <v>16</v>
      </c>
      <c r="D398" s="120">
        <v>46024</v>
      </c>
      <c r="E398" s="115" t="s">
        <v>1000</v>
      </c>
      <c r="F398" s="73" t="s">
        <v>29</v>
      </c>
      <c r="G398" s="116">
        <v>7</v>
      </c>
      <c r="H398" s="117">
        <v>48.9</v>
      </c>
      <c r="I398" s="121">
        <v>342.3</v>
      </c>
      <c r="J398" s="54" t="s">
        <v>8</v>
      </c>
      <c r="K398" s="30" t="s">
        <v>560</v>
      </c>
    </row>
    <row r="399" spans="2:11">
      <c r="B399" s="58" t="s">
        <v>17</v>
      </c>
      <c r="C399" s="52" t="s">
        <v>16</v>
      </c>
      <c r="D399" s="120">
        <v>46024</v>
      </c>
      <c r="E399" s="115" t="s">
        <v>1001</v>
      </c>
      <c r="F399" s="73" t="s">
        <v>29</v>
      </c>
      <c r="G399" s="116">
        <v>34</v>
      </c>
      <c r="H399" s="117">
        <v>48.88</v>
      </c>
      <c r="I399" s="121">
        <v>1661.92</v>
      </c>
      <c r="J399" s="54" t="s">
        <v>8</v>
      </c>
      <c r="K399" s="30" t="s">
        <v>561</v>
      </c>
    </row>
    <row r="400" spans="2:11">
      <c r="B400" s="58" t="s">
        <v>17</v>
      </c>
      <c r="C400" s="52" t="s">
        <v>16</v>
      </c>
      <c r="D400" s="120">
        <v>46024</v>
      </c>
      <c r="E400" s="115" t="s">
        <v>1001</v>
      </c>
      <c r="F400" s="73" t="s">
        <v>29</v>
      </c>
      <c r="G400" s="116">
        <v>50</v>
      </c>
      <c r="H400" s="117">
        <v>48.88</v>
      </c>
      <c r="I400" s="121">
        <v>2444</v>
      </c>
      <c r="J400" s="54" t="s">
        <v>8</v>
      </c>
      <c r="K400" s="30" t="s">
        <v>562</v>
      </c>
    </row>
    <row r="401" spans="2:11">
      <c r="B401" s="58" t="s">
        <v>17</v>
      </c>
      <c r="C401" s="52" t="s">
        <v>16</v>
      </c>
      <c r="D401" s="120">
        <v>46024</v>
      </c>
      <c r="E401" s="115" t="s">
        <v>1001</v>
      </c>
      <c r="F401" s="73" t="s">
        <v>29</v>
      </c>
      <c r="G401" s="116">
        <v>31</v>
      </c>
      <c r="H401" s="117">
        <v>48.88</v>
      </c>
      <c r="I401" s="121">
        <v>1515.28</v>
      </c>
      <c r="J401" s="54" t="s">
        <v>8</v>
      </c>
      <c r="K401" s="30" t="s">
        <v>563</v>
      </c>
    </row>
    <row r="402" spans="2:11">
      <c r="B402" s="58" t="s">
        <v>17</v>
      </c>
      <c r="C402" s="52" t="s">
        <v>16</v>
      </c>
      <c r="D402" s="120">
        <v>46024</v>
      </c>
      <c r="E402" s="115" t="s">
        <v>1001</v>
      </c>
      <c r="F402" s="73" t="s">
        <v>29</v>
      </c>
      <c r="G402" s="116">
        <v>34</v>
      </c>
      <c r="H402" s="117">
        <v>48.88</v>
      </c>
      <c r="I402" s="121">
        <v>1661.92</v>
      </c>
      <c r="J402" s="54" t="s">
        <v>8</v>
      </c>
      <c r="K402" s="30" t="s">
        <v>564</v>
      </c>
    </row>
    <row r="403" spans="2:11">
      <c r="B403" s="58" t="s">
        <v>17</v>
      </c>
      <c r="C403" s="52" t="s">
        <v>16</v>
      </c>
      <c r="D403" s="120">
        <v>46024</v>
      </c>
      <c r="E403" s="115" t="s">
        <v>1002</v>
      </c>
      <c r="F403" s="73" t="s">
        <v>29</v>
      </c>
      <c r="G403" s="116">
        <v>5</v>
      </c>
      <c r="H403" s="117">
        <v>48.88</v>
      </c>
      <c r="I403" s="121">
        <v>244.4</v>
      </c>
      <c r="J403" s="54" t="s">
        <v>8</v>
      </c>
      <c r="K403" s="30" t="s">
        <v>565</v>
      </c>
    </row>
    <row r="404" spans="2:11">
      <c r="B404" s="58" t="s">
        <v>17</v>
      </c>
      <c r="C404" s="52" t="s">
        <v>16</v>
      </c>
      <c r="D404" s="120">
        <v>46024</v>
      </c>
      <c r="E404" s="115" t="s">
        <v>1003</v>
      </c>
      <c r="F404" s="73" t="s">
        <v>29</v>
      </c>
      <c r="G404" s="116">
        <v>8</v>
      </c>
      <c r="H404" s="117">
        <v>48.88</v>
      </c>
      <c r="I404" s="121">
        <v>391.04</v>
      </c>
      <c r="J404" s="54" t="s">
        <v>8</v>
      </c>
      <c r="K404" s="30" t="s">
        <v>566</v>
      </c>
    </row>
    <row r="405" spans="2:11">
      <c r="B405" s="58" t="s">
        <v>17</v>
      </c>
      <c r="C405" s="52" t="s">
        <v>16</v>
      </c>
      <c r="D405" s="120">
        <v>46024</v>
      </c>
      <c r="E405" s="115" t="s">
        <v>1003</v>
      </c>
      <c r="F405" s="73" t="s">
        <v>29</v>
      </c>
      <c r="G405" s="116">
        <v>6</v>
      </c>
      <c r="H405" s="117">
        <v>48.86</v>
      </c>
      <c r="I405" s="121">
        <v>293.15999999999997</v>
      </c>
      <c r="J405" s="54" t="s">
        <v>8</v>
      </c>
      <c r="K405" s="30" t="s">
        <v>567</v>
      </c>
    </row>
    <row r="406" spans="2:11">
      <c r="B406" s="58" t="s">
        <v>17</v>
      </c>
      <c r="C406" s="52" t="s">
        <v>16</v>
      </c>
      <c r="D406" s="120">
        <v>46024</v>
      </c>
      <c r="E406" s="115" t="s">
        <v>1004</v>
      </c>
      <c r="F406" s="73" t="s">
        <v>29</v>
      </c>
      <c r="G406" s="116">
        <v>48</v>
      </c>
      <c r="H406" s="117">
        <v>48.8</v>
      </c>
      <c r="I406" s="121">
        <v>2342.3999999999996</v>
      </c>
      <c r="J406" s="54" t="s">
        <v>8</v>
      </c>
      <c r="K406" s="30" t="s">
        <v>568</v>
      </c>
    </row>
    <row r="407" spans="2:11">
      <c r="B407" s="58" t="s">
        <v>17</v>
      </c>
      <c r="C407" s="52" t="s">
        <v>16</v>
      </c>
      <c r="D407" s="120">
        <v>46024</v>
      </c>
      <c r="E407" s="115" t="s">
        <v>1004</v>
      </c>
      <c r="F407" s="73" t="s">
        <v>29</v>
      </c>
      <c r="G407" s="116">
        <v>14</v>
      </c>
      <c r="H407" s="117">
        <v>48.8</v>
      </c>
      <c r="I407" s="121">
        <v>683.19999999999993</v>
      </c>
      <c r="J407" s="54" t="s">
        <v>8</v>
      </c>
      <c r="K407" s="30" t="s">
        <v>569</v>
      </c>
    </row>
    <row r="408" spans="2:11">
      <c r="B408" s="58" t="s">
        <v>17</v>
      </c>
      <c r="C408" s="52" t="s">
        <v>16</v>
      </c>
      <c r="D408" s="120">
        <v>46024</v>
      </c>
      <c r="E408" s="115" t="s">
        <v>134</v>
      </c>
      <c r="F408" s="73" t="s">
        <v>29</v>
      </c>
      <c r="G408" s="116">
        <v>34</v>
      </c>
      <c r="H408" s="117">
        <v>48.7</v>
      </c>
      <c r="I408" s="121">
        <v>1655.8000000000002</v>
      </c>
      <c r="J408" s="54" t="s">
        <v>8</v>
      </c>
      <c r="K408" s="30" t="s">
        <v>570</v>
      </c>
    </row>
    <row r="409" spans="2:11">
      <c r="B409" s="58" t="s">
        <v>17</v>
      </c>
      <c r="C409" s="52" t="s">
        <v>16</v>
      </c>
      <c r="D409" s="120">
        <v>46024</v>
      </c>
      <c r="E409" s="115" t="s">
        <v>159</v>
      </c>
      <c r="F409" s="73" t="s">
        <v>29</v>
      </c>
      <c r="G409" s="116">
        <v>7</v>
      </c>
      <c r="H409" s="117">
        <v>48.78</v>
      </c>
      <c r="I409" s="121">
        <v>341.46000000000004</v>
      </c>
      <c r="J409" s="54" t="s">
        <v>8</v>
      </c>
      <c r="K409" s="30" t="s">
        <v>571</v>
      </c>
    </row>
    <row r="410" spans="2:11">
      <c r="B410" s="58" t="s">
        <v>17</v>
      </c>
      <c r="C410" s="52" t="s">
        <v>16</v>
      </c>
      <c r="D410" s="120">
        <v>46024</v>
      </c>
      <c r="E410" s="115" t="s">
        <v>1005</v>
      </c>
      <c r="F410" s="73" t="s">
        <v>29</v>
      </c>
      <c r="G410" s="116">
        <v>9</v>
      </c>
      <c r="H410" s="117">
        <v>48.76</v>
      </c>
      <c r="I410" s="121">
        <v>438.84</v>
      </c>
      <c r="J410" s="54" t="s">
        <v>8</v>
      </c>
      <c r="K410" s="30" t="s">
        <v>572</v>
      </c>
    </row>
    <row r="411" spans="2:11">
      <c r="B411" s="58" t="s">
        <v>17</v>
      </c>
      <c r="C411" s="52" t="s">
        <v>16</v>
      </c>
      <c r="D411" s="120">
        <v>46024</v>
      </c>
      <c r="E411" s="115" t="s">
        <v>1005</v>
      </c>
      <c r="F411" s="73" t="s">
        <v>29</v>
      </c>
      <c r="G411" s="116">
        <v>38</v>
      </c>
      <c r="H411" s="117">
        <v>48.76</v>
      </c>
      <c r="I411" s="121">
        <v>1852.8799999999999</v>
      </c>
      <c r="J411" s="54" t="s">
        <v>8</v>
      </c>
      <c r="K411" s="30" t="s">
        <v>573</v>
      </c>
    </row>
    <row r="412" spans="2:11">
      <c r="B412" s="58" t="s">
        <v>17</v>
      </c>
      <c r="C412" s="52" t="s">
        <v>16</v>
      </c>
      <c r="D412" s="120">
        <v>46024</v>
      </c>
      <c r="E412" s="115" t="s">
        <v>1006</v>
      </c>
      <c r="F412" s="73" t="s">
        <v>29</v>
      </c>
      <c r="G412" s="116">
        <v>15</v>
      </c>
      <c r="H412" s="117">
        <v>48.8</v>
      </c>
      <c r="I412" s="121">
        <v>732</v>
      </c>
      <c r="J412" s="54" t="s">
        <v>8</v>
      </c>
      <c r="K412" s="30" t="s">
        <v>574</v>
      </c>
    </row>
    <row r="413" spans="2:11">
      <c r="B413" s="58" t="s">
        <v>17</v>
      </c>
      <c r="C413" s="52" t="s">
        <v>16</v>
      </c>
      <c r="D413" s="120">
        <v>46024</v>
      </c>
      <c r="E413" s="115" t="s">
        <v>1007</v>
      </c>
      <c r="F413" s="73" t="s">
        <v>29</v>
      </c>
      <c r="G413" s="116">
        <v>8</v>
      </c>
      <c r="H413" s="117">
        <v>48.74</v>
      </c>
      <c r="I413" s="121">
        <v>389.92</v>
      </c>
      <c r="J413" s="54" t="s">
        <v>8</v>
      </c>
      <c r="K413" s="30" t="s">
        <v>575</v>
      </c>
    </row>
    <row r="414" spans="2:11">
      <c r="B414" s="58" t="s">
        <v>17</v>
      </c>
      <c r="C414" s="52" t="s">
        <v>16</v>
      </c>
      <c r="D414" s="120">
        <v>46024</v>
      </c>
      <c r="E414" s="115" t="s">
        <v>1007</v>
      </c>
      <c r="F414" s="73" t="s">
        <v>29</v>
      </c>
      <c r="G414" s="116">
        <v>7</v>
      </c>
      <c r="H414" s="117">
        <v>48.76</v>
      </c>
      <c r="I414" s="121">
        <v>341.32</v>
      </c>
      <c r="J414" s="54" t="s">
        <v>8</v>
      </c>
      <c r="K414" s="30" t="s">
        <v>576</v>
      </c>
    </row>
    <row r="415" spans="2:11">
      <c r="B415" s="58" t="s">
        <v>17</v>
      </c>
      <c r="C415" s="52" t="s">
        <v>16</v>
      </c>
      <c r="D415" s="120">
        <v>46024</v>
      </c>
      <c r="E415" s="115" t="s">
        <v>1007</v>
      </c>
      <c r="F415" s="73" t="s">
        <v>29</v>
      </c>
      <c r="G415" s="116">
        <v>5</v>
      </c>
      <c r="H415" s="117">
        <v>48.76</v>
      </c>
      <c r="I415" s="121">
        <v>243.79999999999998</v>
      </c>
      <c r="J415" s="54" t="s">
        <v>8</v>
      </c>
      <c r="K415" s="30" t="s">
        <v>577</v>
      </c>
    </row>
    <row r="416" spans="2:11">
      <c r="B416" s="58" t="s">
        <v>17</v>
      </c>
      <c r="C416" s="52" t="s">
        <v>16</v>
      </c>
      <c r="D416" s="120">
        <v>46024</v>
      </c>
      <c r="E416" s="115" t="s">
        <v>1007</v>
      </c>
      <c r="F416" s="73" t="s">
        <v>29</v>
      </c>
      <c r="G416" s="116">
        <v>5</v>
      </c>
      <c r="H416" s="117">
        <v>48.76</v>
      </c>
      <c r="I416" s="121">
        <v>243.79999999999998</v>
      </c>
      <c r="J416" s="54" t="s">
        <v>8</v>
      </c>
      <c r="K416" s="30" t="s">
        <v>578</v>
      </c>
    </row>
    <row r="417" spans="2:11">
      <c r="B417" s="58" t="s">
        <v>17</v>
      </c>
      <c r="C417" s="52" t="s">
        <v>16</v>
      </c>
      <c r="D417" s="120">
        <v>46024</v>
      </c>
      <c r="E417" s="115" t="s">
        <v>1007</v>
      </c>
      <c r="F417" s="73" t="s">
        <v>29</v>
      </c>
      <c r="G417" s="116">
        <v>64</v>
      </c>
      <c r="H417" s="117">
        <v>48.74</v>
      </c>
      <c r="I417" s="121">
        <v>3119.36</v>
      </c>
      <c r="J417" s="54" t="s">
        <v>8</v>
      </c>
      <c r="K417" s="30" t="s">
        <v>579</v>
      </c>
    </row>
    <row r="418" spans="2:11">
      <c r="B418" s="58" t="s">
        <v>17</v>
      </c>
      <c r="C418" s="52" t="s">
        <v>16</v>
      </c>
      <c r="D418" s="120">
        <v>46024</v>
      </c>
      <c r="E418" s="115" t="s">
        <v>1007</v>
      </c>
      <c r="F418" s="73" t="s">
        <v>29</v>
      </c>
      <c r="G418" s="116">
        <v>34</v>
      </c>
      <c r="H418" s="117">
        <v>48.74</v>
      </c>
      <c r="I418" s="121">
        <v>1657.16</v>
      </c>
      <c r="J418" s="54" t="s">
        <v>8</v>
      </c>
      <c r="K418" s="30" t="s">
        <v>580</v>
      </c>
    </row>
    <row r="419" spans="2:11">
      <c r="B419" s="58" t="s">
        <v>17</v>
      </c>
      <c r="C419" s="52" t="s">
        <v>16</v>
      </c>
      <c r="D419" s="120">
        <v>46024</v>
      </c>
      <c r="E419" s="115" t="s">
        <v>1008</v>
      </c>
      <c r="F419" s="73" t="s">
        <v>29</v>
      </c>
      <c r="G419" s="116">
        <v>13</v>
      </c>
      <c r="H419" s="117">
        <v>48.8</v>
      </c>
      <c r="I419" s="121">
        <v>634.4</v>
      </c>
      <c r="J419" s="54" t="s">
        <v>8</v>
      </c>
      <c r="K419" s="30" t="s">
        <v>581</v>
      </c>
    </row>
    <row r="420" spans="2:11">
      <c r="B420" s="58" t="s">
        <v>17</v>
      </c>
      <c r="C420" s="52" t="s">
        <v>16</v>
      </c>
      <c r="D420" s="120">
        <v>46024</v>
      </c>
      <c r="E420" s="115" t="s">
        <v>1008</v>
      </c>
      <c r="F420" s="73" t="s">
        <v>29</v>
      </c>
      <c r="G420" s="116">
        <v>34</v>
      </c>
      <c r="H420" s="117">
        <v>48.64</v>
      </c>
      <c r="I420" s="121">
        <v>1653.76</v>
      </c>
      <c r="J420" s="54" t="s">
        <v>8</v>
      </c>
      <c r="K420" s="30" t="s">
        <v>582</v>
      </c>
    </row>
    <row r="421" spans="2:11">
      <c r="B421" s="58" t="s">
        <v>17</v>
      </c>
      <c r="C421" s="52" t="s">
        <v>16</v>
      </c>
      <c r="D421" s="120">
        <v>46024</v>
      </c>
      <c r="E421" s="115" t="s">
        <v>1009</v>
      </c>
      <c r="F421" s="73" t="s">
        <v>29</v>
      </c>
      <c r="G421" s="116">
        <v>7</v>
      </c>
      <c r="H421" s="117">
        <v>48.66</v>
      </c>
      <c r="I421" s="121">
        <v>340.62</v>
      </c>
      <c r="J421" s="54" t="s">
        <v>8</v>
      </c>
      <c r="K421" s="30" t="s">
        <v>583</v>
      </c>
    </row>
    <row r="422" spans="2:11">
      <c r="B422" s="58" t="s">
        <v>17</v>
      </c>
      <c r="C422" s="52" t="s">
        <v>16</v>
      </c>
      <c r="D422" s="120">
        <v>46024</v>
      </c>
      <c r="E422" s="115" t="s">
        <v>1010</v>
      </c>
      <c r="F422" s="73" t="s">
        <v>29</v>
      </c>
      <c r="G422" s="116">
        <v>5</v>
      </c>
      <c r="H422" s="117">
        <v>48.64</v>
      </c>
      <c r="I422" s="121">
        <v>243.2</v>
      </c>
      <c r="J422" s="54" t="s">
        <v>8</v>
      </c>
      <c r="K422" s="30" t="s">
        <v>584</v>
      </c>
    </row>
    <row r="423" spans="2:11">
      <c r="B423" s="58" t="s">
        <v>17</v>
      </c>
      <c r="C423" s="52" t="s">
        <v>16</v>
      </c>
      <c r="D423" s="120">
        <v>46024</v>
      </c>
      <c r="E423" s="115" t="s">
        <v>1011</v>
      </c>
      <c r="F423" s="73" t="s">
        <v>29</v>
      </c>
      <c r="G423" s="116">
        <v>46</v>
      </c>
      <c r="H423" s="117">
        <v>48.6</v>
      </c>
      <c r="I423" s="121">
        <v>2235.6</v>
      </c>
      <c r="J423" s="54" t="s">
        <v>8</v>
      </c>
      <c r="K423" s="30" t="s">
        <v>585</v>
      </c>
    </row>
    <row r="424" spans="2:11">
      <c r="B424" s="58" t="s">
        <v>17</v>
      </c>
      <c r="C424" s="52" t="s">
        <v>16</v>
      </c>
      <c r="D424" s="120">
        <v>46024</v>
      </c>
      <c r="E424" s="115" t="s">
        <v>1011</v>
      </c>
      <c r="F424" s="73" t="s">
        <v>29</v>
      </c>
      <c r="G424" s="116">
        <v>6</v>
      </c>
      <c r="H424" s="117">
        <v>48.6</v>
      </c>
      <c r="I424" s="121">
        <v>291.60000000000002</v>
      </c>
      <c r="J424" s="54" t="s">
        <v>8</v>
      </c>
      <c r="K424" s="30" t="s">
        <v>586</v>
      </c>
    </row>
    <row r="425" spans="2:11">
      <c r="B425" s="58" t="s">
        <v>17</v>
      </c>
      <c r="C425" s="52" t="s">
        <v>16</v>
      </c>
      <c r="D425" s="120">
        <v>46024</v>
      </c>
      <c r="E425" s="115" t="s">
        <v>1011</v>
      </c>
      <c r="F425" s="73" t="s">
        <v>29</v>
      </c>
      <c r="G425" s="116">
        <v>24</v>
      </c>
      <c r="H425" s="117">
        <v>48.6</v>
      </c>
      <c r="I425" s="121">
        <v>1166.4000000000001</v>
      </c>
      <c r="J425" s="54" t="s">
        <v>8</v>
      </c>
      <c r="K425" s="30" t="s">
        <v>587</v>
      </c>
    </row>
    <row r="426" spans="2:11">
      <c r="B426" s="58" t="s">
        <v>17</v>
      </c>
      <c r="C426" s="52" t="s">
        <v>16</v>
      </c>
      <c r="D426" s="120">
        <v>46024</v>
      </c>
      <c r="E426" s="115" t="s">
        <v>1011</v>
      </c>
      <c r="F426" s="73" t="s">
        <v>29</v>
      </c>
      <c r="G426" s="116">
        <v>30</v>
      </c>
      <c r="H426" s="117">
        <v>48.6</v>
      </c>
      <c r="I426" s="121">
        <v>1458</v>
      </c>
      <c r="J426" s="54" t="s">
        <v>8</v>
      </c>
      <c r="K426" s="30" t="s">
        <v>588</v>
      </c>
    </row>
    <row r="427" spans="2:11">
      <c r="B427" s="58" t="s">
        <v>17</v>
      </c>
      <c r="C427" s="52" t="s">
        <v>16</v>
      </c>
      <c r="D427" s="120">
        <v>46024</v>
      </c>
      <c r="E427" s="115" t="s">
        <v>1012</v>
      </c>
      <c r="F427" s="73" t="s">
        <v>29</v>
      </c>
      <c r="G427" s="116">
        <v>14</v>
      </c>
      <c r="H427" s="117">
        <v>48.62</v>
      </c>
      <c r="I427" s="121">
        <v>680.68</v>
      </c>
      <c r="J427" s="54" t="s">
        <v>8</v>
      </c>
      <c r="K427" s="30" t="s">
        <v>589</v>
      </c>
    </row>
    <row r="428" spans="2:11">
      <c r="B428" s="58" t="s">
        <v>17</v>
      </c>
      <c r="C428" s="52" t="s">
        <v>16</v>
      </c>
      <c r="D428" s="120">
        <v>46024</v>
      </c>
      <c r="E428" s="115" t="s">
        <v>1013</v>
      </c>
      <c r="F428" s="73" t="s">
        <v>29</v>
      </c>
      <c r="G428" s="116">
        <v>9</v>
      </c>
      <c r="H428" s="117">
        <v>48.64</v>
      </c>
      <c r="I428" s="121">
        <v>437.76</v>
      </c>
      <c r="J428" s="54" t="s">
        <v>8</v>
      </c>
      <c r="K428" s="30" t="s">
        <v>590</v>
      </c>
    </row>
    <row r="429" spans="2:11">
      <c r="B429" s="58" t="s">
        <v>17</v>
      </c>
      <c r="C429" s="52" t="s">
        <v>16</v>
      </c>
      <c r="D429" s="120">
        <v>46024</v>
      </c>
      <c r="E429" s="115" t="s">
        <v>1014</v>
      </c>
      <c r="F429" s="73" t="s">
        <v>29</v>
      </c>
      <c r="G429" s="116">
        <v>5</v>
      </c>
      <c r="H429" s="117">
        <v>48.64</v>
      </c>
      <c r="I429" s="121">
        <v>243.2</v>
      </c>
      <c r="J429" s="54" t="s">
        <v>8</v>
      </c>
      <c r="K429" s="30" t="s">
        <v>591</v>
      </c>
    </row>
    <row r="430" spans="2:11">
      <c r="B430" s="58" t="s">
        <v>17</v>
      </c>
      <c r="C430" s="52" t="s">
        <v>16</v>
      </c>
      <c r="D430" s="120">
        <v>46024</v>
      </c>
      <c r="E430" s="115" t="s">
        <v>1015</v>
      </c>
      <c r="F430" s="73" t="s">
        <v>29</v>
      </c>
      <c r="G430" s="116">
        <v>6</v>
      </c>
      <c r="H430" s="117">
        <v>48.6</v>
      </c>
      <c r="I430" s="121">
        <v>291.60000000000002</v>
      </c>
      <c r="J430" s="54" t="s">
        <v>8</v>
      </c>
      <c r="K430" s="30" t="s">
        <v>592</v>
      </c>
    </row>
    <row r="431" spans="2:11">
      <c r="B431" s="58" t="s">
        <v>17</v>
      </c>
      <c r="C431" s="52" t="s">
        <v>16</v>
      </c>
      <c r="D431" s="120">
        <v>46024</v>
      </c>
      <c r="E431" s="115" t="s">
        <v>1015</v>
      </c>
      <c r="F431" s="73" t="s">
        <v>29</v>
      </c>
      <c r="G431" s="116">
        <v>7</v>
      </c>
      <c r="H431" s="117">
        <v>48.6</v>
      </c>
      <c r="I431" s="121">
        <v>340.2</v>
      </c>
      <c r="J431" s="54" t="s">
        <v>8</v>
      </c>
      <c r="K431" s="30" t="s">
        <v>593</v>
      </c>
    </row>
    <row r="432" spans="2:11">
      <c r="B432" s="58" t="s">
        <v>17</v>
      </c>
      <c r="C432" s="52" t="s">
        <v>16</v>
      </c>
      <c r="D432" s="120">
        <v>46024</v>
      </c>
      <c r="E432" s="115" t="s">
        <v>1015</v>
      </c>
      <c r="F432" s="73" t="s">
        <v>29</v>
      </c>
      <c r="G432" s="116">
        <v>60</v>
      </c>
      <c r="H432" s="117">
        <v>48.58</v>
      </c>
      <c r="I432" s="121">
        <v>2914.7999999999997</v>
      </c>
      <c r="J432" s="54" t="s">
        <v>8</v>
      </c>
      <c r="K432" s="30" t="s">
        <v>594</v>
      </c>
    </row>
    <row r="433" spans="2:11">
      <c r="B433" s="58" t="s">
        <v>17</v>
      </c>
      <c r="C433" s="52" t="s">
        <v>16</v>
      </c>
      <c r="D433" s="120">
        <v>46024</v>
      </c>
      <c r="E433" s="115" t="s">
        <v>1016</v>
      </c>
      <c r="F433" s="73" t="s">
        <v>29</v>
      </c>
      <c r="G433" s="116">
        <v>18</v>
      </c>
      <c r="H433" s="117">
        <v>48.58</v>
      </c>
      <c r="I433" s="121">
        <v>874.43999999999994</v>
      </c>
      <c r="J433" s="54" t="s">
        <v>8</v>
      </c>
      <c r="K433" s="30" t="s">
        <v>595</v>
      </c>
    </row>
    <row r="434" spans="2:11">
      <c r="B434" s="58" t="s">
        <v>17</v>
      </c>
      <c r="C434" s="52" t="s">
        <v>16</v>
      </c>
      <c r="D434" s="120">
        <v>46024</v>
      </c>
      <c r="E434" s="115" t="s">
        <v>1016</v>
      </c>
      <c r="F434" s="73" t="s">
        <v>29</v>
      </c>
      <c r="G434" s="116">
        <v>19</v>
      </c>
      <c r="H434" s="117">
        <v>48.58</v>
      </c>
      <c r="I434" s="121">
        <v>923.02</v>
      </c>
      <c r="J434" s="54" t="s">
        <v>8</v>
      </c>
      <c r="K434" s="30" t="s">
        <v>596</v>
      </c>
    </row>
    <row r="435" spans="2:11">
      <c r="B435" s="58" t="s">
        <v>17</v>
      </c>
      <c r="C435" s="52" t="s">
        <v>16</v>
      </c>
      <c r="D435" s="120">
        <v>46024</v>
      </c>
      <c r="E435" s="115" t="s">
        <v>1017</v>
      </c>
      <c r="F435" s="73" t="s">
        <v>29</v>
      </c>
      <c r="G435" s="116">
        <v>5</v>
      </c>
      <c r="H435" s="117">
        <v>48.64</v>
      </c>
      <c r="I435" s="121">
        <v>243.2</v>
      </c>
      <c r="J435" s="54" t="s">
        <v>8</v>
      </c>
      <c r="K435" s="30" t="s">
        <v>597</v>
      </c>
    </row>
    <row r="436" spans="2:11">
      <c r="B436" s="58" t="s">
        <v>17</v>
      </c>
      <c r="C436" s="52" t="s">
        <v>16</v>
      </c>
      <c r="D436" s="120">
        <v>46024</v>
      </c>
      <c r="E436" s="115" t="s">
        <v>1018</v>
      </c>
      <c r="F436" s="73" t="s">
        <v>29</v>
      </c>
      <c r="G436" s="116">
        <v>8</v>
      </c>
      <c r="H436" s="117">
        <v>48.58</v>
      </c>
      <c r="I436" s="121">
        <v>388.64</v>
      </c>
      <c r="J436" s="54" t="s">
        <v>8</v>
      </c>
      <c r="K436" s="30" t="s">
        <v>598</v>
      </c>
    </row>
    <row r="437" spans="2:11">
      <c r="B437" s="58" t="s">
        <v>17</v>
      </c>
      <c r="C437" s="52" t="s">
        <v>16</v>
      </c>
      <c r="D437" s="120">
        <v>46024</v>
      </c>
      <c r="E437" s="115" t="s">
        <v>1019</v>
      </c>
      <c r="F437" s="73" t="s">
        <v>29</v>
      </c>
      <c r="G437" s="116">
        <v>7</v>
      </c>
      <c r="H437" s="117">
        <v>48.58</v>
      </c>
      <c r="I437" s="121">
        <v>340.06</v>
      </c>
      <c r="J437" s="54" t="s">
        <v>8</v>
      </c>
      <c r="K437" s="30" t="s">
        <v>599</v>
      </c>
    </row>
    <row r="438" spans="2:11">
      <c r="B438" s="58" t="s">
        <v>17</v>
      </c>
      <c r="C438" s="52" t="s">
        <v>16</v>
      </c>
      <c r="D438" s="120">
        <v>46024</v>
      </c>
      <c r="E438" s="115" t="s">
        <v>1020</v>
      </c>
      <c r="F438" s="73" t="s">
        <v>29</v>
      </c>
      <c r="G438" s="116">
        <v>11</v>
      </c>
      <c r="H438" s="117">
        <v>48.62</v>
      </c>
      <c r="I438" s="121">
        <v>534.81999999999994</v>
      </c>
      <c r="J438" s="54" t="s">
        <v>8</v>
      </c>
      <c r="K438" s="30" t="s">
        <v>600</v>
      </c>
    </row>
    <row r="439" spans="2:11">
      <c r="B439" s="58" t="s">
        <v>17</v>
      </c>
      <c r="C439" s="52" t="s">
        <v>16</v>
      </c>
      <c r="D439" s="120">
        <v>46024</v>
      </c>
      <c r="E439" s="115" t="s">
        <v>1020</v>
      </c>
      <c r="F439" s="73" t="s">
        <v>29</v>
      </c>
      <c r="G439" s="116">
        <v>4</v>
      </c>
      <c r="H439" s="117">
        <v>48.62</v>
      </c>
      <c r="I439" s="121">
        <v>194.48</v>
      </c>
      <c r="J439" s="54" t="s">
        <v>8</v>
      </c>
      <c r="K439" s="30" t="s">
        <v>601</v>
      </c>
    </row>
    <row r="440" spans="2:11">
      <c r="B440" s="58" t="s">
        <v>17</v>
      </c>
      <c r="C440" s="52" t="s">
        <v>16</v>
      </c>
      <c r="D440" s="120">
        <v>46024</v>
      </c>
      <c r="E440" s="115" t="s">
        <v>1021</v>
      </c>
      <c r="F440" s="73" t="s">
        <v>29</v>
      </c>
      <c r="G440" s="116">
        <v>53</v>
      </c>
      <c r="H440" s="117">
        <v>48.54</v>
      </c>
      <c r="I440" s="121">
        <v>2572.62</v>
      </c>
      <c r="J440" s="54" t="s">
        <v>8</v>
      </c>
      <c r="K440" s="30" t="s">
        <v>602</v>
      </c>
    </row>
    <row r="441" spans="2:11">
      <c r="B441" s="58" t="s">
        <v>17</v>
      </c>
      <c r="C441" s="52" t="s">
        <v>16</v>
      </c>
      <c r="D441" s="120">
        <v>46024</v>
      </c>
      <c r="E441" s="115" t="s">
        <v>1022</v>
      </c>
      <c r="F441" s="73" t="s">
        <v>29</v>
      </c>
      <c r="G441" s="116">
        <v>5</v>
      </c>
      <c r="H441" s="117">
        <v>48.52</v>
      </c>
      <c r="I441" s="121">
        <v>242.60000000000002</v>
      </c>
      <c r="J441" s="54" t="s">
        <v>8</v>
      </c>
      <c r="K441" s="30" t="s">
        <v>603</v>
      </c>
    </row>
    <row r="442" spans="2:11">
      <c r="B442" s="58" t="s">
        <v>17</v>
      </c>
      <c r="C442" s="52" t="s">
        <v>16</v>
      </c>
      <c r="D442" s="120">
        <v>46024</v>
      </c>
      <c r="E442" s="115" t="s">
        <v>1023</v>
      </c>
      <c r="F442" s="73" t="s">
        <v>29</v>
      </c>
      <c r="G442" s="116">
        <v>8</v>
      </c>
      <c r="H442" s="117">
        <v>48.52</v>
      </c>
      <c r="I442" s="121">
        <v>388.16</v>
      </c>
      <c r="J442" s="54" t="s">
        <v>8</v>
      </c>
      <c r="K442" s="30" t="s">
        <v>604</v>
      </c>
    </row>
    <row r="443" spans="2:11">
      <c r="B443" s="58" t="s">
        <v>17</v>
      </c>
      <c r="C443" s="52" t="s">
        <v>16</v>
      </c>
      <c r="D443" s="120">
        <v>46024</v>
      </c>
      <c r="E443" s="115" t="s">
        <v>1024</v>
      </c>
      <c r="F443" s="73" t="s">
        <v>29</v>
      </c>
      <c r="G443" s="116">
        <v>9</v>
      </c>
      <c r="H443" s="117">
        <v>48.52</v>
      </c>
      <c r="I443" s="121">
        <v>436.68</v>
      </c>
      <c r="J443" s="54" t="s">
        <v>8</v>
      </c>
      <c r="K443" s="30" t="s">
        <v>605</v>
      </c>
    </row>
    <row r="444" spans="2:11">
      <c r="B444" s="58" t="s">
        <v>17</v>
      </c>
      <c r="C444" s="52" t="s">
        <v>16</v>
      </c>
      <c r="D444" s="120">
        <v>46024</v>
      </c>
      <c r="E444" s="115" t="s">
        <v>1025</v>
      </c>
      <c r="F444" s="73" t="s">
        <v>29</v>
      </c>
      <c r="G444" s="116">
        <v>84</v>
      </c>
      <c r="H444" s="117">
        <v>48.5</v>
      </c>
      <c r="I444" s="121">
        <v>4074</v>
      </c>
      <c r="J444" s="54" t="s">
        <v>8</v>
      </c>
      <c r="K444" s="30" t="s">
        <v>606</v>
      </c>
    </row>
    <row r="445" spans="2:11">
      <c r="B445" s="58" t="s">
        <v>17</v>
      </c>
      <c r="C445" s="52" t="s">
        <v>16</v>
      </c>
      <c r="D445" s="120">
        <v>46024</v>
      </c>
      <c r="E445" s="115" t="s">
        <v>1026</v>
      </c>
      <c r="F445" s="73" t="s">
        <v>29</v>
      </c>
      <c r="G445" s="116">
        <v>11</v>
      </c>
      <c r="H445" s="117">
        <v>48.52</v>
      </c>
      <c r="I445" s="121">
        <v>533.72</v>
      </c>
      <c r="J445" s="54" t="s">
        <v>8</v>
      </c>
      <c r="K445" s="30" t="s">
        <v>607</v>
      </c>
    </row>
    <row r="446" spans="2:11">
      <c r="B446" s="58" t="s">
        <v>17</v>
      </c>
      <c r="C446" s="52" t="s">
        <v>16</v>
      </c>
      <c r="D446" s="120">
        <v>46024</v>
      </c>
      <c r="E446" s="115" t="s">
        <v>1027</v>
      </c>
      <c r="F446" s="73" t="s">
        <v>29</v>
      </c>
      <c r="G446" s="116">
        <v>5</v>
      </c>
      <c r="H446" s="117">
        <v>48.52</v>
      </c>
      <c r="I446" s="121">
        <v>242.60000000000002</v>
      </c>
      <c r="J446" s="54" t="s">
        <v>8</v>
      </c>
      <c r="K446" s="30" t="s">
        <v>608</v>
      </c>
    </row>
    <row r="447" spans="2:11">
      <c r="B447" s="58" t="s">
        <v>17</v>
      </c>
      <c r="C447" s="52" t="s">
        <v>16</v>
      </c>
      <c r="D447" s="120">
        <v>46024</v>
      </c>
      <c r="E447" s="115" t="s">
        <v>1028</v>
      </c>
      <c r="F447" s="73" t="s">
        <v>29</v>
      </c>
      <c r="G447" s="116">
        <v>30</v>
      </c>
      <c r="H447" s="117">
        <v>48.5</v>
      </c>
      <c r="I447" s="121">
        <v>1455</v>
      </c>
      <c r="J447" s="54" t="s">
        <v>8</v>
      </c>
      <c r="K447" s="30" t="s">
        <v>609</v>
      </c>
    </row>
    <row r="448" spans="2:11">
      <c r="B448" s="58" t="s">
        <v>17</v>
      </c>
      <c r="C448" s="52" t="s">
        <v>16</v>
      </c>
      <c r="D448" s="120">
        <v>46024</v>
      </c>
      <c r="E448" s="115" t="s">
        <v>1029</v>
      </c>
      <c r="F448" s="73" t="s">
        <v>29</v>
      </c>
      <c r="G448" s="116">
        <v>34</v>
      </c>
      <c r="H448" s="117">
        <v>48.46</v>
      </c>
      <c r="I448" s="121">
        <v>1647.64</v>
      </c>
      <c r="J448" s="54" t="s">
        <v>8</v>
      </c>
      <c r="K448" s="30" t="s">
        <v>610</v>
      </c>
    </row>
    <row r="449" spans="2:11">
      <c r="B449" s="58" t="s">
        <v>17</v>
      </c>
      <c r="C449" s="52" t="s">
        <v>16</v>
      </c>
      <c r="D449" s="120">
        <v>46024</v>
      </c>
      <c r="E449" s="115" t="s">
        <v>1029</v>
      </c>
      <c r="F449" s="73" t="s">
        <v>29</v>
      </c>
      <c r="G449" s="116">
        <v>67</v>
      </c>
      <c r="H449" s="117">
        <v>48.46</v>
      </c>
      <c r="I449" s="121">
        <v>3246.82</v>
      </c>
      <c r="J449" s="54" t="s">
        <v>8</v>
      </c>
      <c r="K449" s="30" t="s">
        <v>611</v>
      </c>
    </row>
    <row r="450" spans="2:11">
      <c r="B450" s="58" t="s">
        <v>17</v>
      </c>
      <c r="C450" s="52" t="s">
        <v>16</v>
      </c>
      <c r="D450" s="120">
        <v>46024</v>
      </c>
      <c r="E450" s="115" t="s">
        <v>1030</v>
      </c>
      <c r="F450" s="73" t="s">
        <v>29</v>
      </c>
      <c r="G450" s="116">
        <v>6</v>
      </c>
      <c r="H450" s="117">
        <v>48.46</v>
      </c>
      <c r="I450" s="121">
        <v>290.76</v>
      </c>
      <c r="J450" s="54" t="s">
        <v>8</v>
      </c>
      <c r="K450" s="30" t="s">
        <v>612</v>
      </c>
    </row>
    <row r="451" spans="2:11">
      <c r="B451" s="58" t="s">
        <v>17</v>
      </c>
      <c r="C451" s="52" t="s">
        <v>16</v>
      </c>
      <c r="D451" s="120">
        <v>46024</v>
      </c>
      <c r="E451" s="115" t="s">
        <v>1031</v>
      </c>
      <c r="F451" s="73" t="s">
        <v>29</v>
      </c>
      <c r="G451" s="116">
        <v>14</v>
      </c>
      <c r="H451" s="117">
        <v>48.48</v>
      </c>
      <c r="I451" s="121">
        <v>678.71999999999991</v>
      </c>
      <c r="J451" s="54" t="s">
        <v>8</v>
      </c>
      <c r="K451" s="30" t="s">
        <v>613</v>
      </c>
    </row>
    <row r="452" spans="2:11">
      <c r="B452" s="58" t="s">
        <v>17</v>
      </c>
      <c r="C452" s="52" t="s">
        <v>16</v>
      </c>
      <c r="D452" s="120">
        <v>46024</v>
      </c>
      <c r="E452" s="115" t="s">
        <v>1032</v>
      </c>
      <c r="F452" s="73" t="s">
        <v>29</v>
      </c>
      <c r="G452" s="116">
        <v>5</v>
      </c>
      <c r="H452" s="117">
        <v>48.42</v>
      </c>
      <c r="I452" s="121">
        <v>242.10000000000002</v>
      </c>
      <c r="J452" s="54" t="s">
        <v>8</v>
      </c>
      <c r="K452" s="30" t="s">
        <v>614</v>
      </c>
    </row>
    <row r="453" spans="2:11">
      <c r="B453" s="58" t="s">
        <v>17</v>
      </c>
      <c r="C453" s="52" t="s">
        <v>16</v>
      </c>
      <c r="D453" s="120">
        <v>46024</v>
      </c>
      <c r="E453" s="115" t="s">
        <v>1033</v>
      </c>
      <c r="F453" s="73" t="s">
        <v>29</v>
      </c>
      <c r="G453" s="116">
        <v>9</v>
      </c>
      <c r="H453" s="117">
        <v>48.42</v>
      </c>
      <c r="I453" s="121">
        <v>435.78000000000003</v>
      </c>
      <c r="J453" s="54" t="s">
        <v>8</v>
      </c>
      <c r="K453" s="30" t="s">
        <v>615</v>
      </c>
    </row>
    <row r="454" spans="2:11">
      <c r="B454" s="58" t="s">
        <v>17</v>
      </c>
      <c r="C454" s="52" t="s">
        <v>16</v>
      </c>
      <c r="D454" s="120">
        <v>46024</v>
      </c>
      <c r="E454" s="115" t="s">
        <v>1034</v>
      </c>
      <c r="F454" s="73" t="s">
        <v>29</v>
      </c>
      <c r="G454" s="116">
        <v>45</v>
      </c>
      <c r="H454" s="117">
        <v>48.42</v>
      </c>
      <c r="I454" s="121">
        <v>2178.9</v>
      </c>
      <c r="J454" s="54" t="s">
        <v>8</v>
      </c>
      <c r="K454" s="30" t="s">
        <v>616</v>
      </c>
    </row>
    <row r="455" spans="2:11">
      <c r="B455" s="58" t="s">
        <v>17</v>
      </c>
      <c r="C455" s="52" t="s">
        <v>16</v>
      </c>
      <c r="D455" s="120">
        <v>46024</v>
      </c>
      <c r="E455" s="115" t="s">
        <v>1034</v>
      </c>
      <c r="F455" s="73" t="s">
        <v>29</v>
      </c>
      <c r="G455" s="116">
        <v>2</v>
      </c>
      <c r="H455" s="117">
        <v>48.42</v>
      </c>
      <c r="I455" s="121">
        <v>96.84</v>
      </c>
      <c r="J455" s="54" t="s">
        <v>8</v>
      </c>
      <c r="K455" s="30" t="s">
        <v>617</v>
      </c>
    </row>
    <row r="456" spans="2:11">
      <c r="B456" s="58" t="s">
        <v>17</v>
      </c>
      <c r="C456" s="52" t="s">
        <v>16</v>
      </c>
      <c r="D456" s="120">
        <v>46024</v>
      </c>
      <c r="E456" s="115" t="s">
        <v>1035</v>
      </c>
      <c r="F456" s="73" t="s">
        <v>29</v>
      </c>
      <c r="G456" s="116">
        <v>5</v>
      </c>
      <c r="H456" s="117">
        <v>48.36</v>
      </c>
      <c r="I456" s="121">
        <v>241.8</v>
      </c>
      <c r="J456" s="54" t="s">
        <v>8</v>
      </c>
      <c r="K456" s="30" t="s">
        <v>618</v>
      </c>
    </row>
    <row r="457" spans="2:11">
      <c r="B457" s="58" t="s">
        <v>17</v>
      </c>
      <c r="C457" s="52" t="s">
        <v>16</v>
      </c>
      <c r="D457" s="120">
        <v>46024</v>
      </c>
      <c r="E457" s="115" t="s">
        <v>1036</v>
      </c>
      <c r="F457" s="73" t="s">
        <v>29</v>
      </c>
      <c r="G457" s="116">
        <v>62</v>
      </c>
      <c r="H457" s="117">
        <v>48.34</v>
      </c>
      <c r="I457" s="121">
        <v>2997.0800000000004</v>
      </c>
      <c r="J457" s="54" t="s">
        <v>8</v>
      </c>
      <c r="K457" s="30" t="s">
        <v>619</v>
      </c>
    </row>
    <row r="458" spans="2:11">
      <c r="B458" s="58" t="s">
        <v>17</v>
      </c>
      <c r="C458" s="52" t="s">
        <v>16</v>
      </c>
      <c r="D458" s="120">
        <v>46024</v>
      </c>
      <c r="E458" s="115" t="s">
        <v>1037</v>
      </c>
      <c r="F458" s="73" t="s">
        <v>29</v>
      </c>
      <c r="G458" s="116">
        <v>4</v>
      </c>
      <c r="H458" s="117">
        <v>48.36</v>
      </c>
      <c r="I458" s="121">
        <v>193.44</v>
      </c>
      <c r="J458" s="54" t="s">
        <v>8</v>
      </c>
      <c r="K458" s="30" t="s">
        <v>620</v>
      </c>
    </row>
    <row r="459" spans="2:11">
      <c r="B459" s="58" t="s">
        <v>17</v>
      </c>
      <c r="C459" s="52" t="s">
        <v>16</v>
      </c>
      <c r="D459" s="120">
        <v>46024</v>
      </c>
      <c r="E459" s="115" t="s">
        <v>1037</v>
      </c>
      <c r="F459" s="73" t="s">
        <v>29</v>
      </c>
      <c r="G459" s="116">
        <v>5</v>
      </c>
      <c r="H459" s="117">
        <v>48.36</v>
      </c>
      <c r="I459" s="121">
        <v>241.8</v>
      </c>
      <c r="J459" s="54" t="s">
        <v>8</v>
      </c>
      <c r="K459" s="30" t="s">
        <v>621</v>
      </c>
    </row>
    <row r="460" spans="2:11">
      <c r="B460" s="58" t="s">
        <v>17</v>
      </c>
      <c r="C460" s="52" t="s">
        <v>16</v>
      </c>
      <c r="D460" s="120">
        <v>46024</v>
      </c>
      <c r="E460" s="115" t="s">
        <v>1038</v>
      </c>
      <c r="F460" s="73" t="s">
        <v>29</v>
      </c>
      <c r="G460" s="116">
        <v>7</v>
      </c>
      <c r="H460" s="117">
        <v>48.34</v>
      </c>
      <c r="I460" s="121">
        <v>338.38</v>
      </c>
      <c r="J460" s="54" t="s">
        <v>8</v>
      </c>
      <c r="K460" s="30" t="s">
        <v>622</v>
      </c>
    </row>
    <row r="461" spans="2:11">
      <c r="B461" s="58" t="s">
        <v>17</v>
      </c>
      <c r="C461" s="52" t="s">
        <v>16</v>
      </c>
      <c r="D461" s="120">
        <v>46024</v>
      </c>
      <c r="E461" s="115" t="s">
        <v>1038</v>
      </c>
      <c r="F461" s="73" t="s">
        <v>29</v>
      </c>
      <c r="G461" s="116">
        <v>57</v>
      </c>
      <c r="H461" s="117">
        <v>48.34</v>
      </c>
      <c r="I461" s="121">
        <v>2755.38</v>
      </c>
      <c r="J461" s="54" t="s">
        <v>8</v>
      </c>
      <c r="K461" s="30" t="s">
        <v>623</v>
      </c>
    </row>
    <row r="462" spans="2:11">
      <c r="B462" s="58" t="s">
        <v>17</v>
      </c>
      <c r="C462" s="52" t="s">
        <v>16</v>
      </c>
      <c r="D462" s="120">
        <v>46024</v>
      </c>
      <c r="E462" s="115" t="s">
        <v>1039</v>
      </c>
      <c r="F462" s="73" t="s">
        <v>29</v>
      </c>
      <c r="G462" s="116">
        <v>14</v>
      </c>
      <c r="H462" s="117">
        <v>48.32</v>
      </c>
      <c r="I462" s="121">
        <v>676.48</v>
      </c>
      <c r="J462" s="54" t="s">
        <v>8</v>
      </c>
      <c r="K462" s="30" t="s">
        <v>624</v>
      </c>
    </row>
    <row r="463" spans="2:11">
      <c r="B463" s="58" t="s">
        <v>17</v>
      </c>
      <c r="C463" s="52" t="s">
        <v>16</v>
      </c>
      <c r="D463" s="120">
        <v>46024</v>
      </c>
      <c r="E463" s="115" t="s">
        <v>1040</v>
      </c>
      <c r="F463" s="73" t="s">
        <v>29</v>
      </c>
      <c r="G463" s="116">
        <v>33</v>
      </c>
      <c r="H463" s="117">
        <v>48.3</v>
      </c>
      <c r="I463" s="121">
        <v>1593.8999999999999</v>
      </c>
      <c r="J463" s="54" t="s">
        <v>8</v>
      </c>
      <c r="K463" s="30" t="s">
        <v>625</v>
      </c>
    </row>
    <row r="464" spans="2:11">
      <c r="B464" s="58" t="s">
        <v>17</v>
      </c>
      <c r="C464" s="52" t="s">
        <v>16</v>
      </c>
      <c r="D464" s="120">
        <v>46024</v>
      </c>
      <c r="E464" s="115" t="s">
        <v>1041</v>
      </c>
      <c r="F464" s="73" t="s">
        <v>29</v>
      </c>
      <c r="G464" s="116">
        <v>5</v>
      </c>
      <c r="H464" s="117">
        <v>48.3</v>
      </c>
      <c r="I464" s="121">
        <v>241.5</v>
      </c>
      <c r="J464" s="54" t="s">
        <v>8</v>
      </c>
      <c r="K464" s="30" t="s">
        <v>626</v>
      </c>
    </row>
    <row r="465" spans="2:11">
      <c r="B465" s="58" t="s">
        <v>17</v>
      </c>
      <c r="C465" s="52" t="s">
        <v>16</v>
      </c>
      <c r="D465" s="120">
        <v>46024</v>
      </c>
      <c r="E465" s="115" t="s">
        <v>135</v>
      </c>
      <c r="F465" s="73" t="s">
        <v>29</v>
      </c>
      <c r="G465" s="116">
        <v>7</v>
      </c>
      <c r="H465" s="117">
        <v>48.3</v>
      </c>
      <c r="I465" s="121">
        <v>338.09999999999997</v>
      </c>
      <c r="J465" s="54" t="s">
        <v>8</v>
      </c>
      <c r="K465" s="30" t="s">
        <v>627</v>
      </c>
    </row>
    <row r="466" spans="2:11">
      <c r="B466" s="58" t="s">
        <v>17</v>
      </c>
      <c r="C466" s="52" t="s">
        <v>16</v>
      </c>
      <c r="D466" s="120">
        <v>46024</v>
      </c>
      <c r="E466" s="115" t="s">
        <v>1042</v>
      </c>
      <c r="F466" s="73" t="s">
        <v>29</v>
      </c>
      <c r="G466" s="116">
        <v>38</v>
      </c>
      <c r="H466" s="117">
        <v>48.3</v>
      </c>
      <c r="I466" s="121">
        <v>1835.3999999999999</v>
      </c>
      <c r="J466" s="54" t="s">
        <v>8</v>
      </c>
      <c r="K466" s="30" t="s">
        <v>628</v>
      </c>
    </row>
    <row r="467" spans="2:11">
      <c r="B467" s="58" t="s">
        <v>17</v>
      </c>
      <c r="C467" s="52" t="s">
        <v>16</v>
      </c>
      <c r="D467" s="120">
        <v>46024</v>
      </c>
      <c r="E467" s="115" t="s">
        <v>1043</v>
      </c>
      <c r="F467" s="73" t="s">
        <v>29</v>
      </c>
      <c r="G467" s="116">
        <v>14</v>
      </c>
      <c r="H467" s="117">
        <v>48.3</v>
      </c>
      <c r="I467" s="121">
        <v>676.19999999999993</v>
      </c>
      <c r="J467" s="54" t="s">
        <v>8</v>
      </c>
      <c r="K467" s="30" t="s">
        <v>629</v>
      </c>
    </row>
    <row r="468" spans="2:11">
      <c r="B468" s="58" t="s">
        <v>17</v>
      </c>
      <c r="C468" s="52" t="s">
        <v>16</v>
      </c>
      <c r="D468" s="120">
        <v>46024</v>
      </c>
      <c r="E468" s="115" t="s">
        <v>1044</v>
      </c>
      <c r="F468" s="73" t="s">
        <v>29</v>
      </c>
      <c r="G468" s="116">
        <v>30</v>
      </c>
      <c r="H468" s="117">
        <v>48.46</v>
      </c>
      <c r="I468" s="121">
        <v>1453.8</v>
      </c>
      <c r="J468" s="54" t="s">
        <v>8</v>
      </c>
      <c r="K468" s="30" t="s">
        <v>630</v>
      </c>
    </row>
    <row r="469" spans="2:11">
      <c r="B469" s="58" t="s">
        <v>17</v>
      </c>
      <c r="C469" s="52" t="s">
        <v>16</v>
      </c>
      <c r="D469" s="120">
        <v>46024</v>
      </c>
      <c r="E469" s="115" t="s">
        <v>1044</v>
      </c>
      <c r="F469" s="73" t="s">
        <v>29</v>
      </c>
      <c r="G469" s="116">
        <v>88</v>
      </c>
      <c r="H469" s="117">
        <v>48.46</v>
      </c>
      <c r="I469" s="121">
        <v>4264.4800000000005</v>
      </c>
      <c r="J469" s="54" t="s">
        <v>8</v>
      </c>
      <c r="K469" s="30" t="s">
        <v>631</v>
      </c>
    </row>
    <row r="470" spans="2:11">
      <c r="B470" s="58" t="s">
        <v>17</v>
      </c>
      <c r="C470" s="52" t="s">
        <v>16</v>
      </c>
      <c r="D470" s="120">
        <v>46024</v>
      </c>
      <c r="E470" s="115" t="s">
        <v>1044</v>
      </c>
      <c r="F470" s="73" t="s">
        <v>29</v>
      </c>
      <c r="G470" s="116">
        <v>3</v>
      </c>
      <c r="H470" s="117">
        <v>48.46</v>
      </c>
      <c r="I470" s="121">
        <v>145.38</v>
      </c>
      <c r="J470" s="54" t="s">
        <v>8</v>
      </c>
      <c r="K470" s="30" t="s">
        <v>632</v>
      </c>
    </row>
    <row r="471" spans="2:11">
      <c r="B471" s="58" t="s">
        <v>17</v>
      </c>
      <c r="C471" s="52" t="s">
        <v>16</v>
      </c>
      <c r="D471" s="120">
        <v>46024</v>
      </c>
      <c r="E471" s="115" t="s">
        <v>1045</v>
      </c>
      <c r="F471" s="73" t="s">
        <v>29</v>
      </c>
      <c r="G471" s="116">
        <v>69</v>
      </c>
      <c r="H471" s="117">
        <v>48.5</v>
      </c>
      <c r="I471" s="121">
        <v>3346.5</v>
      </c>
      <c r="J471" s="54" t="s">
        <v>8</v>
      </c>
      <c r="K471" s="30" t="s">
        <v>633</v>
      </c>
    </row>
    <row r="472" spans="2:11">
      <c r="B472" s="58" t="s">
        <v>17</v>
      </c>
      <c r="C472" s="52" t="s">
        <v>16</v>
      </c>
      <c r="D472" s="120">
        <v>46024</v>
      </c>
      <c r="E472" s="115" t="s">
        <v>1045</v>
      </c>
      <c r="F472" s="73" t="s">
        <v>29</v>
      </c>
      <c r="G472" s="116">
        <v>33</v>
      </c>
      <c r="H472" s="117">
        <v>48.5</v>
      </c>
      <c r="I472" s="121">
        <v>1600.5</v>
      </c>
      <c r="J472" s="54" t="s">
        <v>8</v>
      </c>
      <c r="K472" s="30" t="s">
        <v>634</v>
      </c>
    </row>
    <row r="473" spans="2:11">
      <c r="B473" s="58" t="s">
        <v>17</v>
      </c>
      <c r="C473" s="52" t="s">
        <v>16</v>
      </c>
      <c r="D473" s="120">
        <v>46024</v>
      </c>
      <c r="E473" s="115" t="s">
        <v>1045</v>
      </c>
      <c r="F473" s="73" t="s">
        <v>29</v>
      </c>
      <c r="G473" s="116">
        <v>15</v>
      </c>
      <c r="H473" s="117">
        <v>48.5</v>
      </c>
      <c r="I473" s="121">
        <v>727.5</v>
      </c>
      <c r="J473" s="54" t="s">
        <v>8</v>
      </c>
      <c r="K473" s="30" t="s">
        <v>635</v>
      </c>
    </row>
    <row r="474" spans="2:11">
      <c r="B474" s="58" t="s">
        <v>17</v>
      </c>
      <c r="C474" s="52" t="s">
        <v>16</v>
      </c>
      <c r="D474" s="120">
        <v>46024</v>
      </c>
      <c r="E474" s="115" t="s">
        <v>1046</v>
      </c>
      <c r="F474" s="73" t="s">
        <v>29</v>
      </c>
      <c r="G474" s="116">
        <v>9</v>
      </c>
      <c r="H474" s="117">
        <v>48.48</v>
      </c>
      <c r="I474" s="121">
        <v>436.32</v>
      </c>
      <c r="J474" s="54" t="s">
        <v>8</v>
      </c>
      <c r="K474" s="30" t="s">
        <v>636</v>
      </c>
    </row>
    <row r="475" spans="2:11">
      <c r="B475" s="58" t="s">
        <v>17</v>
      </c>
      <c r="C475" s="52" t="s">
        <v>16</v>
      </c>
      <c r="D475" s="120">
        <v>46024</v>
      </c>
      <c r="E475" s="115" t="s">
        <v>1046</v>
      </c>
      <c r="F475" s="73" t="s">
        <v>29</v>
      </c>
      <c r="G475" s="116">
        <v>10</v>
      </c>
      <c r="H475" s="117">
        <v>48.48</v>
      </c>
      <c r="I475" s="121">
        <v>484.79999999999995</v>
      </c>
      <c r="J475" s="54" t="s">
        <v>8</v>
      </c>
      <c r="K475" s="30" t="s">
        <v>637</v>
      </c>
    </row>
    <row r="476" spans="2:11">
      <c r="B476" s="58" t="s">
        <v>17</v>
      </c>
      <c r="C476" s="52" t="s">
        <v>16</v>
      </c>
      <c r="D476" s="120">
        <v>46024</v>
      </c>
      <c r="E476" s="115" t="s">
        <v>1046</v>
      </c>
      <c r="F476" s="73" t="s">
        <v>29</v>
      </c>
      <c r="G476" s="116">
        <v>9</v>
      </c>
      <c r="H476" s="117">
        <v>48.48</v>
      </c>
      <c r="I476" s="121">
        <v>436.32</v>
      </c>
      <c r="J476" s="54" t="s">
        <v>8</v>
      </c>
      <c r="K476" s="30" t="s">
        <v>638</v>
      </c>
    </row>
    <row r="477" spans="2:11">
      <c r="B477" s="58" t="s">
        <v>17</v>
      </c>
      <c r="C477" s="52" t="s">
        <v>16</v>
      </c>
      <c r="D477" s="120">
        <v>46024</v>
      </c>
      <c r="E477" s="115" t="s">
        <v>1046</v>
      </c>
      <c r="F477" s="73" t="s">
        <v>29</v>
      </c>
      <c r="G477" s="116">
        <v>30</v>
      </c>
      <c r="H477" s="117">
        <v>48.48</v>
      </c>
      <c r="I477" s="121">
        <v>1454.3999999999999</v>
      </c>
      <c r="J477" s="54" t="s">
        <v>8</v>
      </c>
      <c r="K477" s="30" t="s">
        <v>639</v>
      </c>
    </row>
    <row r="478" spans="2:11">
      <c r="B478" s="58" t="s">
        <v>17</v>
      </c>
      <c r="C478" s="52" t="s">
        <v>16</v>
      </c>
      <c r="D478" s="120">
        <v>46024</v>
      </c>
      <c r="E478" s="115" t="s">
        <v>1047</v>
      </c>
      <c r="F478" s="73" t="s">
        <v>29</v>
      </c>
      <c r="G478" s="116">
        <v>7</v>
      </c>
      <c r="H478" s="117">
        <v>48.46</v>
      </c>
      <c r="I478" s="121">
        <v>339.22</v>
      </c>
      <c r="J478" s="54" t="s">
        <v>8</v>
      </c>
      <c r="K478" s="30" t="s">
        <v>640</v>
      </c>
    </row>
    <row r="479" spans="2:11">
      <c r="B479" s="58" t="s">
        <v>17</v>
      </c>
      <c r="C479" s="52" t="s">
        <v>16</v>
      </c>
      <c r="D479" s="120">
        <v>46024</v>
      </c>
      <c r="E479" s="115" t="s">
        <v>1047</v>
      </c>
      <c r="F479" s="73" t="s">
        <v>29</v>
      </c>
      <c r="G479" s="116">
        <v>13</v>
      </c>
      <c r="H479" s="117">
        <v>48.46</v>
      </c>
      <c r="I479" s="121">
        <v>629.98</v>
      </c>
      <c r="J479" s="54" t="s">
        <v>8</v>
      </c>
      <c r="K479" s="30" t="s">
        <v>641</v>
      </c>
    </row>
    <row r="480" spans="2:11">
      <c r="B480" s="58" t="s">
        <v>17</v>
      </c>
      <c r="C480" s="52" t="s">
        <v>16</v>
      </c>
      <c r="D480" s="120">
        <v>46024</v>
      </c>
      <c r="E480" s="115" t="s">
        <v>1047</v>
      </c>
      <c r="F480" s="73" t="s">
        <v>29</v>
      </c>
      <c r="G480" s="116">
        <v>7</v>
      </c>
      <c r="H480" s="117">
        <v>48.46</v>
      </c>
      <c r="I480" s="121">
        <v>339.22</v>
      </c>
      <c r="J480" s="54" t="s">
        <v>8</v>
      </c>
      <c r="K480" s="30" t="s">
        <v>642</v>
      </c>
    </row>
    <row r="481" spans="2:11">
      <c r="B481" s="58" t="s">
        <v>17</v>
      </c>
      <c r="C481" s="52" t="s">
        <v>16</v>
      </c>
      <c r="D481" s="120">
        <v>46024</v>
      </c>
      <c r="E481" s="115" t="s">
        <v>1047</v>
      </c>
      <c r="F481" s="73" t="s">
        <v>29</v>
      </c>
      <c r="G481" s="116">
        <v>10</v>
      </c>
      <c r="H481" s="117">
        <v>48.46</v>
      </c>
      <c r="I481" s="121">
        <v>484.6</v>
      </c>
      <c r="J481" s="54" t="s">
        <v>8</v>
      </c>
      <c r="K481" s="30" t="s">
        <v>643</v>
      </c>
    </row>
    <row r="482" spans="2:11">
      <c r="B482" s="58" t="s">
        <v>17</v>
      </c>
      <c r="C482" s="52" t="s">
        <v>16</v>
      </c>
      <c r="D482" s="120">
        <v>46024</v>
      </c>
      <c r="E482" s="115" t="s">
        <v>1047</v>
      </c>
      <c r="F482" s="73" t="s">
        <v>29</v>
      </c>
      <c r="G482" s="116">
        <v>13</v>
      </c>
      <c r="H482" s="117">
        <v>48.46</v>
      </c>
      <c r="I482" s="121">
        <v>629.98</v>
      </c>
      <c r="J482" s="54" t="s">
        <v>8</v>
      </c>
      <c r="K482" s="30" t="s">
        <v>644</v>
      </c>
    </row>
    <row r="483" spans="2:11">
      <c r="B483" s="58" t="s">
        <v>17</v>
      </c>
      <c r="C483" s="52" t="s">
        <v>16</v>
      </c>
      <c r="D483" s="120">
        <v>46024</v>
      </c>
      <c r="E483" s="115" t="s">
        <v>1047</v>
      </c>
      <c r="F483" s="73" t="s">
        <v>29</v>
      </c>
      <c r="G483" s="116">
        <v>13</v>
      </c>
      <c r="H483" s="117">
        <v>48.46</v>
      </c>
      <c r="I483" s="121">
        <v>629.98</v>
      </c>
      <c r="J483" s="54" t="s">
        <v>8</v>
      </c>
      <c r="K483" s="30" t="s">
        <v>645</v>
      </c>
    </row>
    <row r="484" spans="2:11">
      <c r="B484" s="58" t="s">
        <v>17</v>
      </c>
      <c r="C484" s="52" t="s">
        <v>16</v>
      </c>
      <c r="D484" s="120">
        <v>46024</v>
      </c>
      <c r="E484" s="115" t="s">
        <v>1047</v>
      </c>
      <c r="F484" s="73" t="s">
        <v>29</v>
      </c>
      <c r="G484" s="116">
        <v>30</v>
      </c>
      <c r="H484" s="117">
        <v>48.48</v>
      </c>
      <c r="I484" s="121">
        <v>1454.3999999999999</v>
      </c>
      <c r="J484" s="54" t="s">
        <v>8</v>
      </c>
      <c r="K484" s="30" t="s">
        <v>646</v>
      </c>
    </row>
    <row r="485" spans="2:11">
      <c r="B485" s="58" t="s">
        <v>17</v>
      </c>
      <c r="C485" s="52" t="s">
        <v>16</v>
      </c>
      <c r="D485" s="120">
        <v>46024</v>
      </c>
      <c r="E485" s="115" t="s">
        <v>1047</v>
      </c>
      <c r="F485" s="73" t="s">
        <v>29</v>
      </c>
      <c r="G485" s="116">
        <v>7</v>
      </c>
      <c r="H485" s="117">
        <v>48.46</v>
      </c>
      <c r="I485" s="121">
        <v>339.22</v>
      </c>
      <c r="J485" s="54" t="s">
        <v>8</v>
      </c>
      <c r="K485" s="30" t="s">
        <v>647</v>
      </c>
    </row>
    <row r="486" spans="2:11">
      <c r="B486" s="58" t="s">
        <v>17</v>
      </c>
      <c r="C486" s="52" t="s">
        <v>16</v>
      </c>
      <c r="D486" s="120">
        <v>46024</v>
      </c>
      <c r="E486" s="115" t="s">
        <v>1047</v>
      </c>
      <c r="F486" s="73" t="s">
        <v>29</v>
      </c>
      <c r="G486" s="116">
        <v>7</v>
      </c>
      <c r="H486" s="117">
        <v>48.46</v>
      </c>
      <c r="I486" s="121">
        <v>339.22</v>
      </c>
      <c r="J486" s="54" t="s">
        <v>8</v>
      </c>
      <c r="K486" s="30" t="s">
        <v>648</v>
      </c>
    </row>
    <row r="487" spans="2:11">
      <c r="B487" s="58" t="s">
        <v>17</v>
      </c>
      <c r="C487" s="52" t="s">
        <v>16</v>
      </c>
      <c r="D487" s="120">
        <v>46024</v>
      </c>
      <c r="E487" s="115" t="s">
        <v>1047</v>
      </c>
      <c r="F487" s="73" t="s">
        <v>29</v>
      </c>
      <c r="G487" s="116">
        <v>54</v>
      </c>
      <c r="H487" s="117">
        <v>48.46</v>
      </c>
      <c r="I487" s="121">
        <v>2616.84</v>
      </c>
      <c r="J487" s="54" t="s">
        <v>8</v>
      </c>
      <c r="K487" s="30" t="s">
        <v>649</v>
      </c>
    </row>
    <row r="488" spans="2:11">
      <c r="B488" s="58" t="s">
        <v>17</v>
      </c>
      <c r="C488" s="52" t="s">
        <v>16</v>
      </c>
      <c r="D488" s="120">
        <v>46024</v>
      </c>
      <c r="E488" s="115" t="s">
        <v>1047</v>
      </c>
      <c r="F488" s="73" t="s">
        <v>29</v>
      </c>
      <c r="G488" s="116">
        <v>36</v>
      </c>
      <c r="H488" s="117">
        <v>48.46</v>
      </c>
      <c r="I488" s="121">
        <v>1744.56</v>
      </c>
      <c r="J488" s="54" t="s">
        <v>8</v>
      </c>
      <c r="K488" s="30" t="s">
        <v>650</v>
      </c>
    </row>
    <row r="489" spans="2:11">
      <c r="B489" s="58" t="s">
        <v>17</v>
      </c>
      <c r="C489" s="52" t="s">
        <v>16</v>
      </c>
      <c r="D489" s="120">
        <v>46024</v>
      </c>
      <c r="E489" s="115" t="s">
        <v>1048</v>
      </c>
      <c r="F489" s="73" t="s">
        <v>29</v>
      </c>
      <c r="G489" s="116">
        <v>10</v>
      </c>
      <c r="H489" s="117">
        <v>48.42</v>
      </c>
      <c r="I489" s="121">
        <v>484.20000000000005</v>
      </c>
      <c r="J489" s="54" t="s">
        <v>8</v>
      </c>
      <c r="K489" s="30" t="s">
        <v>651</v>
      </c>
    </row>
    <row r="490" spans="2:11">
      <c r="B490" s="58" t="s">
        <v>17</v>
      </c>
      <c r="C490" s="52" t="s">
        <v>16</v>
      </c>
      <c r="D490" s="120">
        <v>46024</v>
      </c>
      <c r="E490" s="115" t="s">
        <v>1048</v>
      </c>
      <c r="F490" s="73" t="s">
        <v>29</v>
      </c>
      <c r="G490" s="116">
        <v>5</v>
      </c>
      <c r="H490" s="117">
        <v>48.42</v>
      </c>
      <c r="I490" s="121">
        <v>242.10000000000002</v>
      </c>
      <c r="J490" s="54" t="s">
        <v>8</v>
      </c>
      <c r="K490" s="30" t="s">
        <v>652</v>
      </c>
    </row>
    <row r="491" spans="2:11">
      <c r="B491" s="58" t="s">
        <v>17</v>
      </c>
      <c r="C491" s="52" t="s">
        <v>16</v>
      </c>
      <c r="D491" s="120">
        <v>46024</v>
      </c>
      <c r="E491" s="115" t="s">
        <v>1048</v>
      </c>
      <c r="F491" s="73" t="s">
        <v>29</v>
      </c>
      <c r="G491" s="116">
        <v>5</v>
      </c>
      <c r="H491" s="117">
        <v>48.42</v>
      </c>
      <c r="I491" s="121">
        <v>242.10000000000002</v>
      </c>
      <c r="J491" s="54" t="s">
        <v>8</v>
      </c>
      <c r="K491" s="30" t="s">
        <v>653</v>
      </c>
    </row>
    <row r="492" spans="2:11">
      <c r="B492" s="58" t="s">
        <v>17</v>
      </c>
      <c r="C492" s="52" t="s">
        <v>16</v>
      </c>
      <c r="D492" s="120">
        <v>46024</v>
      </c>
      <c r="E492" s="115" t="s">
        <v>1049</v>
      </c>
      <c r="F492" s="73" t="s">
        <v>29</v>
      </c>
      <c r="G492" s="116">
        <v>8</v>
      </c>
      <c r="H492" s="117">
        <v>48.38</v>
      </c>
      <c r="I492" s="121">
        <v>387.04</v>
      </c>
      <c r="J492" s="54" t="s">
        <v>8</v>
      </c>
      <c r="K492" s="30" t="s">
        <v>654</v>
      </c>
    </row>
    <row r="493" spans="2:11">
      <c r="B493" s="58" t="s">
        <v>17</v>
      </c>
      <c r="C493" s="52" t="s">
        <v>16</v>
      </c>
      <c r="D493" s="120">
        <v>46024</v>
      </c>
      <c r="E493" s="115" t="s">
        <v>1050</v>
      </c>
      <c r="F493" s="73" t="s">
        <v>29</v>
      </c>
      <c r="G493" s="116">
        <v>29</v>
      </c>
      <c r="H493" s="117">
        <v>48.34</v>
      </c>
      <c r="I493" s="121">
        <v>1401.8600000000001</v>
      </c>
      <c r="J493" s="54" t="s">
        <v>8</v>
      </c>
      <c r="K493" s="30" t="s">
        <v>655</v>
      </c>
    </row>
    <row r="494" spans="2:11">
      <c r="B494" s="58" t="s">
        <v>17</v>
      </c>
      <c r="C494" s="52" t="s">
        <v>16</v>
      </c>
      <c r="D494" s="120">
        <v>46024</v>
      </c>
      <c r="E494" s="115" t="s">
        <v>1051</v>
      </c>
      <c r="F494" s="73" t="s">
        <v>29</v>
      </c>
      <c r="G494" s="116">
        <v>8</v>
      </c>
      <c r="H494" s="117">
        <v>48.4</v>
      </c>
      <c r="I494" s="121">
        <v>387.2</v>
      </c>
      <c r="J494" s="54" t="s">
        <v>8</v>
      </c>
      <c r="K494" s="30" t="s">
        <v>656</v>
      </c>
    </row>
    <row r="495" spans="2:11">
      <c r="B495" s="58" t="s">
        <v>17</v>
      </c>
      <c r="C495" s="52" t="s">
        <v>16</v>
      </c>
      <c r="D495" s="120">
        <v>46024</v>
      </c>
      <c r="E495" s="115" t="s">
        <v>1052</v>
      </c>
      <c r="F495" s="73" t="s">
        <v>29</v>
      </c>
      <c r="G495" s="116">
        <v>8</v>
      </c>
      <c r="H495" s="117">
        <v>48.42</v>
      </c>
      <c r="I495" s="121">
        <v>387.36</v>
      </c>
      <c r="J495" s="54" t="s">
        <v>8</v>
      </c>
      <c r="K495" s="30" t="s">
        <v>657</v>
      </c>
    </row>
    <row r="496" spans="2:11">
      <c r="B496" s="58" t="s">
        <v>17</v>
      </c>
      <c r="C496" s="52" t="s">
        <v>16</v>
      </c>
      <c r="D496" s="120">
        <v>46024</v>
      </c>
      <c r="E496" s="115" t="s">
        <v>1052</v>
      </c>
      <c r="F496" s="73" t="s">
        <v>29</v>
      </c>
      <c r="G496" s="116">
        <v>68</v>
      </c>
      <c r="H496" s="117">
        <v>48.42</v>
      </c>
      <c r="I496" s="121">
        <v>3292.56</v>
      </c>
      <c r="J496" s="54" t="s">
        <v>8</v>
      </c>
      <c r="K496" s="30" t="s">
        <v>658</v>
      </c>
    </row>
    <row r="497" spans="2:11">
      <c r="B497" s="58" t="s">
        <v>17</v>
      </c>
      <c r="C497" s="52" t="s">
        <v>16</v>
      </c>
      <c r="D497" s="120">
        <v>46024</v>
      </c>
      <c r="E497" s="115" t="s">
        <v>1053</v>
      </c>
      <c r="F497" s="73" t="s">
        <v>29</v>
      </c>
      <c r="G497" s="116">
        <v>2</v>
      </c>
      <c r="H497" s="117">
        <v>48.44</v>
      </c>
      <c r="I497" s="121">
        <v>96.88</v>
      </c>
      <c r="J497" s="54" t="s">
        <v>8</v>
      </c>
      <c r="K497" s="30" t="s">
        <v>659</v>
      </c>
    </row>
    <row r="498" spans="2:11">
      <c r="B498" s="58" t="s">
        <v>17</v>
      </c>
      <c r="C498" s="52" t="s">
        <v>16</v>
      </c>
      <c r="D498" s="120">
        <v>46024</v>
      </c>
      <c r="E498" s="115" t="s">
        <v>1053</v>
      </c>
      <c r="F498" s="73" t="s">
        <v>29</v>
      </c>
      <c r="G498" s="116">
        <v>30</v>
      </c>
      <c r="H498" s="117">
        <v>48.44</v>
      </c>
      <c r="I498" s="121">
        <v>1453.1999999999998</v>
      </c>
      <c r="J498" s="54" t="s">
        <v>8</v>
      </c>
      <c r="K498" s="30" t="s">
        <v>660</v>
      </c>
    </row>
    <row r="499" spans="2:11">
      <c r="B499" s="58" t="s">
        <v>17</v>
      </c>
      <c r="C499" s="52" t="s">
        <v>16</v>
      </c>
      <c r="D499" s="120">
        <v>46024</v>
      </c>
      <c r="E499" s="115" t="s">
        <v>1054</v>
      </c>
      <c r="F499" s="73" t="s">
        <v>29</v>
      </c>
      <c r="G499" s="116">
        <v>8</v>
      </c>
      <c r="H499" s="117">
        <v>48.44</v>
      </c>
      <c r="I499" s="121">
        <v>387.52</v>
      </c>
      <c r="J499" s="54" t="s">
        <v>8</v>
      </c>
      <c r="K499" s="30" t="s">
        <v>661</v>
      </c>
    </row>
    <row r="500" spans="2:11">
      <c r="B500" s="58" t="s">
        <v>17</v>
      </c>
      <c r="C500" s="52" t="s">
        <v>16</v>
      </c>
      <c r="D500" s="120">
        <v>46024</v>
      </c>
      <c r="E500" s="115" t="s">
        <v>1055</v>
      </c>
      <c r="F500" s="73" t="s">
        <v>29</v>
      </c>
      <c r="G500" s="116">
        <v>117</v>
      </c>
      <c r="H500" s="117">
        <v>48.44</v>
      </c>
      <c r="I500" s="121">
        <v>5667.48</v>
      </c>
      <c r="J500" s="54" t="s">
        <v>8</v>
      </c>
      <c r="K500" s="30" t="s">
        <v>662</v>
      </c>
    </row>
    <row r="501" spans="2:11">
      <c r="B501" s="58" t="s">
        <v>17</v>
      </c>
      <c r="C501" s="52" t="s">
        <v>16</v>
      </c>
      <c r="D501" s="120">
        <v>46024</v>
      </c>
      <c r="E501" s="115" t="s">
        <v>1055</v>
      </c>
      <c r="F501" s="73" t="s">
        <v>29</v>
      </c>
      <c r="G501" s="116">
        <v>32</v>
      </c>
      <c r="H501" s="117">
        <v>48.44</v>
      </c>
      <c r="I501" s="121">
        <v>1550.08</v>
      </c>
      <c r="J501" s="54" t="s">
        <v>8</v>
      </c>
      <c r="K501" s="30" t="s">
        <v>663</v>
      </c>
    </row>
    <row r="502" spans="2:11">
      <c r="B502" s="58" t="s">
        <v>17</v>
      </c>
      <c r="C502" s="52" t="s">
        <v>16</v>
      </c>
      <c r="D502" s="120">
        <v>46024</v>
      </c>
      <c r="E502" s="115" t="s">
        <v>1055</v>
      </c>
      <c r="F502" s="73" t="s">
        <v>29</v>
      </c>
      <c r="G502" s="116">
        <v>28</v>
      </c>
      <c r="H502" s="117">
        <v>48.44</v>
      </c>
      <c r="I502" s="121">
        <v>1356.32</v>
      </c>
      <c r="J502" s="54" t="s">
        <v>8</v>
      </c>
      <c r="K502" s="30" t="s">
        <v>664</v>
      </c>
    </row>
    <row r="503" spans="2:11">
      <c r="B503" s="58" t="s">
        <v>17</v>
      </c>
      <c r="C503" s="52" t="s">
        <v>16</v>
      </c>
      <c r="D503" s="120">
        <v>46024</v>
      </c>
      <c r="E503" s="115" t="s">
        <v>1056</v>
      </c>
      <c r="F503" s="73" t="s">
        <v>29</v>
      </c>
      <c r="G503" s="116">
        <v>40</v>
      </c>
      <c r="H503" s="117">
        <v>48.42</v>
      </c>
      <c r="I503" s="121">
        <v>1936.8000000000002</v>
      </c>
      <c r="J503" s="54" t="s">
        <v>8</v>
      </c>
      <c r="K503" s="30" t="s">
        <v>665</v>
      </c>
    </row>
    <row r="504" spans="2:11">
      <c r="B504" s="58" t="s">
        <v>17</v>
      </c>
      <c r="C504" s="52" t="s">
        <v>16</v>
      </c>
      <c r="D504" s="120">
        <v>46024</v>
      </c>
      <c r="E504" s="115" t="s">
        <v>1056</v>
      </c>
      <c r="F504" s="73" t="s">
        <v>29</v>
      </c>
      <c r="G504" s="116">
        <v>9</v>
      </c>
      <c r="H504" s="117">
        <v>48.42</v>
      </c>
      <c r="I504" s="121">
        <v>435.78000000000003</v>
      </c>
      <c r="J504" s="54" t="s">
        <v>8</v>
      </c>
      <c r="K504" s="30" t="s">
        <v>666</v>
      </c>
    </row>
    <row r="505" spans="2:11">
      <c r="B505" s="58" t="s">
        <v>17</v>
      </c>
      <c r="C505" s="52" t="s">
        <v>16</v>
      </c>
      <c r="D505" s="120">
        <v>46024</v>
      </c>
      <c r="E505" s="115" t="s">
        <v>1056</v>
      </c>
      <c r="F505" s="73" t="s">
        <v>29</v>
      </c>
      <c r="G505" s="116">
        <v>8</v>
      </c>
      <c r="H505" s="117">
        <v>48.42</v>
      </c>
      <c r="I505" s="121">
        <v>387.36</v>
      </c>
      <c r="J505" s="54" t="s">
        <v>8</v>
      </c>
      <c r="K505" s="30" t="s">
        <v>667</v>
      </c>
    </row>
    <row r="506" spans="2:11">
      <c r="B506" s="58" t="s">
        <v>17</v>
      </c>
      <c r="C506" s="52" t="s">
        <v>16</v>
      </c>
      <c r="D506" s="120">
        <v>46024</v>
      </c>
      <c r="E506" s="115" t="s">
        <v>1056</v>
      </c>
      <c r="F506" s="73" t="s">
        <v>29</v>
      </c>
      <c r="G506" s="116">
        <v>6</v>
      </c>
      <c r="H506" s="117">
        <v>48.44</v>
      </c>
      <c r="I506" s="121">
        <v>290.64</v>
      </c>
      <c r="J506" s="54" t="s">
        <v>8</v>
      </c>
      <c r="K506" s="30" t="s">
        <v>668</v>
      </c>
    </row>
    <row r="507" spans="2:11">
      <c r="B507" s="58" t="s">
        <v>17</v>
      </c>
      <c r="C507" s="52" t="s">
        <v>16</v>
      </c>
      <c r="D507" s="120">
        <v>46024</v>
      </c>
      <c r="E507" s="115" t="s">
        <v>1056</v>
      </c>
      <c r="F507" s="73" t="s">
        <v>29</v>
      </c>
      <c r="G507" s="116">
        <v>13</v>
      </c>
      <c r="H507" s="117">
        <v>48.42</v>
      </c>
      <c r="I507" s="121">
        <v>629.46</v>
      </c>
      <c r="J507" s="54" t="s">
        <v>8</v>
      </c>
      <c r="K507" s="30" t="s">
        <v>669</v>
      </c>
    </row>
    <row r="508" spans="2:11">
      <c r="B508" s="58" t="s">
        <v>17</v>
      </c>
      <c r="C508" s="52" t="s">
        <v>16</v>
      </c>
      <c r="D508" s="120">
        <v>46024</v>
      </c>
      <c r="E508" s="115" t="s">
        <v>1056</v>
      </c>
      <c r="F508" s="73" t="s">
        <v>29</v>
      </c>
      <c r="G508" s="116">
        <v>7</v>
      </c>
      <c r="H508" s="117">
        <v>48.44</v>
      </c>
      <c r="I508" s="121">
        <v>339.08</v>
      </c>
      <c r="J508" s="54" t="s">
        <v>8</v>
      </c>
      <c r="K508" s="30" t="s">
        <v>670</v>
      </c>
    </row>
    <row r="509" spans="2:11">
      <c r="B509" s="58" t="s">
        <v>17</v>
      </c>
      <c r="C509" s="52" t="s">
        <v>16</v>
      </c>
      <c r="D509" s="120">
        <v>46024</v>
      </c>
      <c r="E509" s="115" t="s">
        <v>1056</v>
      </c>
      <c r="F509" s="73" t="s">
        <v>29</v>
      </c>
      <c r="G509" s="116">
        <v>13</v>
      </c>
      <c r="H509" s="117">
        <v>48.42</v>
      </c>
      <c r="I509" s="121">
        <v>629.46</v>
      </c>
      <c r="J509" s="54" t="s">
        <v>8</v>
      </c>
      <c r="K509" s="30" t="s">
        <v>671</v>
      </c>
    </row>
    <row r="510" spans="2:11">
      <c r="B510" s="58" t="s">
        <v>17</v>
      </c>
      <c r="C510" s="52" t="s">
        <v>16</v>
      </c>
      <c r="D510" s="120">
        <v>46024</v>
      </c>
      <c r="E510" s="115" t="s">
        <v>1056</v>
      </c>
      <c r="F510" s="73" t="s">
        <v>29</v>
      </c>
      <c r="G510" s="116">
        <v>13</v>
      </c>
      <c r="H510" s="117">
        <v>48.42</v>
      </c>
      <c r="I510" s="121">
        <v>629.46</v>
      </c>
      <c r="J510" s="54" t="s">
        <v>8</v>
      </c>
      <c r="K510" s="30" t="s">
        <v>672</v>
      </c>
    </row>
    <row r="511" spans="2:11">
      <c r="B511" s="58" t="s">
        <v>17</v>
      </c>
      <c r="C511" s="52" t="s">
        <v>16</v>
      </c>
      <c r="D511" s="120">
        <v>46024</v>
      </c>
      <c r="E511" s="115" t="s">
        <v>1056</v>
      </c>
      <c r="F511" s="73" t="s">
        <v>29</v>
      </c>
      <c r="G511" s="116">
        <v>10</v>
      </c>
      <c r="H511" s="117">
        <v>48.4</v>
      </c>
      <c r="I511" s="121">
        <v>484</v>
      </c>
      <c r="J511" s="54" t="s">
        <v>8</v>
      </c>
      <c r="K511" s="30" t="s">
        <v>673</v>
      </c>
    </row>
    <row r="512" spans="2:11">
      <c r="B512" s="58" t="s">
        <v>17</v>
      </c>
      <c r="C512" s="52" t="s">
        <v>16</v>
      </c>
      <c r="D512" s="120">
        <v>46024</v>
      </c>
      <c r="E512" s="115" t="s">
        <v>1056</v>
      </c>
      <c r="F512" s="73" t="s">
        <v>29</v>
      </c>
      <c r="G512" s="116">
        <v>5</v>
      </c>
      <c r="H512" s="117">
        <v>48.4</v>
      </c>
      <c r="I512" s="121">
        <v>242</v>
      </c>
      <c r="J512" s="54" t="s">
        <v>8</v>
      </c>
      <c r="K512" s="30" t="s">
        <v>674</v>
      </c>
    </row>
    <row r="513" spans="2:11">
      <c r="B513" s="58" t="s">
        <v>17</v>
      </c>
      <c r="C513" s="52" t="s">
        <v>16</v>
      </c>
      <c r="D513" s="120">
        <v>46024</v>
      </c>
      <c r="E513" s="115" t="s">
        <v>1056</v>
      </c>
      <c r="F513" s="73" t="s">
        <v>29</v>
      </c>
      <c r="G513" s="116">
        <v>5</v>
      </c>
      <c r="H513" s="117">
        <v>48.4</v>
      </c>
      <c r="I513" s="121">
        <v>242</v>
      </c>
      <c r="J513" s="54" t="s">
        <v>8</v>
      </c>
      <c r="K513" s="30" t="s">
        <v>675</v>
      </c>
    </row>
    <row r="514" spans="2:11">
      <c r="B514" s="58" t="s">
        <v>17</v>
      </c>
      <c r="C514" s="52" t="s">
        <v>16</v>
      </c>
      <c r="D514" s="120">
        <v>46024</v>
      </c>
      <c r="E514" s="115" t="s">
        <v>1057</v>
      </c>
      <c r="F514" s="73" t="s">
        <v>29</v>
      </c>
      <c r="G514" s="116">
        <v>76</v>
      </c>
      <c r="H514" s="117">
        <v>48.26</v>
      </c>
      <c r="I514" s="121">
        <v>3667.7599999999998</v>
      </c>
      <c r="J514" s="54" t="s">
        <v>8</v>
      </c>
      <c r="K514" s="30" t="s">
        <v>676</v>
      </c>
    </row>
    <row r="515" spans="2:11">
      <c r="B515" s="58" t="s">
        <v>17</v>
      </c>
      <c r="C515" s="52" t="s">
        <v>16</v>
      </c>
      <c r="D515" s="120">
        <v>46024</v>
      </c>
      <c r="E515" s="115" t="s">
        <v>1058</v>
      </c>
      <c r="F515" s="73" t="s">
        <v>29</v>
      </c>
      <c r="G515" s="116">
        <v>7</v>
      </c>
      <c r="H515" s="117">
        <v>48.24</v>
      </c>
      <c r="I515" s="121">
        <v>337.68</v>
      </c>
      <c r="J515" s="54" t="s">
        <v>8</v>
      </c>
      <c r="K515" s="30" t="s">
        <v>677</v>
      </c>
    </row>
    <row r="516" spans="2:11">
      <c r="B516" s="58" t="s">
        <v>17</v>
      </c>
      <c r="C516" s="52" t="s">
        <v>16</v>
      </c>
      <c r="D516" s="120">
        <v>46024</v>
      </c>
      <c r="E516" s="115" t="s">
        <v>1059</v>
      </c>
      <c r="F516" s="73" t="s">
        <v>29</v>
      </c>
      <c r="G516" s="116">
        <v>5</v>
      </c>
      <c r="H516" s="117">
        <v>48.24</v>
      </c>
      <c r="I516" s="121">
        <v>241.20000000000002</v>
      </c>
      <c r="J516" s="54" t="s">
        <v>8</v>
      </c>
      <c r="K516" s="30" t="s">
        <v>678</v>
      </c>
    </row>
    <row r="517" spans="2:11">
      <c r="B517" s="58" t="s">
        <v>17</v>
      </c>
      <c r="C517" s="52" t="s">
        <v>16</v>
      </c>
      <c r="D517" s="120">
        <v>46024</v>
      </c>
      <c r="E517" s="115" t="s">
        <v>1060</v>
      </c>
      <c r="F517" s="73" t="s">
        <v>29</v>
      </c>
      <c r="G517" s="116">
        <v>12</v>
      </c>
      <c r="H517" s="117">
        <v>48.24</v>
      </c>
      <c r="I517" s="121">
        <v>578.88</v>
      </c>
      <c r="J517" s="54" t="s">
        <v>8</v>
      </c>
      <c r="K517" s="30" t="s">
        <v>679</v>
      </c>
    </row>
    <row r="518" spans="2:11">
      <c r="B518" s="58" t="s">
        <v>17</v>
      </c>
      <c r="C518" s="52" t="s">
        <v>16</v>
      </c>
      <c r="D518" s="120">
        <v>46024</v>
      </c>
      <c r="E518" s="115" t="s">
        <v>124</v>
      </c>
      <c r="F518" s="73" t="s">
        <v>29</v>
      </c>
      <c r="G518" s="116">
        <v>9</v>
      </c>
      <c r="H518" s="117">
        <v>48.22</v>
      </c>
      <c r="I518" s="121">
        <v>433.98</v>
      </c>
      <c r="J518" s="54" t="s">
        <v>8</v>
      </c>
      <c r="K518" s="30" t="s">
        <v>680</v>
      </c>
    </row>
    <row r="519" spans="2:11">
      <c r="B519" s="58" t="s">
        <v>17</v>
      </c>
      <c r="C519" s="52" t="s">
        <v>16</v>
      </c>
      <c r="D519" s="120">
        <v>46024</v>
      </c>
      <c r="E519" s="115" t="s">
        <v>1061</v>
      </c>
      <c r="F519" s="73" t="s">
        <v>29</v>
      </c>
      <c r="G519" s="116">
        <v>35</v>
      </c>
      <c r="H519" s="117">
        <v>48.2</v>
      </c>
      <c r="I519" s="121">
        <v>1687</v>
      </c>
      <c r="J519" s="54" t="s">
        <v>8</v>
      </c>
      <c r="K519" s="30" t="s">
        <v>681</v>
      </c>
    </row>
    <row r="520" spans="2:11">
      <c r="B520" s="58" t="s">
        <v>17</v>
      </c>
      <c r="C520" s="52" t="s">
        <v>16</v>
      </c>
      <c r="D520" s="120">
        <v>46024</v>
      </c>
      <c r="E520" s="115" t="s">
        <v>1062</v>
      </c>
      <c r="F520" s="73" t="s">
        <v>29</v>
      </c>
      <c r="G520" s="116">
        <v>7</v>
      </c>
      <c r="H520" s="117">
        <v>48.22</v>
      </c>
      <c r="I520" s="121">
        <v>337.53999999999996</v>
      </c>
      <c r="J520" s="54" t="s">
        <v>8</v>
      </c>
      <c r="K520" s="30" t="s">
        <v>682</v>
      </c>
    </row>
    <row r="521" spans="2:11">
      <c r="B521" s="58" t="s">
        <v>17</v>
      </c>
      <c r="C521" s="52" t="s">
        <v>16</v>
      </c>
      <c r="D521" s="120">
        <v>46024</v>
      </c>
      <c r="E521" s="115" t="s">
        <v>1062</v>
      </c>
      <c r="F521" s="73" t="s">
        <v>29</v>
      </c>
      <c r="G521" s="116">
        <v>7</v>
      </c>
      <c r="H521" s="117">
        <v>48.22</v>
      </c>
      <c r="I521" s="121">
        <v>337.53999999999996</v>
      </c>
      <c r="J521" s="54" t="s">
        <v>8</v>
      </c>
      <c r="K521" s="30" t="s">
        <v>683</v>
      </c>
    </row>
    <row r="522" spans="2:11">
      <c r="B522" s="58" t="s">
        <v>17</v>
      </c>
      <c r="C522" s="52" t="s">
        <v>16</v>
      </c>
      <c r="D522" s="120">
        <v>46024</v>
      </c>
      <c r="E522" s="115" t="s">
        <v>1062</v>
      </c>
      <c r="F522" s="73" t="s">
        <v>29</v>
      </c>
      <c r="G522" s="116">
        <v>33</v>
      </c>
      <c r="H522" s="117">
        <v>48.22</v>
      </c>
      <c r="I522" s="121">
        <v>1591.26</v>
      </c>
      <c r="J522" s="54" t="s">
        <v>8</v>
      </c>
      <c r="K522" s="30" t="s">
        <v>684</v>
      </c>
    </row>
    <row r="523" spans="2:11">
      <c r="B523" s="58" t="s">
        <v>17</v>
      </c>
      <c r="C523" s="52" t="s">
        <v>16</v>
      </c>
      <c r="D523" s="120">
        <v>46024</v>
      </c>
      <c r="E523" s="115" t="s">
        <v>1062</v>
      </c>
      <c r="F523" s="73" t="s">
        <v>29</v>
      </c>
      <c r="G523" s="116">
        <v>99</v>
      </c>
      <c r="H523" s="117">
        <v>48.22</v>
      </c>
      <c r="I523" s="121">
        <v>4773.78</v>
      </c>
      <c r="J523" s="54" t="s">
        <v>8</v>
      </c>
      <c r="K523" s="30" t="s">
        <v>685</v>
      </c>
    </row>
    <row r="524" spans="2:11">
      <c r="B524" s="58" t="s">
        <v>17</v>
      </c>
      <c r="C524" s="52" t="s">
        <v>16</v>
      </c>
      <c r="D524" s="120">
        <v>46024</v>
      </c>
      <c r="E524" s="115" t="s">
        <v>1062</v>
      </c>
      <c r="F524" s="73" t="s">
        <v>29</v>
      </c>
      <c r="G524" s="116">
        <v>33</v>
      </c>
      <c r="H524" s="117">
        <v>48.22</v>
      </c>
      <c r="I524" s="121">
        <v>1591.26</v>
      </c>
      <c r="J524" s="54" t="s">
        <v>8</v>
      </c>
      <c r="K524" s="30" t="s">
        <v>686</v>
      </c>
    </row>
    <row r="525" spans="2:11">
      <c r="B525" s="58" t="s">
        <v>17</v>
      </c>
      <c r="C525" s="52" t="s">
        <v>16</v>
      </c>
      <c r="D525" s="120">
        <v>46024</v>
      </c>
      <c r="E525" s="115" t="s">
        <v>1063</v>
      </c>
      <c r="F525" s="73" t="s">
        <v>29</v>
      </c>
      <c r="G525" s="116">
        <v>5</v>
      </c>
      <c r="H525" s="117">
        <v>48.28</v>
      </c>
      <c r="I525" s="121">
        <v>241.4</v>
      </c>
      <c r="J525" s="54" t="s">
        <v>8</v>
      </c>
      <c r="K525" s="30" t="s">
        <v>687</v>
      </c>
    </row>
    <row r="526" spans="2:11">
      <c r="B526" s="58" t="s">
        <v>17</v>
      </c>
      <c r="C526" s="52" t="s">
        <v>16</v>
      </c>
      <c r="D526" s="120">
        <v>46024</v>
      </c>
      <c r="E526" s="115" t="s">
        <v>1063</v>
      </c>
      <c r="F526" s="73" t="s">
        <v>29</v>
      </c>
      <c r="G526" s="116">
        <v>47</v>
      </c>
      <c r="H526" s="117">
        <v>48.26</v>
      </c>
      <c r="I526" s="121">
        <v>2268.2199999999998</v>
      </c>
      <c r="J526" s="54" t="s">
        <v>8</v>
      </c>
      <c r="K526" s="30" t="s">
        <v>688</v>
      </c>
    </row>
    <row r="527" spans="2:11">
      <c r="B527" s="58" t="s">
        <v>17</v>
      </c>
      <c r="C527" s="52" t="s">
        <v>16</v>
      </c>
      <c r="D527" s="120">
        <v>46024</v>
      </c>
      <c r="E527" s="115" t="s">
        <v>1063</v>
      </c>
      <c r="F527" s="73" t="s">
        <v>29</v>
      </c>
      <c r="G527" s="116">
        <v>37</v>
      </c>
      <c r="H527" s="117">
        <v>48.26</v>
      </c>
      <c r="I527" s="121">
        <v>1785.62</v>
      </c>
      <c r="J527" s="54" t="s">
        <v>8</v>
      </c>
      <c r="K527" s="30" t="s">
        <v>689</v>
      </c>
    </row>
    <row r="528" spans="2:11">
      <c r="B528" s="58" t="s">
        <v>17</v>
      </c>
      <c r="C528" s="52" t="s">
        <v>16</v>
      </c>
      <c r="D528" s="120">
        <v>46024</v>
      </c>
      <c r="E528" s="115" t="s">
        <v>1063</v>
      </c>
      <c r="F528" s="73" t="s">
        <v>29</v>
      </c>
      <c r="G528" s="116">
        <v>5</v>
      </c>
      <c r="H528" s="117">
        <v>48.28</v>
      </c>
      <c r="I528" s="121">
        <v>241.4</v>
      </c>
      <c r="J528" s="54" t="s">
        <v>8</v>
      </c>
      <c r="K528" s="30" t="s">
        <v>690</v>
      </c>
    </row>
    <row r="529" spans="2:11">
      <c r="B529" s="58" t="s">
        <v>17</v>
      </c>
      <c r="C529" s="52" t="s">
        <v>16</v>
      </c>
      <c r="D529" s="120">
        <v>46024</v>
      </c>
      <c r="E529" s="115" t="s">
        <v>1064</v>
      </c>
      <c r="F529" s="73" t="s">
        <v>29</v>
      </c>
      <c r="G529" s="116">
        <v>37</v>
      </c>
      <c r="H529" s="117">
        <v>48.24</v>
      </c>
      <c r="I529" s="121">
        <v>1784.88</v>
      </c>
      <c r="J529" s="54" t="s">
        <v>8</v>
      </c>
      <c r="K529" s="30" t="s">
        <v>691</v>
      </c>
    </row>
    <row r="530" spans="2:11">
      <c r="B530" s="58" t="s">
        <v>17</v>
      </c>
      <c r="C530" s="52" t="s">
        <v>16</v>
      </c>
      <c r="D530" s="120">
        <v>46024</v>
      </c>
      <c r="E530" s="115" t="s">
        <v>1065</v>
      </c>
      <c r="F530" s="73" t="s">
        <v>29</v>
      </c>
      <c r="G530" s="116">
        <v>8</v>
      </c>
      <c r="H530" s="117">
        <v>48.22</v>
      </c>
      <c r="I530" s="121">
        <v>385.76</v>
      </c>
      <c r="J530" s="54" t="s">
        <v>8</v>
      </c>
      <c r="K530" s="30" t="s">
        <v>692</v>
      </c>
    </row>
    <row r="531" spans="2:11">
      <c r="B531" s="58" t="s">
        <v>17</v>
      </c>
      <c r="C531" s="52" t="s">
        <v>16</v>
      </c>
      <c r="D531" s="120">
        <v>46024</v>
      </c>
      <c r="E531" s="115" t="s">
        <v>1065</v>
      </c>
      <c r="F531" s="73" t="s">
        <v>29</v>
      </c>
      <c r="G531" s="116">
        <v>7</v>
      </c>
      <c r="H531" s="117">
        <v>48.22</v>
      </c>
      <c r="I531" s="121">
        <v>337.53999999999996</v>
      </c>
      <c r="J531" s="54" t="s">
        <v>8</v>
      </c>
      <c r="K531" s="30" t="s">
        <v>693</v>
      </c>
    </row>
    <row r="532" spans="2:11">
      <c r="B532" s="58" t="s">
        <v>17</v>
      </c>
      <c r="C532" s="52" t="s">
        <v>16</v>
      </c>
      <c r="D532" s="120">
        <v>46024</v>
      </c>
      <c r="E532" s="115" t="s">
        <v>1066</v>
      </c>
      <c r="F532" s="73" t="s">
        <v>29</v>
      </c>
      <c r="G532" s="116">
        <v>14</v>
      </c>
      <c r="H532" s="117">
        <v>48.16</v>
      </c>
      <c r="I532" s="121">
        <v>674.24</v>
      </c>
      <c r="J532" s="54" t="s">
        <v>8</v>
      </c>
      <c r="K532" s="30" t="s">
        <v>694</v>
      </c>
    </row>
    <row r="533" spans="2:11">
      <c r="B533" s="58" t="s">
        <v>17</v>
      </c>
      <c r="C533" s="52" t="s">
        <v>16</v>
      </c>
      <c r="D533" s="120">
        <v>46024</v>
      </c>
      <c r="E533" s="115" t="s">
        <v>1066</v>
      </c>
      <c r="F533" s="73" t="s">
        <v>29</v>
      </c>
      <c r="G533" s="116">
        <v>14</v>
      </c>
      <c r="H533" s="117">
        <v>48.16</v>
      </c>
      <c r="I533" s="121">
        <v>674.24</v>
      </c>
      <c r="J533" s="54" t="s">
        <v>8</v>
      </c>
      <c r="K533" s="30" t="s">
        <v>695</v>
      </c>
    </row>
    <row r="534" spans="2:11">
      <c r="B534" s="58" t="s">
        <v>17</v>
      </c>
      <c r="C534" s="52" t="s">
        <v>16</v>
      </c>
      <c r="D534" s="120">
        <v>46024</v>
      </c>
      <c r="E534" s="115" t="s">
        <v>1067</v>
      </c>
      <c r="F534" s="73" t="s">
        <v>29</v>
      </c>
      <c r="G534" s="116">
        <v>7</v>
      </c>
      <c r="H534" s="117">
        <v>48.2</v>
      </c>
      <c r="I534" s="121">
        <v>337.40000000000003</v>
      </c>
      <c r="J534" s="54" t="s">
        <v>8</v>
      </c>
      <c r="K534" s="30" t="s">
        <v>696</v>
      </c>
    </row>
    <row r="535" spans="2:11">
      <c r="B535" s="58" t="s">
        <v>17</v>
      </c>
      <c r="C535" s="52" t="s">
        <v>16</v>
      </c>
      <c r="D535" s="120">
        <v>46024</v>
      </c>
      <c r="E535" s="115" t="s">
        <v>1068</v>
      </c>
      <c r="F535" s="73" t="s">
        <v>29</v>
      </c>
      <c r="G535" s="116">
        <v>5</v>
      </c>
      <c r="H535" s="117">
        <v>48.18</v>
      </c>
      <c r="I535" s="121">
        <v>240.9</v>
      </c>
      <c r="J535" s="54" t="s">
        <v>8</v>
      </c>
      <c r="K535" s="30" t="s">
        <v>697</v>
      </c>
    </row>
    <row r="536" spans="2:11">
      <c r="B536" s="58" t="s">
        <v>17</v>
      </c>
      <c r="C536" s="52" t="s">
        <v>16</v>
      </c>
      <c r="D536" s="120">
        <v>46024</v>
      </c>
      <c r="E536" s="115" t="s">
        <v>1068</v>
      </c>
      <c r="F536" s="73" t="s">
        <v>29</v>
      </c>
      <c r="G536" s="116">
        <v>5</v>
      </c>
      <c r="H536" s="117">
        <v>48.18</v>
      </c>
      <c r="I536" s="121">
        <v>240.9</v>
      </c>
      <c r="J536" s="54" t="s">
        <v>8</v>
      </c>
      <c r="K536" s="30" t="s">
        <v>698</v>
      </c>
    </row>
    <row r="537" spans="2:11">
      <c r="B537" s="58" t="s">
        <v>17</v>
      </c>
      <c r="C537" s="52" t="s">
        <v>16</v>
      </c>
      <c r="D537" s="120">
        <v>46024</v>
      </c>
      <c r="E537" s="115" t="s">
        <v>1068</v>
      </c>
      <c r="F537" s="73" t="s">
        <v>29</v>
      </c>
      <c r="G537" s="116">
        <v>34</v>
      </c>
      <c r="H537" s="117">
        <v>48.16</v>
      </c>
      <c r="I537" s="121">
        <v>1637.4399999999998</v>
      </c>
      <c r="J537" s="54" t="s">
        <v>8</v>
      </c>
      <c r="K537" s="30" t="s">
        <v>699</v>
      </c>
    </row>
    <row r="538" spans="2:11">
      <c r="B538" s="58" t="s">
        <v>17</v>
      </c>
      <c r="C538" s="52" t="s">
        <v>16</v>
      </c>
      <c r="D538" s="120">
        <v>46024</v>
      </c>
      <c r="E538" s="115" t="s">
        <v>1069</v>
      </c>
      <c r="F538" s="73" t="s">
        <v>29</v>
      </c>
      <c r="G538" s="116">
        <v>15</v>
      </c>
      <c r="H538" s="117">
        <v>48.16</v>
      </c>
      <c r="I538" s="121">
        <v>722.4</v>
      </c>
      <c r="J538" s="54" t="s">
        <v>8</v>
      </c>
      <c r="K538" s="30" t="s">
        <v>700</v>
      </c>
    </row>
    <row r="539" spans="2:11">
      <c r="B539" s="58" t="s">
        <v>17</v>
      </c>
      <c r="C539" s="52" t="s">
        <v>16</v>
      </c>
      <c r="D539" s="120">
        <v>46024</v>
      </c>
      <c r="E539" s="115" t="s">
        <v>1070</v>
      </c>
      <c r="F539" s="73" t="s">
        <v>29</v>
      </c>
      <c r="G539" s="116">
        <v>77</v>
      </c>
      <c r="H539" s="117">
        <v>48.12</v>
      </c>
      <c r="I539" s="121">
        <v>3705.24</v>
      </c>
      <c r="J539" s="54" t="s">
        <v>8</v>
      </c>
      <c r="K539" s="30" t="s">
        <v>701</v>
      </c>
    </row>
    <row r="540" spans="2:11">
      <c r="B540" s="58" t="s">
        <v>17</v>
      </c>
      <c r="C540" s="52" t="s">
        <v>16</v>
      </c>
      <c r="D540" s="120">
        <v>46024</v>
      </c>
      <c r="E540" s="115" t="s">
        <v>1070</v>
      </c>
      <c r="F540" s="73" t="s">
        <v>29</v>
      </c>
      <c r="G540" s="116">
        <v>9</v>
      </c>
      <c r="H540" s="117">
        <v>48.12</v>
      </c>
      <c r="I540" s="121">
        <v>433.08</v>
      </c>
      <c r="J540" s="54" t="s">
        <v>8</v>
      </c>
      <c r="K540" s="30" t="s">
        <v>702</v>
      </c>
    </row>
    <row r="541" spans="2:11">
      <c r="B541" s="58" t="s">
        <v>17</v>
      </c>
      <c r="C541" s="52" t="s">
        <v>16</v>
      </c>
      <c r="D541" s="120">
        <v>46024</v>
      </c>
      <c r="E541" s="115" t="s">
        <v>1071</v>
      </c>
      <c r="F541" s="73" t="s">
        <v>29</v>
      </c>
      <c r="G541" s="116">
        <v>5</v>
      </c>
      <c r="H541" s="117">
        <v>48.16</v>
      </c>
      <c r="I541" s="121">
        <v>240.79999999999998</v>
      </c>
      <c r="J541" s="54" t="s">
        <v>8</v>
      </c>
      <c r="K541" s="30" t="s">
        <v>703</v>
      </c>
    </row>
    <row r="542" spans="2:11">
      <c r="B542" s="58" t="s">
        <v>17</v>
      </c>
      <c r="C542" s="52" t="s">
        <v>16</v>
      </c>
      <c r="D542" s="120">
        <v>46024</v>
      </c>
      <c r="E542" s="115" t="s">
        <v>1072</v>
      </c>
      <c r="F542" s="73" t="s">
        <v>29</v>
      </c>
      <c r="G542" s="116">
        <v>32</v>
      </c>
      <c r="H542" s="117">
        <v>48.1</v>
      </c>
      <c r="I542" s="121">
        <v>1539.2</v>
      </c>
      <c r="J542" s="54" t="s">
        <v>8</v>
      </c>
      <c r="K542" s="30" t="s">
        <v>704</v>
      </c>
    </row>
    <row r="543" spans="2:11">
      <c r="B543" s="58" t="s">
        <v>17</v>
      </c>
      <c r="C543" s="52" t="s">
        <v>16</v>
      </c>
      <c r="D543" s="120">
        <v>46024</v>
      </c>
      <c r="E543" s="115" t="s">
        <v>1072</v>
      </c>
      <c r="F543" s="73" t="s">
        <v>29</v>
      </c>
      <c r="G543" s="116">
        <v>7</v>
      </c>
      <c r="H543" s="117">
        <v>48.1</v>
      </c>
      <c r="I543" s="121">
        <v>336.7</v>
      </c>
      <c r="J543" s="54" t="s">
        <v>8</v>
      </c>
      <c r="K543" s="30" t="s">
        <v>705</v>
      </c>
    </row>
    <row r="544" spans="2:11">
      <c r="B544" s="58" t="s">
        <v>17</v>
      </c>
      <c r="C544" s="52" t="s">
        <v>16</v>
      </c>
      <c r="D544" s="120">
        <v>46024</v>
      </c>
      <c r="E544" s="115" t="s">
        <v>1072</v>
      </c>
      <c r="F544" s="73" t="s">
        <v>29</v>
      </c>
      <c r="G544" s="116">
        <v>8</v>
      </c>
      <c r="H544" s="117">
        <v>48.1</v>
      </c>
      <c r="I544" s="121">
        <v>384.8</v>
      </c>
      <c r="J544" s="54" t="s">
        <v>8</v>
      </c>
      <c r="K544" s="30" t="s">
        <v>706</v>
      </c>
    </row>
    <row r="545" spans="2:11">
      <c r="B545" s="58" t="s">
        <v>17</v>
      </c>
      <c r="C545" s="52" t="s">
        <v>16</v>
      </c>
      <c r="D545" s="120">
        <v>46024</v>
      </c>
      <c r="E545" s="115" t="s">
        <v>1072</v>
      </c>
      <c r="F545" s="73" t="s">
        <v>29</v>
      </c>
      <c r="G545" s="116">
        <v>9</v>
      </c>
      <c r="H545" s="117">
        <v>48.1</v>
      </c>
      <c r="I545" s="121">
        <v>432.90000000000003</v>
      </c>
      <c r="J545" s="54" t="s">
        <v>8</v>
      </c>
      <c r="K545" s="30" t="s">
        <v>707</v>
      </c>
    </row>
    <row r="546" spans="2:11">
      <c r="B546" s="58" t="s">
        <v>17</v>
      </c>
      <c r="C546" s="52" t="s">
        <v>16</v>
      </c>
      <c r="D546" s="120">
        <v>46024</v>
      </c>
      <c r="E546" s="115" t="s">
        <v>1073</v>
      </c>
      <c r="F546" s="73" t="s">
        <v>29</v>
      </c>
      <c r="G546" s="116">
        <v>44</v>
      </c>
      <c r="H546" s="117">
        <v>48.06</v>
      </c>
      <c r="I546" s="121">
        <v>2114.6400000000003</v>
      </c>
      <c r="J546" s="54" t="s">
        <v>8</v>
      </c>
      <c r="K546" s="30" t="s">
        <v>708</v>
      </c>
    </row>
    <row r="547" spans="2:11">
      <c r="B547" s="58" t="s">
        <v>17</v>
      </c>
      <c r="C547" s="52" t="s">
        <v>16</v>
      </c>
      <c r="D547" s="120">
        <v>46024</v>
      </c>
      <c r="E547" s="115" t="s">
        <v>1074</v>
      </c>
      <c r="F547" s="73" t="s">
        <v>29</v>
      </c>
      <c r="G547" s="116">
        <v>19</v>
      </c>
      <c r="H547" s="117">
        <v>48.06</v>
      </c>
      <c r="I547" s="121">
        <v>913.1400000000001</v>
      </c>
      <c r="J547" s="54" t="s">
        <v>8</v>
      </c>
      <c r="K547" s="30" t="s">
        <v>709</v>
      </c>
    </row>
    <row r="548" spans="2:11">
      <c r="B548" s="58" t="s">
        <v>17</v>
      </c>
      <c r="C548" s="52" t="s">
        <v>16</v>
      </c>
      <c r="D548" s="120">
        <v>46024</v>
      </c>
      <c r="E548" s="115" t="s">
        <v>1075</v>
      </c>
      <c r="F548" s="73" t="s">
        <v>29</v>
      </c>
      <c r="G548" s="116">
        <v>15</v>
      </c>
      <c r="H548" s="117">
        <v>48.08</v>
      </c>
      <c r="I548" s="121">
        <v>721.19999999999993</v>
      </c>
      <c r="J548" s="54" t="s">
        <v>8</v>
      </c>
      <c r="K548" s="30" t="s">
        <v>710</v>
      </c>
    </row>
    <row r="549" spans="2:11">
      <c r="B549" s="58" t="s">
        <v>17</v>
      </c>
      <c r="C549" s="52" t="s">
        <v>16</v>
      </c>
      <c r="D549" s="120">
        <v>46024</v>
      </c>
      <c r="E549" s="115" t="s">
        <v>1076</v>
      </c>
      <c r="F549" s="73" t="s">
        <v>29</v>
      </c>
      <c r="G549" s="116">
        <v>8</v>
      </c>
      <c r="H549" s="117">
        <v>48.08</v>
      </c>
      <c r="I549" s="121">
        <v>384.64</v>
      </c>
      <c r="J549" s="54" t="s">
        <v>8</v>
      </c>
      <c r="K549" s="30" t="s">
        <v>711</v>
      </c>
    </row>
    <row r="550" spans="2:11">
      <c r="B550" s="58" t="s">
        <v>17</v>
      </c>
      <c r="C550" s="52" t="s">
        <v>16</v>
      </c>
      <c r="D550" s="120">
        <v>46024</v>
      </c>
      <c r="E550" s="115" t="s">
        <v>1076</v>
      </c>
      <c r="F550" s="73" t="s">
        <v>29</v>
      </c>
      <c r="G550" s="116">
        <v>5</v>
      </c>
      <c r="H550" s="117">
        <v>48.08</v>
      </c>
      <c r="I550" s="121">
        <v>240.39999999999998</v>
      </c>
      <c r="J550" s="54" t="s">
        <v>8</v>
      </c>
      <c r="K550" s="30" t="s">
        <v>712</v>
      </c>
    </row>
    <row r="551" spans="2:11">
      <c r="B551" s="58" t="s">
        <v>17</v>
      </c>
      <c r="C551" s="52" t="s">
        <v>16</v>
      </c>
      <c r="D551" s="120">
        <v>46024</v>
      </c>
      <c r="E551" s="115" t="s">
        <v>1077</v>
      </c>
      <c r="F551" s="73" t="s">
        <v>29</v>
      </c>
      <c r="G551" s="116">
        <v>34</v>
      </c>
      <c r="H551" s="117">
        <v>48.04</v>
      </c>
      <c r="I551" s="121">
        <v>1633.36</v>
      </c>
      <c r="J551" s="54" t="s">
        <v>8</v>
      </c>
      <c r="K551" s="30" t="s">
        <v>713</v>
      </c>
    </row>
    <row r="552" spans="2:11">
      <c r="B552" s="58" t="s">
        <v>17</v>
      </c>
      <c r="C552" s="52" t="s">
        <v>16</v>
      </c>
      <c r="D552" s="120">
        <v>46024</v>
      </c>
      <c r="E552" s="115" t="s">
        <v>1078</v>
      </c>
      <c r="F552" s="73" t="s">
        <v>29</v>
      </c>
      <c r="G552" s="116">
        <v>9</v>
      </c>
      <c r="H552" s="117">
        <v>48.08</v>
      </c>
      <c r="I552" s="121">
        <v>432.71999999999997</v>
      </c>
      <c r="J552" s="54" t="s">
        <v>8</v>
      </c>
      <c r="K552" s="30" t="s">
        <v>714</v>
      </c>
    </row>
    <row r="553" spans="2:11">
      <c r="B553" s="58" t="s">
        <v>17</v>
      </c>
      <c r="C553" s="52" t="s">
        <v>16</v>
      </c>
      <c r="D553" s="120">
        <v>46024</v>
      </c>
      <c r="E553" s="115" t="s">
        <v>1078</v>
      </c>
      <c r="F553" s="73" t="s">
        <v>29</v>
      </c>
      <c r="G553" s="116">
        <v>7</v>
      </c>
      <c r="H553" s="117">
        <v>48.08</v>
      </c>
      <c r="I553" s="121">
        <v>336.56</v>
      </c>
      <c r="J553" s="54" t="s">
        <v>8</v>
      </c>
      <c r="K553" s="30" t="s">
        <v>715</v>
      </c>
    </row>
    <row r="554" spans="2:11">
      <c r="B554" s="58" t="s">
        <v>17</v>
      </c>
      <c r="C554" s="52" t="s">
        <v>16</v>
      </c>
      <c r="D554" s="120">
        <v>46024</v>
      </c>
      <c r="E554" s="115" t="s">
        <v>1078</v>
      </c>
      <c r="F554" s="73" t="s">
        <v>29</v>
      </c>
      <c r="G554" s="116">
        <v>8</v>
      </c>
      <c r="H554" s="117">
        <v>48.06</v>
      </c>
      <c r="I554" s="121">
        <v>384.48</v>
      </c>
      <c r="J554" s="54" t="s">
        <v>8</v>
      </c>
      <c r="K554" s="30" t="s">
        <v>716</v>
      </c>
    </row>
    <row r="555" spans="2:11">
      <c r="B555" s="58" t="s">
        <v>17</v>
      </c>
      <c r="C555" s="52" t="s">
        <v>16</v>
      </c>
      <c r="D555" s="120">
        <v>46024</v>
      </c>
      <c r="E555" s="115" t="s">
        <v>1079</v>
      </c>
      <c r="F555" s="73" t="s">
        <v>29</v>
      </c>
      <c r="G555" s="116">
        <v>12</v>
      </c>
      <c r="H555" s="117">
        <v>48.08</v>
      </c>
      <c r="I555" s="121">
        <v>576.96</v>
      </c>
      <c r="J555" s="54" t="s">
        <v>8</v>
      </c>
      <c r="K555" s="30" t="s">
        <v>717</v>
      </c>
    </row>
    <row r="556" spans="2:11">
      <c r="B556" s="58" t="s">
        <v>17</v>
      </c>
      <c r="C556" s="52" t="s">
        <v>16</v>
      </c>
      <c r="D556" s="120">
        <v>46024</v>
      </c>
      <c r="E556" s="115" t="s">
        <v>1080</v>
      </c>
      <c r="F556" s="73" t="s">
        <v>29</v>
      </c>
      <c r="G556" s="116">
        <v>5</v>
      </c>
      <c r="H556" s="117">
        <v>48.06</v>
      </c>
      <c r="I556" s="121">
        <v>240.3</v>
      </c>
      <c r="J556" s="54" t="s">
        <v>8</v>
      </c>
      <c r="K556" s="30" t="s">
        <v>718</v>
      </c>
    </row>
    <row r="557" spans="2:11">
      <c r="B557" s="58" t="s">
        <v>17</v>
      </c>
      <c r="C557" s="52" t="s">
        <v>16</v>
      </c>
      <c r="D557" s="120">
        <v>46024</v>
      </c>
      <c r="E557" s="115" t="s">
        <v>1081</v>
      </c>
      <c r="F557" s="73" t="s">
        <v>29</v>
      </c>
      <c r="G557" s="116">
        <v>26</v>
      </c>
      <c r="H557" s="117">
        <v>48.12</v>
      </c>
      <c r="I557" s="121">
        <v>1251.1199999999999</v>
      </c>
      <c r="J557" s="54" t="s">
        <v>8</v>
      </c>
      <c r="K557" s="30" t="s">
        <v>719</v>
      </c>
    </row>
    <row r="558" spans="2:11">
      <c r="B558" s="58" t="s">
        <v>17</v>
      </c>
      <c r="C558" s="52" t="s">
        <v>16</v>
      </c>
      <c r="D558" s="120">
        <v>46024</v>
      </c>
      <c r="E558" s="115" t="s">
        <v>1081</v>
      </c>
      <c r="F558" s="73" t="s">
        <v>29</v>
      </c>
      <c r="G558" s="116">
        <v>174</v>
      </c>
      <c r="H558" s="117">
        <v>48.12</v>
      </c>
      <c r="I558" s="121">
        <v>8372.8799999999992</v>
      </c>
      <c r="J558" s="54" t="s">
        <v>8</v>
      </c>
      <c r="K558" s="30" t="s">
        <v>720</v>
      </c>
    </row>
    <row r="559" spans="2:11">
      <c r="B559" s="58" t="s">
        <v>17</v>
      </c>
      <c r="C559" s="52" t="s">
        <v>16</v>
      </c>
      <c r="D559" s="120">
        <v>46024</v>
      </c>
      <c r="E559" s="115" t="s">
        <v>1082</v>
      </c>
      <c r="F559" s="73" t="s">
        <v>29</v>
      </c>
      <c r="G559" s="116">
        <v>14</v>
      </c>
      <c r="H559" s="117">
        <v>48.12</v>
      </c>
      <c r="I559" s="121">
        <v>673.68</v>
      </c>
      <c r="J559" s="54" t="s">
        <v>8</v>
      </c>
      <c r="K559" s="30" t="s">
        <v>721</v>
      </c>
    </row>
    <row r="560" spans="2:11">
      <c r="B560" s="58" t="s">
        <v>17</v>
      </c>
      <c r="C560" s="52" t="s">
        <v>16</v>
      </c>
      <c r="D560" s="120">
        <v>46024</v>
      </c>
      <c r="E560" s="115" t="s">
        <v>1082</v>
      </c>
      <c r="F560" s="73" t="s">
        <v>29</v>
      </c>
      <c r="G560" s="116">
        <v>5</v>
      </c>
      <c r="H560" s="117">
        <v>48.12</v>
      </c>
      <c r="I560" s="121">
        <v>240.6</v>
      </c>
      <c r="J560" s="54" t="s">
        <v>8</v>
      </c>
      <c r="K560" s="30" t="s">
        <v>722</v>
      </c>
    </row>
    <row r="561" spans="2:11">
      <c r="B561" s="58" t="s">
        <v>17</v>
      </c>
      <c r="C561" s="52" t="s">
        <v>16</v>
      </c>
      <c r="D561" s="120">
        <v>46024</v>
      </c>
      <c r="E561" s="115" t="s">
        <v>1083</v>
      </c>
      <c r="F561" s="73" t="s">
        <v>29</v>
      </c>
      <c r="G561" s="116">
        <v>8</v>
      </c>
      <c r="H561" s="117">
        <v>48.12</v>
      </c>
      <c r="I561" s="121">
        <v>384.96</v>
      </c>
      <c r="J561" s="54" t="s">
        <v>8</v>
      </c>
      <c r="K561" s="30" t="s">
        <v>723</v>
      </c>
    </row>
    <row r="562" spans="2:11">
      <c r="B562" s="58" t="s">
        <v>17</v>
      </c>
      <c r="C562" s="52" t="s">
        <v>16</v>
      </c>
      <c r="D562" s="120">
        <v>46024</v>
      </c>
      <c r="E562" s="115" t="s">
        <v>1083</v>
      </c>
      <c r="F562" s="73" t="s">
        <v>29</v>
      </c>
      <c r="G562" s="116">
        <v>8</v>
      </c>
      <c r="H562" s="117">
        <v>48.12</v>
      </c>
      <c r="I562" s="121">
        <v>384.96</v>
      </c>
      <c r="J562" s="54" t="s">
        <v>8</v>
      </c>
      <c r="K562" s="30" t="s">
        <v>724</v>
      </c>
    </row>
    <row r="563" spans="2:11">
      <c r="B563" s="58" t="s">
        <v>17</v>
      </c>
      <c r="C563" s="52" t="s">
        <v>16</v>
      </c>
      <c r="D563" s="120">
        <v>46024</v>
      </c>
      <c r="E563" s="115" t="s">
        <v>1083</v>
      </c>
      <c r="F563" s="73" t="s">
        <v>29</v>
      </c>
      <c r="G563" s="116">
        <v>14</v>
      </c>
      <c r="H563" s="117">
        <v>48.12</v>
      </c>
      <c r="I563" s="121">
        <v>673.68</v>
      </c>
      <c r="J563" s="54" t="s">
        <v>8</v>
      </c>
      <c r="K563" s="30" t="s">
        <v>725</v>
      </c>
    </row>
    <row r="564" spans="2:11">
      <c r="B564" s="58" t="s">
        <v>17</v>
      </c>
      <c r="C564" s="52" t="s">
        <v>16</v>
      </c>
      <c r="D564" s="120">
        <v>46024</v>
      </c>
      <c r="E564" s="115" t="s">
        <v>1083</v>
      </c>
      <c r="F564" s="73" t="s">
        <v>29</v>
      </c>
      <c r="G564" s="116">
        <v>5</v>
      </c>
      <c r="H564" s="117">
        <v>48.12</v>
      </c>
      <c r="I564" s="121">
        <v>240.6</v>
      </c>
      <c r="J564" s="54" t="s">
        <v>8</v>
      </c>
      <c r="K564" s="30" t="s">
        <v>726</v>
      </c>
    </row>
    <row r="565" spans="2:11">
      <c r="B565" s="58" t="s">
        <v>17</v>
      </c>
      <c r="C565" s="52" t="s">
        <v>16</v>
      </c>
      <c r="D565" s="120">
        <v>46024</v>
      </c>
      <c r="E565" s="115" t="s">
        <v>1083</v>
      </c>
      <c r="F565" s="73" t="s">
        <v>29</v>
      </c>
      <c r="G565" s="116">
        <v>16</v>
      </c>
      <c r="H565" s="117">
        <v>48.12</v>
      </c>
      <c r="I565" s="121">
        <v>769.92</v>
      </c>
      <c r="J565" s="54" t="s">
        <v>8</v>
      </c>
      <c r="K565" s="30" t="s">
        <v>727</v>
      </c>
    </row>
    <row r="566" spans="2:11">
      <c r="B566" s="58" t="s">
        <v>17</v>
      </c>
      <c r="C566" s="52" t="s">
        <v>16</v>
      </c>
      <c r="D566" s="120">
        <v>46024</v>
      </c>
      <c r="E566" s="115" t="s">
        <v>1083</v>
      </c>
      <c r="F566" s="73" t="s">
        <v>29</v>
      </c>
      <c r="G566" s="116">
        <v>92</v>
      </c>
      <c r="H566" s="117">
        <v>48.12</v>
      </c>
      <c r="I566" s="121">
        <v>4427.04</v>
      </c>
      <c r="J566" s="54" t="s">
        <v>8</v>
      </c>
      <c r="K566" s="30" t="s">
        <v>728</v>
      </c>
    </row>
    <row r="567" spans="2:11">
      <c r="B567" s="58" t="s">
        <v>17</v>
      </c>
      <c r="C567" s="52" t="s">
        <v>16</v>
      </c>
      <c r="D567" s="120">
        <v>46024</v>
      </c>
      <c r="E567" s="115" t="s">
        <v>1083</v>
      </c>
      <c r="F567" s="73" t="s">
        <v>29</v>
      </c>
      <c r="G567" s="116">
        <v>38</v>
      </c>
      <c r="H567" s="117">
        <v>48.1</v>
      </c>
      <c r="I567" s="121">
        <v>1827.8</v>
      </c>
      <c r="J567" s="54" t="s">
        <v>8</v>
      </c>
      <c r="K567" s="30" t="s">
        <v>729</v>
      </c>
    </row>
    <row r="568" spans="2:11">
      <c r="B568" s="58" t="s">
        <v>17</v>
      </c>
      <c r="C568" s="52" t="s">
        <v>16</v>
      </c>
      <c r="D568" s="120">
        <v>46024</v>
      </c>
      <c r="E568" s="115" t="s">
        <v>1084</v>
      </c>
      <c r="F568" s="73" t="s">
        <v>29</v>
      </c>
      <c r="G568" s="116">
        <v>9</v>
      </c>
      <c r="H568" s="117">
        <v>48.1</v>
      </c>
      <c r="I568" s="121">
        <v>432.90000000000003</v>
      </c>
      <c r="J568" s="54" t="s">
        <v>8</v>
      </c>
      <c r="K568" s="30" t="s">
        <v>730</v>
      </c>
    </row>
    <row r="569" spans="2:11">
      <c r="B569" s="58" t="s">
        <v>17</v>
      </c>
      <c r="C569" s="52" t="s">
        <v>16</v>
      </c>
      <c r="D569" s="120">
        <v>46024</v>
      </c>
      <c r="E569" s="115" t="s">
        <v>1084</v>
      </c>
      <c r="F569" s="73" t="s">
        <v>29</v>
      </c>
      <c r="G569" s="116">
        <v>9</v>
      </c>
      <c r="H569" s="117">
        <v>48.1</v>
      </c>
      <c r="I569" s="121">
        <v>432.90000000000003</v>
      </c>
      <c r="J569" s="54" t="s">
        <v>8</v>
      </c>
      <c r="K569" s="30" t="s">
        <v>731</v>
      </c>
    </row>
    <row r="570" spans="2:11">
      <c r="B570" s="58" t="s">
        <v>17</v>
      </c>
      <c r="C570" s="52" t="s">
        <v>16</v>
      </c>
      <c r="D570" s="120">
        <v>46024</v>
      </c>
      <c r="E570" s="115" t="s">
        <v>1084</v>
      </c>
      <c r="F570" s="73" t="s">
        <v>29</v>
      </c>
      <c r="G570" s="116">
        <v>38</v>
      </c>
      <c r="H570" s="117">
        <v>48.08</v>
      </c>
      <c r="I570" s="121">
        <v>1827.04</v>
      </c>
      <c r="J570" s="54" t="s">
        <v>8</v>
      </c>
      <c r="K570" s="30" t="s">
        <v>732</v>
      </c>
    </row>
    <row r="571" spans="2:11">
      <c r="B571" s="58" t="s">
        <v>17</v>
      </c>
      <c r="C571" s="52" t="s">
        <v>16</v>
      </c>
      <c r="D571" s="120">
        <v>46024</v>
      </c>
      <c r="E571" s="115" t="s">
        <v>1085</v>
      </c>
      <c r="F571" s="73" t="s">
        <v>29</v>
      </c>
      <c r="G571" s="116">
        <v>26</v>
      </c>
      <c r="H571" s="117">
        <v>48.08</v>
      </c>
      <c r="I571" s="121">
        <v>1250.08</v>
      </c>
      <c r="J571" s="54" t="s">
        <v>8</v>
      </c>
      <c r="K571" s="30" t="s">
        <v>733</v>
      </c>
    </row>
    <row r="572" spans="2:11">
      <c r="B572" s="58" t="s">
        <v>17</v>
      </c>
      <c r="C572" s="52" t="s">
        <v>16</v>
      </c>
      <c r="D572" s="120">
        <v>46024</v>
      </c>
      <c r="E572" s="115" t="s">
        <v>1085</v>
      </c>
      <c r="F572" s="73" t="s">
        <v>29</v>
      </c>
      <c r="G572" s="116">
        <v>26</v>
      </c>
      <c r="H572" s="117">
        <v>48.08</v>
      </c>
      <c r="I572" s="121">
        <v>1250.08</v>
      </c>
      <c r="J572" s="54" t="s">
        <v>8</v>
      </c>
      <c r="K572" s="30" t="s">
        <v>734</v>
      </c>
    </row>
    <row r="573" spans="2:11">
      <c r="B573" s="58" t="s">
        <v>17</v>
      </c>
      <c r="C573" s="52" t="s">
        <v>16</v>
      </c>
      <c r="D573" s="120">
        <v>46024</v>
      </c>
      <c r="E573" s="115" t="s">
        <v>1086</v>
      </c>
      <c r="F573" s="73" t="s">
        <v>29</v>
      </c>
      <c r="G573" s="116">
        <v>13</v>
      </c>
      <c r="H573" s="117">
        <v>48.08</v>
      </c>
      <c r="I573" s="121">
        <v>625.04</v>
      </c>
      <c r="J573" s="54" t="s">
        <v>8</v>
      </c>
      <c r="K573" s="30" t="s">
        <v>735</v>
      </c>
    </row>
    <row r="574" spans="2:11">
      <c r="B574" s="58" t="s">
        <v>17</v>
      </c>
      <c r="C574" s="52" t="s">
        <v>16</v>
      </c>
      <c r="D574" s="120">
        <v>46024</v>
      </c>
      <c r="E574" s="115" t="s">
        <v>1087</v>
      </c>
      <c r="F574" s="73" t="s">
        <v>29</v>
      </c>
      <c r="G574" s="116">
        <v>5</v>
      </c>
      <c r="H574" s="117">
        <v>48.08</v>
      </c>
      <c r="I574" s="121">
        <v>240.39999999999998</v>
      </c>
      <c r="J574" s="54" t="s">
        <v>8</v>
      </c>
      <c r="K574" s="30" t="s">
        <v>736</v>
      </c>
    </row>
    <row r="575" spans="2:11">
      <c r="B575" s="58" t="s">
        <v>17</v>
      </c>
      <c r="C575" s="52" t="s">
        <v>16</v>
      </c>
      <c r="D575" s="120">
        <v>46024</v>
      </c>
      <c r="E575" s="115" t="s">
        <v>1088</v>
      </c>
      <c r="F575" s="73" t="s">
        <v>29</v>
      </c>
      <c r="G575" s="116">
        <v>8</v>
      </c>
      <c r="H575" s="117">
        <v>48.08</v>
      </c>
      <c r="I575" s="121">
        <v>384.64</v>
      </c>
      <c r="J575" s="54" t="s">
        <v>8</v>
      </c>
      <c r="K575" s="30" t="s">
        <v>737</v>
      </c>
    </row>
    <row r="576" spans="2:11">
      <c r="B576" s="58" t="s">
        <v>17</v>
      </c>
      <c r="C576" s="52" t="s">
        <v>16</v>
      </c>
      <c r="D576" s="120">
        <v>46024</v>
      </c>
      <c r="E576" s="115" t="s">
        <v>1089</v>
      </c>
      <c r="F576" s="73" t="s">
        <v>29</v>
      </c>
      <c r="G576" s="116">
        <v>52</v>
      </c>
      <c r="H576" s="117">
        <v>48.12</v>
      </c>
      <c r="I576" s="121">
        <v>2502.2399999999998</v>
      </c>
      <c r="J576" s="54" t="s">
        <v>8</v>
      </c>
      <c r="K576" s="30" t="s">
        <v>738</v>
      </c>
    </row>
    <row r="577" spans="2:11">
      <c r="B577" s="58" t="s">
        <v>17</v>
      </c>
      <c r="C577" s="52" t="s">
        <v>16</v>
      </c>
      <c r="D577" s="120">
        <v>46024</v>
      </c>
      <c r="E577" s="115" t="s">
        <v>1090</v>
      </c>
      <c r="F577" s="73" t="s">
        <v>29</v>
      </c>
      <c r="G577" s="116">
        <v>27</v>
      </c>
      <c r="H577" s="117">
        <v>48.16</v>
      </c>
      <c r="I577" s="121">
        <v>1300.32</v>
      </c>
      <c r="J577" s="54" t="s">
        <v>8</v>
      </c>
      <c r="K577" s="30" t="s">
        <v>739</v>
      </c>
    </row>
    <row r="578" spans="2:11">
      <c r="B578" s="58" t="s">
        <v>17</v>
      </c>
      <c r="C578" s="52" t="s">
        <v>16</v>
      </c>
      <c r="D578" s="120">
        <v>46024</v>
      </c>
      <c r="E578" s="115" t="s">
        <v>1091</v>
      </c>
      <c r="F578" s="73" t="s">
        <v>29</v>
      </c>
      <c r="G578" s="116">
        <v>68</v>
      </c>
      <c r="H578" s="117">
        <v>48.18</v>
      </c>
      <c r="I578" s="121">
        <v>3276.24</v>
      </c>
      <c r="J578" s="54" t="s">
        <v>8</v>
      </c>
      <c r="K578" s="30" t="s">
        <v>740</v>
      </c>
    </row>
    <row r="579" spans="2:11">
      <c r="B579" s="58" t="s">
        <v>17</v>
      </c>
      <c r="C579" s="52" t="s">
        <v>16</v>
      </c>
      <c r="D579" s="120">
        <v>46024</v>
      </c>
      <c r="E579" s="115" t="s">
        <v>1091</v>
      </c>
      <c r="F579" s="73" t="s">
        <v>29</v>
      </c>
      <c r="G579" s="116">
        <v>33</v>
      </c>
      <c r="H579" s="117">
        <v>48.18</v>
      </c>
      <c r="I579" s="121">
        <v>1589.94</v>
      </c>
      <c r="J579" s="54" t="s">
        <v>8</v>
      </c>
      <c r="K579" s="30" t="s">
        <v>741</v>
      </c>
    </row>
    <row r="580" spans="2:11">
      <c r="B580" s="58" t="s">
        <v>17</v>
      </c>
      <c r="C580" s="52" t="s">
        <v>16</v>
      </c>
      <c r="D580" s="120">
        <v>46024</v>
      </c>
      <c r="E580" s="115" t="s">
        <v>1091</v>
      </c>
      <c r="F580" s="73" t="s">
        <v>29</v>
      </c>
      <c r="G580" s="116">
        <v>97</v>
      </c>
      <c r="H580" s="117">
        <v>48.18</v>
      </c>
      <c r="I580" s="121">
        <v>4673.46</v>
      </c>
      <c r="J580" s="54" t="s">
        <v>8</v>
      </c>
      <c r="K580" s="30" t="s">
        <v>742</v>
      </c>
    </row>
    <row r="581" spans="2:11">
      <c r="B581" s="58" t="s">
        <v>17</v>
      </c>
      <c r="C581" s="52" t="s">
        <v>16</v>
      </c>
      <c r="D581" s="120">
        <v>46024</v>
      </c>
      <c r="E581" s="115" t="s">
        <v>1092</v>
      </c>
      <c r="F581" s="73" t="s">
        <v>29</v>
      </c>
      <c r="G581" s="116">
        <v>219</v>
      </c>
      <c r="H581" s="117">
        <v>48.16</v>
      </c>
      <c r="I581" s="121">
        <v>10547.039999999999</v>
      </c>
      <c r="J581" s="54" t="s">
        <v>8</v>
      </c>
      <c r="K581" s="30" t="s">
        <v>743</v>
      </c>
    </row>
    <row r="582" spans="2:11">
      <c r="B582" s="58" t="s">
        <v>17</v>
      </c>
      <c r="C582" s="52" t="s">
        <v>16</v>
      </c>
      <c r="D582" s="120">
        <v>46024</v>
      </c>
      <c r="E582" s="115" t="s">
        <v>1092</v>
      </c>
      <c r="F582" s="73" t="s">
        <v>29</v>
      </c>
      <c r="G582" s="116">
        <v>33</v>
      </c>
      <c r="H582" s="117">
        <v>48.16</v>
      </c>
      <c r="I582" s="121">
        <v>1589.28</v>
      </c>
      <c r="J582" s="54" t="s">
        <v>8</v>
      </c>
      <c r="K582" s="30" t="s">
        <v>744</v>
      </c>
    </row>
    <row r="583" spans="2:11">
      <c r="B583" s="58" t="s">
        <v>17</v>
      </c>
      <c r="C583" s="52" t="s">
        <v>16</v>
      </c>
      <c r="D583" s="120">
        <v>46024</v>
      </c>
      <c r="E583" s="115" t="s">
        <v>1092</v>
      </c>
      <c r="F583" s="73" t="s">
        <v>29</v>
      </c>
      <c r="G583" s="116">
        <v>31</v>
      </c>
      <c r="H583" s="117">
        <v>48.16</v>
      </c>
      <c r="I583" s="121">
        <v>1492.9599999999998</v>
      </c>
      <c r="J583" s="54" t="s">
        <v>8</v>
      </c>
      <c r="K583" s="30" t="s">
        <v>745</v>
      </c>
    </row>
    <row r="584" spans="2:11">
      <c r="B584" s="58" t="s">
        <v>17</v>
      </c>
      <c r="C584" s="52" t="s">
        <v>16</v>
      </c>
      <c r="D584" s="120">
        <v>46024</v>
      </c>
      <c r="E584" s="115" t="s">
        <v>1092</v>
      </c>
      <c r="F584" s="73" t="s">
        <v>29</v>
      </c>
      <c r="G584" s="116">
        <v>34</v>
      </c>
      <c r="H584" s="117">
        <v>48.14</v>
      </c>
      <c r="I584" s="121">
        <v>1636.76</v>
      </c>
      <c r="J584" s="54" t="s">
        <v>8</v>
      </c>
      <c r="K584" s="30" t="s">
        <v>746</v>
      </c>
    </row>
    <row r="585" spans="2:11">
      <c r="B585" s="58" t="s">
        <v>17</v>
      </c>
      <c r="C585" s="52" t="s">
        <v>16</v>
      </c>
      <c r="D585" s="120">
        <v>46024</v>
      </c>
      <c r="E585" s="115" t="s">
        <v>1093</v>
      </c>
      <c r="F585" s="73" t="s">
        <v>29</v>
      </c>
      <c r="G585" s="116">
        <v>9</v>
      </c>
      <c r="H585" s="117">
        <v>48.12</v>
      </c>
      <c r="I585" s="121">
        <v>433.08</v>
      </c>
      <c r="J585" s="54" t="s">
        <v>8</v>
      </c>
      <c r="K585" s="30" t="s">
        <v>747</v>
      </c>
    </row>
    <row r="586" spans="2:11">
      <c r="B586" s="58" t="s">
        <v>17</v>
      </c>
      <c r="C586" s="52" t="s">
        <v>16</v>
      </c>
      <c r="D586" s="120">
        <v>46024</v>
      </c>
      <c r="E586" s="115" t="s">
        <v>1094</v>
      </c>
      <c r="F586" s="73" t="s">
        <v>29</v>
      </c>
      <c r="G586" s="116">
        <v>45</v>
      </c>
      <c r="H586" s="117">
        <v>48.08</v>
      </c>
      <c r="I586" s="121">
        <v>2163.6</v>
      </c>
      <c r="J586" s="54" t="s">
        <v>8</v>
      </c>
      <c r="K586" s="30" t="s">
        <v>748</v>
      </c>
    </row>
    <row r="587" spans="2:11">
      <c r="B587" s="58" t="s">
        <v>17</v>
      </c>
      <c r="C587" s="52" t="s">
        <v>16</v>
      </c>
      <c r="D587" s="120">
        <v>46024</v>
      </c>
      <c r="E587" s="115" t="s">
        <v>1094</v>
      </c>
      <c r="F587" s="73" t="s">
        <v>29</v>
      </c>
      <c r="G587" s="116">
        <v>15</v>
      </c>
      <c r="H587" s="117">
        <v>48.08</v>
      </c>
      <c r="I587" s="121">
        <v>721.19999999999993</v>
      </c>
      <c r="J587" s="54" t="s">
        <v>8</v>
      </c>
      <c r="K587" s="30" t="s">
        <v>749</v>
      </c>
    </row>
    <row r="588" spans="2:11">
      <c r="B588" s="58" t="s">
        <v>17</v>
      </c>
      <c r="C588" s="52" t="s">
        <v>16</v>
      </c>
      <c r="D588" s="120">
        <v>46024</v>
      </c>
      <c r="E588" s="115" t="s">
        <v>1094</v>
      </c>
      <c r="F588" s="73" t="s">
        <v>29</v>
      </c>
      <c r="G588" s="116">
        <v>18</v>
      </c>
      <c r="H588" s="117">
        <v>48.08</v>
      </c>
      <c r="I588" s="121">
        <v>865.43999999999994</v>
      </c>
      <c r="J588" s="54" t="s">
        <v>8</v>
      </c>
      <c r="K588" s="30" t="s">
        <v>750</v>
      </c>
    </row>
    <row r="589" spans="2:11">
      <c r="B589" s="58" t="s">
        <v>17</v>
      </c>
      <c r="C589" s="52" t="s">
        <v>16</v>
      </c>
      <c r="D589" s="120">
        <v>46024</v>
      </c>
      <c r="E589" s="115" t="s">
        <v>1094</v>
      </c>
      <c r="F589" s="73" t="s">
        <v>29</v>
      </c>
      <c r="G589" s="116">
        <v>21</v>
      </c>
      <c r="H589" s="117">
        <v>48.08</v>
      </c>
      <c r="I589" s="121">
        <v>1009.68</v>
      </c>
      <c r="J589" s="54" t="s">
        <v>8</v>
      </c>
      <c r="K589" s="30" t="s">
        <v>751</v>
      </c>
    </row>
    <row r="590" spans="2:11">
      <c r="B590" s="58" t="s">
        <v>17</v>
      </c>
      <c r="C590" s="52" t="s">
        <v>16</v>
      </c>
      <c r="D590" s="120">
        <v>46024</v>
      </c>
      <c r="E590" s="115" t="s">
        <v>1095</v>
      </c>
      <c r="F590" s="73" t="s">
        <v>29</v>
      </c>
      <c r="G590" s="116">
        <v>181</v>
      </c>
      <c r="H590" s="117">
        <v>48.12</v>
      </c>
      <c r="I590" s="121">
        <v>8709.7199999999993</v>
      </c>
      <c r="J590" s="54" t="s">
        <v>8</v>
      </c>
      <c r="K590" s="30" t="s">
        <v>752</v>
      </c>
    </row>
    <row r="591" spans="2:11">
      <c r="B591" s="58" t="s">
        <v>17</v>
      </c>
      <c r="C591" s="52" t="s">
        <v>16</v>
      </c>
      <c r="D591" s="120">
        <v>46024</v>
      </c>
      <c r="E591" s="115" t="s">
        <v>1095</v>
      </c>
      <c r="F591" s="73" t="s">
        <v>29</v>
      </c>
      <c r="G591" s="116">
        <v>13</v>
      </c>
      <c r="H591" s="117">
        <v>48.12</v>
      </c>
      <c r="I591" s="121">
        <v>625.55999999999995</v>
      </c>
      <c r="J591" s="54" t="s">
        <v>8</v>
      </c>
      <c r="K591" s="30" t="s">
        <v>753</v>
      </c>
    </row>
    <row r="592" spans="2:11">
      <c r="B592" s="58" t="s">
        <v>17</v>
      </c>
      <c r="C592" s="52" t="s">
        <v>16</v>
      </c>
      <c r="D592" s="120">
        <v>46024</v>
      </c>
      <c r="E592" s="115" t="s">
        <v>1096</v>
      </c>
      <c r="F592" s="73" t="s">
        <v>29</v>
      </c>
      <c r="G592" s="116">
        <v>32</v>
      </c>
      <c r="H592" s="117">
        <v>48.08</v>
      </c>
      <c r="I592" s="121">
        <v>1538.56</v>
      </c>
      <c r="J592" s="54" t="s">
        <v>8</v>
      </c>
      <c r="K592" s="30" t="s">
        <v>754</v>
      </c>
    </row>
    <row r="593" spans="2:11">
      <c r="B593" s="58" t="s">
        <v>17</v>
      </c>
      <c r="C593" s="52" t="s">
        <v>16</v>
      </c>
      <c r="D593" s="120">
        <v>46024</v>
      </c>
      <c r="E593" s="115" t="s">
        <v>1096</v>
      </c>
      <c r="F593" s="73" t="s">
        <v>29</v>
      </c>
      <c r="G593" s="116">
        <v>29</v>
      </c>
      <c r="H593" s="117">
        <v>48.08</v>
      </c>
      <c r="I593" s="121">
        <v>1394.32</v>
      </c>
      <c r="J593" s="54" t="s">
        <v>8</v>
      </c>
      <c r="K593" s="30" t="s">
        <v>755</v>
      </c>
    </row>
    <row r="594" spans="2:11">
      <c r="B594" s="58" t="s">
        <v>17</v>
      </c>
      <c r="C594" s="52" t="s">
        <v>16</v>
      </c>
      <c r="D594" s="120">
        <v>46024</v>
      </c>
      <c r="E594" s="115" t="s">
        <v>1096</v>
      </c>
      <c r="F594" s="73" t="s">
        <v>29</v>
      </c>
      <c r="G594" s="116">
        <v>36</v>
      </c>
      <c r="H594" s="117">
        <v>48.08</v>
      </c>
      <c r="I594" s="121">
        <v>1730.8799999999999</v>
      </c>
      <c r="J594" s="54" t="s">
        <v>8</v>
      </c>
      <c r="K594" s="30" t="s">
        <v>756</v>
      </c>
    </row>
    <row r="595" spans="2:11">
      <c r="B595" s="58" t="s">
        <v>17</v>
      </c>
      <c r="C595" s="52" t="s">
        <v>16</v>
      </c>
      <c r="D595" s="120">
        <v>46024</v>
      </c>
      <c r="E595" s="115" t="s">
        <v>1096</v>
      </c>
      <c r="F595" s="73" t="s">
        <v>29</v>
      </c>
      <c r="G595" s="116">
        <v>4</v>
      </c>
      <c r="H595" s="117">
        <v>48.1</v>
      </c>
      <c r="I595" s="121">
        <v>192.4</v>
      </c>
      <c r="J595" s="54" t="s">
        <v>8</v>
      </c>
      <c r="K595" s="30" t="s">
        <v>757</v>
      </c>
    </row>
    <row r="596" spans="2:11">
      <c r="B596" s="58" t="s">
        <v>17</v>
      </c>
      <c r="C596" s="52" t="s">
        <v>16</v>
      </c>
      <c r="D596" s="120">
        <v>46024</v>
      </c>
      <c r="E596" s="115" t="s">
        <v>1097</v>
      </c>
      <c r="F596" s="73" t="s">
        <v>29</v>
      </c>
      <c r="G596" s="116">
        <v>10</v>
      </c>
      <c r="H596" s="117">
        <v>48.1</v>
      </c>
      <c r="I596" s="121">
        <v>481</v>
      </c>
      <c r="J596" s="54" t="s">
        <v>8</v>
      </c>
      <c r="K596" s="30" t="s">
        <v>758</v>
      </c>
    </row>
    <row r="597" spans="2:11">
      <c r="B597" s="58" t="s">
        <v>17</v>
      </c>
      <c r="C597" s="52" t="s">
        <v>16</v>
      </c>
      <c r="D597" s="120">
        <v>46024</v>
      </c>
      <c r="E597" s="115" t="s">
        <v>1097</v>
      </c>
      <c r="F597" s="73" t="s">
        <v>29</v>
      </c>
      <c r="G597" s="116">
        <v>18</v>
      </c>
      <c r="H597" s="117">
        <v>48.1</v>
      </c>
      <c r="I597" s="121">
        <v>865.80000000000007</v>
      </c>
      <c r="J597" s="54" t="s">
        <v>8</v>
      </c>
      <c r="K597" s="30" t="s">
        <v>759</v>
      </c>
    </row>
    <row r="598" spans="2:11">
      <c r="B598" s="58" t="s">
        <v>17</v>
      </c>
      <c r="C598" s="52" t="s">
        <v>16</v>
      </c>
      <c r="D598" s="120">
        <v>46024</v>
      </c>
      <c r="E598" s="115" t="s">
        <v>1098</v>
      </c>
      <c r="F598" s="73" t="s">
        <v>29</v>
      </c>
      <c r="G598" s="116">
        <v>7</v>
      </c>
      <c r="H598" s="117">
        <v>48.1</v>
      </c>
      <c r="I598" s="121">
        <v>336.7</v>
      </c>
      <c r="J598" s="54" t="s">
        <v>8</v>
      </c>
      <c r="K598" s="30" t="s">
        <v>760</v>
      </c>
    </row>
    <row r="599" spans="2:11">
      <c r="B599" s="58" t="s">
        <v>17</v>
      </c>
      <c r="C599" s="52" t="s">
        <v>16</v>
      </c>
      <c r="D599" s="120">
        <v>46024</v>
      </c>
      <c r="E599" s="115" t="s">
        <v>1098</v>
      </c>
      <c r="F599" s="73" t="s">
        <v>29</v>
      </c>
      <c r="G599" s="116">
        <v>6</v>
      </c>
      <c r="H599" s="117">
        <v>48.12</v>
      </c>
      <c r="I599" s="121">
        <v>288.71999999999997</v>
      </c>
      <c r="J599" s="54" t="s">
        <v>8</v>
      </c>
      <c r="K599" s="30" t="s">
        <v>761</v>
      </c>
    </row>
    <row r="600" spans="2:11">
      <c r="B600" s="58" t="s">
        <v>17</v>
      </c>
      <c r="C600" s="52" t="s">
        <v>16</v>
      </c>
      <c r="D600" s="120">
        <v>46024</v>
      </c>
      <c r="E600" s="115" t="s">
        <v>1099</v>
      </c>
      <c r="F600" s="73" t="s">
        <v>29</v>
      </c>
      <c r="G600" s="116">
        <v>18</v>
      </c>
      <c r="H600" s="117">
        <v>48.1</v>
      </c>
      <c r="I600" s="121">
        <v>865.80000000000007</v>
      </c>
      <c r="J600" s="54" t="s">
        <v>8</v>
      </c>
      <c r="K600" s="30" t="s">
        <v>762</v>
      </c>
    </row>
    <row r="601" spans="2:11">
      <c r="B601" s="58" t="s">
        <v>17</v>
      </c>
      <c r="C601" s="52" t="s">
        <v>16</v>
      </c>
      <c r="D601" s="120">
        <v>46024</v>
      </c>
      <c r="E601" s="115" t="s">
        <v>161</v>
      </c>
      <c r="F601" s="73" t="s">
        <v>29</v>
      </c>
      <c r="G601" s="116">
        <v>43</v>
      </c>
      <c r="H601" s="117">
        <v>48.12</v>
      </c>
      <c r="I601" s="121">
        <v>2069.16</v>
      </c>
      <c r="J601" s="54" t="s">
        <v>8</v>
      </c>
      <c r="K601" s="30" t="s">
        <v>763</v>
      </c>
    </row>
    <row r="602" spans="2:11">
      <c r="B602" s="58" t="s">
        <v>17</v>
      </c>
      <c r="C602" s="52" t="s">
        <v>16</v>
      </c>
      <c r="D602" s="120">
        <v>46024</v>
      </c>
      <c r="E602" s="115" t="s">
        <v>161</v>
      </c>
      <c r="F602" s="73" t="s">
        <v>29</v>
      </c>
      <c r="G602" s="116">
        <v>42</v>
      </c>
      <c r="H602" s="117">
        <v>48.12</v>
      </c>
      <c r="I602" s="121">
        <v>2021.04</v>
      </c>
      <c r="J602" s="54" t="s">
        <v>8</v>
      </c>
      <c r="K602" s="30" t="s">
        <v>764</v>
      </c>
    </row>
    <row r="603" spans="2:11">
      <c r="B603" s="58" t="s">
        <v>17</v>
      </c>
      <c r="C603" s="52" t="s">
        <v>16</v>
      </c>
      <c r="D603" s="120">
        <v>46024</v>
      </c>
      <c r="E603" s="115" t="s">
        <v>1100</v>
      </c>
      <c r="F603" s="73" t="s">
        <v>29</v>
      </c>
      <c r="G603" s="116">
        <v>26</v>
      </c>
      <c r="H603" s="117">
        <v>48.16</v>
      </c>
      <c r="I603" s="121">
        <v>1252.1599999999999</v>
      </c>
      <c r="J603" s="54" t="s">
        <v>8</v>
      </c>
      <c r="K603" s="30" t="s">
        <v>765</v>
      </c>
    </row>
    <row r="604" spans="2:11">
      <c r="B604" s="58" t="s">
        <v>17</v>
      </c>
      <c r="C604" s="52" t="s">
        <v>16</v>
      </c>
      <c r="D604" s="120">
        <v>46024</v>
      </c>
      <c r="E604" s="115" t="s">
        <v>1100</v>
      </c>
      <c r="F604" s="73" t="s">
        <v>29</v>
      </c>
      <c r="G604" s="116">
        <v>14</v>
      </c>
      <c r="H604" s="117">
        <v>48.14</v>
      </c>
      <c r="I604" s="121">
        <v>673.96</v>
      </c>
      <c r="J604" s="54" t="s">
        <v>8</v>
      </c>
      <c r="K604" s="30" t="s">
        <v>766</v>
      </c>
    </row>
    <row r="605" spans="2:11">
      <c r="B605" s="58" t="s">
        <v>17</v>
      </c>
      <c r="C605" s="52" t="s">
        <v>16</v>
      </c>
      <c r="D605" s="120">
        <v>46024</v>
      </c>
      <c r="E605" s="115" t="s">
        <v>1100</v>
      </c>
      <c r="F605" s="73" t="s">
        <v>29</v>
      </c>
      <c r="G605" s="116">
        <v>44</v>
      </c>
      <c r="H605" s="117">
        <v>48.12</v>
      </c>
      <c r="I605" s="121">
        <v>2117.2799999999997</v>
      </c>
      <c r="J605" s="54" t="s">
        <v>8</v>
      </c>
      <c r="K605" s="30" t="s">
        <v>767</v>
      </c>
    </row>
    <row r="606" spans="2:11">
      <c r="B606" s="58" t="s">
        <v>17</v>
      </c>
      <c r="C606" s="52" t="s">
        <v>16</v>
      </c>
      <c r="D606" s="120">
        <v>46024</v>
      </c>
      <c r="E606" s="115" t="s">
        <v>1100</v>
      </c>
      <c r="F606" s="73" t="s">
        <v>29</v>
      </c>
      <c r="G606" s="116">
        <v>141</v>
      </c>
      <c r="H606" s="117">
        <v>48.12</v>
      </c>
      <c r="I606" s="121">
        <v>6784.92</v>
      </c>
      <c r="J606" s="54" t="s">
        <v>8</v>
      </c>
      <c r="K606" s="30" t="s">
        <v>768</v>
      </c>
    </row>
    <row r="607" spans="2:11">
      <c r="B607" s="58" t="s">
        <v>17</v>
      </c>
      <c r="C607" s="52" t="s">
        <v>16</v>
      </c>
      <c r="D607" s="120">
        <v>46024</v>
      </c>
      <c r="E607" s="115" t="s">
        <v>1100</v>
      </c>
      <c r="F607" s="73" t="s">
        <v>29</v>
      </c>
      <c r="G607" s="116">
        <v>31</v>
      </c>
      <c r="H607" s="117">
        <v>48.12</v>
      </c>
      <c r="I607" s="121">
        <v>1491.72</v>
      </c>
      <c r="J607" s="54" t="s">
        <v>8</v>
      </c>
      <c r="K607" s="30" t="s">
        <v>769</v>
      </c>
    </row>
    <row r="608" spans="2:11">
      <c r="B608" s="58" t="s">
        <v>17</v>
      </c>
      <c r="C608" s="52" t="s">
        <v>16</v>
      </c>
      <c r="D608" s="120">
        <v>46024</v>
      </c>
      <c r="E608" s="115" t="s">
        <v>1101</v>
      </c>
      <c r="F608" s="73" t="s">
        <v>29</v>
      </c>
      <c r="G608" s="116">
        <v>8</v>
      </c>
      <c r="H608" s="117">
        <v>48.12</v>
      </c>
      <c r="I608" s="121">
        <v>384.96</v>
      </c>
      <c r="J608" s="54" t="s">
        <v>8</v>
      </c>
      <c r="K608" s="30" t="s">
        <v>770</v>
      </c>
    </row>
    <row r="609" spans="2:11">
      <c r="B609" s="58" t="s">
        <v>17</v>
      </c>
      <c r="C609" s="52" t="s">
        <v>16</v>
      </c>
      <c r="D609" s="120">
        <v>46024</v>
      </c>
      <c r="E609" s="115" t="s">
        <v>1102</v>
      </c>
      <c r="F609" s="73" t="s">
        <v>29</v>
      </c>
      <c r="G609" s="116">
        <v>9</v>
      </c>
      <c r="H609" s="117">
        <v>48.12</v>
      </c>
      <c r="I609" s="121">
        <v>433.08</v>
      </c>
      <c r="J609" s="54" t="s">
        <v>8</v>
      </c>
      <c r="K609" s="30" t="s">
        <v>771</v>
      </c>
    </row>
    <row r="610" spans="2:11">
      <c r="B610" s="58" t="s">
        <v>17</v>
      </c>
      <c r="C610" s="52" t="s">
        <v>16</v>
      </c>
      <c r="D610" s="120">
        <v>46024</v>
      </c>
      <c r="E610" s="115" t="s">
        <v>1103</v>
      </c>
      <c r="F610" s="73" t="s">
        <v>29</v>
      </c>
      <c r="G610" s="116">
        <v>1</v>
      </c>
      <c r="H610" s="117">
        <v>48.14</v>
      </c>
      <c r="I610" s="121">
        <v>48.14</v>
      </c>
      <c r="J610" s="54" t="s">
        <v>8</v>
      </c>
      <c r="K610" s="30" t="s">
        <v>772</v>
      </c>
    </row>
    <row r="611" spans="2:11">
      <c r="B611" s="58" t="s">
        <v>17</v>
      </c>
      <c r="C611" s="52" t="s">
        <v>16</v>
      </c>
      <c r="D611" s="120">
        <v>46024</v>
      </c>
      <c r="E611" s="115" t="s">
        <v>126</v>
      </c>
      <c r="F611" s="73" t="s">
        <v>29</v>
      </c>
      <c r="G611" s="116">
        <v>55</v>
      </c>
      <c r="H611" s="117">
        <v>48.12</v>
      </c>
      <c r="I611" s="121">
        <v>2646.6</v>
      </c>
      <c r="J611" s="54" t="s">
        <v>8</v>
      </c>
      <c r="K611" s="30" t="s">
        <v>773</v>
      </c>
    </row>
    <row r="612" spans="2:11">
      <c r="B612" s="58" t="s">
        <v>17</v>
      </c>
      <c r="C612" s="52" t="s">
        <v>16</v>
      </c>
      <c r="D612" s="120">
        <v>46024</v>
      </c>
      <c r="E612" s="115" t="s">
        <v>126</v>
      </c>
      <c r="F612" s="73" t="s">
        <v>29</v>
      </c>
      <c r="G612" s="116">
        <v>9</v>
      </c>
      <c r="H612" s="117">
        <v>48.12</v>
      </c>
      <c r="I612" s="121">
        <v>433.08</v>
      </c>
      <c r="J612" s="54" t="s">
        <v>8</v>
      </c>
      <c r="K612" s="30" t="s">
        <v>774</v>
      </c>
    </row>
    <row r="613" spans="2:11">
      <c r="B613" s="58" t="s">
        <v>17</v>
      </c>
      <c r="C613" s="52" t="s">
        <v>16</v>
      </c>
      <c r="D613" s="120">
        <v>46024</v>
      </c>
      <c r="E613" s="115" t="s">
        <v>1104</v>
      </c>
      <c r="F613" s="73" t="s">
        <v>29</v>
      </c>
      <c r="G613" s="116">
        <v>1</v>
      </c>
      <c r="H613" s="117">
        <v>48.12</v>
      </c>
      <c r="I613" s="121">
        <v>48.12</v>
      </c>
      <c r="J613" s="54" t="s">
        <v>8</v>
      </c>
      <c r="K613" s="30" t="s">
        <v>775</v>
      </c>
    </row>
    <row r="614" spans="2:11">
      <c r="B614" s="58" t="s">
        <v>17</v>
      </c>
      <c r="C614" s="52" t="s">
        <v>16</v>
      </c>
      <c r="D614" s="120">
        <v>46024</v>
      </c>
      <c r="E614" s="115" t="s">
        <v>1105</v>
      </c>
      <c r="F614" s="73" t="s">
        <v>29</v>
      </c>
      <c r="G614" s="116">
        <v>4</v>
      </c>
      <c r="H614" s="117">
        <v>48.12</v>
      </c>
      <c r="I614" s="121">
        <v>192.48</v>
      </c>
      <c r="J614" s="54" t="s">
        <v>8</v>
      </c>
      <c r="K614" s="30" t="s">
        <v>776</v>
      </c>
    </row>
    <row r="615" spans="2:11">
      <c r="B615" s="58" t="s">
        <v>17</v>
      </c>
      <c r="C615" s="52" t="s">
        <v>16</v>
      </c>
      <c r="D615" s="120">
        <v>46027</v>
      </c>
      <c r="E615" s="115" t="s">
        <v>1826</v>
      </c>
      <c r="F615" s="73" t="s">
        <v>29</v>
      </c>
      <c r="G615" s="116">
        <v>4</v>
      </c>
      <c r="H615" s="117">
        <v>48.46</v>
      </c>
      <c r="I615" s="121">
        <v>193.84</v>
      </c>
      <c r="J615" s="54" t="s">
        <v>8</v>
      </c>
      <c r="K615" s="30" t="s">
        <v>1438</v>
      </c>
    </row>
    <row r="616" spans="2:11">
      <c r="B616" s="58" t="s">
        <v>17</v>
      </c>
      <c r="C616" s="52" t="s">
        <v>16</v>
      </c>
      <c r="D616" s="120">
        <v>46027</v>
      </c>
      <c r="E616" s="115" t="s">
        <v>1826</v>
      </c>
      <c r="F616" s="73" t="s">
        <v>29</v>
      </c>
      <c r="G616" s="116">
        <v>1</v>
      </c>
      <c r="H616" s="117">
        <v>48.46</v>
      </c>
      <c r="I616" s="121">
        <v>48.46</v>
      </c>
      <c r="J616" s="54" t="s">
        <v>8</v>
      </c>
      <c r="K616" s="30" t="s">
        <v>1439</v>
      </c>
    </row>
    <row r="617" spans="2:11">
      <c r="B617" s="58" t="s">
        <v>17</v>
      </c>
      <c r="C617" s="52" t="s">
        <v>16</v>
      </c>
      <c r="D617" s="120">
        <v>46027</v>
      </c>
      <c r="E617" s="115" t="s">
        <v>1827</v>
      </c>
      <c r="F617" s="73" t="s">
        <v>29</v>
      </c>
      <c r="G617" s="116">
        <v>64</v>
      </c>
      <c r="H617" s="117">
        <v>48.34</v>
      </c>
      <c r="I617" s="121">
        <v>3093.76</v>
      </c>
      <c r="J617" s="54" t="s">
        <v>8</v>
      </c>
      <c r="K617" s="30" t="s">
        <v>1440</v>
      </c>
    </row>
    <row r="618" spans="2:11">
      <c r="B618" s="58" t="s">
        <v>17</v>
      </c>
      <c r="C618" s="52" t="s">
        <v>16</v>
      </c>
      <c r="D618" s="120">
        <v>46027</v>
      </c>
      <c r="E618" s="115" t="s">
        <v>1828</v>
      </c>
      <c r="F618" s="73" t="s">
        <v>29</v>
      </c>
      <c r="G618" s="116">
        <v>47</v>
      </c>
      <c r="H618" s="117">
        <v>48.62</v>
      </c>
      <c r="I618" s="121">
        <v>2285.14</v>
      </c>
      <c r="J618" s="54" t="s">
        <v>8</v>
      </c>
      <c r="K618" s="30" t="s">
        <v>1441</v>
      </c>
    </row>
    <row r="619" spans="2:11">
      <c r="B619" s="58" t="s">
        <v>17</v>
      </c>
      <c r="C619" s="52" t="s">
        <v>16</v>
      </c>
      <c r="D619" s="120">
        <v>46027</v>
      </c>
      <c r="E619" s="115" t="s">
        <v>114</v>
      </c>
      <c r="F619" s="73" t="s">
        <v>29</v>
      </c>
      <c r="G619" s="116">
        <v>9</v>
      </c>
      <c r="H619" s="117">
        <v>48.56</v>
      </c>
      <c r="I619" s="121">
        <v>437.04</v>
      </c>
      <c r="J619" s="54" t="s">
        <v>8</v>
      </c>
      <c r="K619" s="30" t="s">
        <v>1442</v>
      </c>
    </row>
    <row r="620" spans="2:11">
      <c r="B620" s="58" t="s">
        <v>17</v>
      </c>
      <c r="C620" s="52" t="s">
        <v>16</v>
      </c>
      <c r="D620" s="120">
        <v>46027</v>
      </c>
      <c r="E620" s="115" t="s">
        <v>1829</v>
      </c>
      <c r="F620" s="73" t="s">
        <v>29</v>
      </c>
      <c r="G620" s="116">
        <v>7</v>
      </c>
      <c r="H620" s="117">
        <v>48.58</v>
      </c>
      <c r="I620" s="121">
        <v>340.06</v>
      </c>
      <c r="J620" s="54" t="s">
        <v>8</v>
      </c>
      <c r="K620" s="30" t="s">
        <v>1443</v>
      </c>
    </row>
    <row r="621" spans="2:11">
      <c r="B621" s="58" t="s">
        <v>17</v>
      </c>
      <c r="C621" s="52" t="s">
        <v>16</v>
      </c>
      <c r="D621" s="120">
        <v>46027</v>
      </c>
      <c r="E621" s="115" t="s">
        <v>1830</v>
      </c>
      <c r="F621" s="73" t="s">
        <v>29</v>
      </c>
      <c r="G621" s="116">
        <v>49</v>
      </c>
      <c r="H621" s="117">
        <v>48.5</v>
      </c>
      <c r="I621" s="121">
        <v>2376.5</v>
      </c>
      <c r="J621" s="54" t="s">
        <v>8</v>
      </c>
      <c r="K621" s="30" t="s">
        <v>1444</v>
      </c>
    </row>
    <row r="622" spans="2:11">
      <c r="B622" s="58" t="s">
        <v>17</v>
      </c>
      <c r="C622" s="52" t="s">
        <v>16</v>
      </c>
      <c r="D622" s="120">
        <v>46027</v>
      </c>
      <c r="E622" s="115" t="s">
        <v>1831</v>
      </c>
      <c r="F622" s="73" t="s">
        <v>29</v>
      </c>
      <c r="G622" s="116">
        <v>32</v>
      </c>
      <c r="H622" s="117">
        <v>48.5</v>
      </c>
      <c r="I622" s="121">
        <v>1552</v>
      </c>
      <c r="J622" s="54" t="s">
        <v>8</v>
      </c>
      <c r="K622" s="30" t="s">
        <v>1445</v>
      </c>
    </row>
    <row r="623" spans="2:11">
      <c r="B623" s="58" t="s">
        <v>17</v>
      </c>
      <c r="C623" s="52" t="s">
        <v>16</v>
      </c>
      <c r="D623" s="120">
        <v>46027</v>
      </c>
      <c r="E623" s="115" t="s">
        <v>75</v>
      </c>
      <c r="F623" s="73" t="s">
        <v>29</v>
      </c>
      <c r="G623" s="116">
        <v>32</v>
      </c>
      <c r="H623" s="117">
        <v>48.56</v>
      </c>
      <c r="I623" s="121">
        <v>1553.92</v>
      </c>
      <c r="J623" s="54" t="s">
        <v>8</v>
      </c>
      <c r="K623" s="30" t="s">
        <v>1446</v>
      </c>
    </row>
    <row r="624" spans="2:11">
      <c r="B624" s="58" t="s">
        <v>17</v>
      </c>
      <c r="C624" s="52" t="s">
        <v>16</v>
      </c>
      <c r="D624" s="120">
        <v>46027</v>
      </c>
      <c r="E624" s="115" t="s">
        <v>1832</v>
      </c>
      <c r="F624" s="73" t="s">
        <v>29</v>
      </c>
      <c r="G624" s="116">
        <v>32</v>
      </c>
      <c r="H624" s="117">
        <v>48.56</v>
      </c>
      <c r="I624" s="121">
        <v>1553.92</v>
      </c>
      <c r="J624" s="54" t="s">
        <v>8</v>
      </c>
      <c r="K624" s="30" t="s">
        <v>1447</v>
      </c>
    </row>
    <row r="625" spans="2:11">
      <c r="B625" s="58" t="s">
        <v>17</v>
      </c>
      <c r="C625" s="52" t="s">
        <v>16</v>
      </c>
      <c r="D625" s="120">
        <v>46027</v>
      </c>
      <c r="E625" s="115" t="s">
        <v>1832</v>
      </c>
      <c r="F625" s="73" t="s">
        <v>29</v>
      </c>
      <c r="G625" s="116">
        <v>9</v>
      </c>
      <c r="H625" s="117">
        <v>48.56</v>
      </c>
      <c r="I625" s="121">
        <v>437.04</v>
      </c>
      <c r="J625" s="54" t="s">
        <v>8</v>
      </c>
      <c r="K625" s="30" t="s">
        <v>1448</v>
      </c>
    </row>
    <row r="626" spans="2:11">
      <c r="B626" s="58" t="s">
        <v>17</v>
      </c>
      <c r="C626" s="52" t="s">
        <v>16</v>
      </c>
      <c r="D626" s="120">
        <v>46027</v>
      </c>
      <c r="E626" s="115" t="s">
        <v>1833</v>
      </c>
      <c r="F626" s="73" t="s">
        <v>29</v>
      </c>
      <c r="G626" s="116">
        <v>8</v>
      </c>
      <c r="H626" s="117">
        <v>48.54</v>
      </c>
      <c r="I626" s="121">
        <v>388.32</v>
      </c>
      <c r="J626" s="54" t="s">
        <v>8</v>
      </c>
      <c r="K626" s="30" t="s">
        <v>1449</v>
      </c>
    </row>
    <row r="627" spans="2:11">
      <c r="B627" s="58" t="s">
        <v>17</v>
      </c>
      <c r="C627" s="52" t="s">
        <v>16</v>
      </c>
      <c r="D627" s="120">
        <v>46027</v>
      </c>
      <c r="E627" s="115" t="s">
        <v>1834</v>
      </c>
      <c r="F627" s="73" t="s">
        <v>29</v>
      </c>
      <c r="G627" s="116">
        <v>10</v>
      </c>
      <c r="H627" s="117">
        <v>48.56</v>
      </c>
      <c r="I627" s="121">
        <v>485.6</v>
      </c>
      <c r="J627" s="54" t="s">
        <v>8</v>
      </c>
      <c r="K627" s="30" t="s">
        <v>1450</v>
      </c>
    </row>
    <row r="628" spans="2:11">
      <c r="B628" s="58" t="s">
        <v>17</v>
      </c>
      <c r="C628" s="52" t="s">
        <v>16</v>
      </c>
      <c r="D628" s="120">
        <v>46027</v>
      </c>
      <c r="E628" s="115" t="s">
        <v>1834</v>
      </c>
      <c r="F628" s="73" t="s">
        <v>29</v>
      </c>
      <c r="G628" s="116">
        <v>30</v>
      </c>
      <c r="H628" s="117">
        <v>48.56</v>
      </c>
      <c r="I628" s="121">
        <v>1456.8000000000002</v>
      </c>
      <c r="J628" s="54" t="s">
        <v>8</v>
      </c>
      <c r="K628" s="30" t="s">
        <v>1451</v>
      </c>
    </row>
    <row r="629" spans="2:11">
      <c r="B629" s="58" t="s">
        <v>17</v>
      </c>
      <c r="C629" s="52" t="s">
        <v>16</v>
      </c>
      <c r="D629" s="120">
        <v>46027</v>
      </c>
      <c r="E629" s="115" t="s">
        <v>1835</v>
      </c>
      <c r="F629" s="73" t="s">
        <v>29</v>
      </c>
      <c r="G629" s="116">
        <v>44</v>
      </c>
      <c r="H629" s="117">
        <v>48.56</v>
      </c>
      <c r="I629" s="121">
        <v>2136.6400000000003</v>
      </c>
      <c r="J629" s="54" t="s">
        <v>8</v>
      </c>
      <c r="K629" s="30" t="s">
        <v>1452</v>
      </c>
    </row>
    <row r="630" spans="2:11">
      <c r="B630" s="58" t="s">
        <v>17</v>
      </c>
      <c r="C630" s="52" t="s">
        <v>16</v>
      </c>
      <c r="D630" s="120">
        <v>46027</v>
      </c>
      <c r="E630" s="115" t="s">
        <v>1836</v>
      </c>
      <c r="F630" s="73" t="s">
        <v>29</v>
      </c>
      <c r="G630" s="116">
        <v>8</v>
      </c>
      <c r="H630" s="117">
        <v>48.54</v>
      </c>
      <c r="I630" s="121">
        <v>388.32</v>
      </c>
      <c r="J630" s="54" t="s">
        <v>8</v>
      </c>
      <c r="K630" s="30" t="s">
        <v>1453</v>
      </c>
    </row>
    <row r="631" spans="2:11">
      <c r="B631" s="58" t="s">
        <v>17</v>
      </c>
      <c r="C631" s="52" t="s">
        <v>16</v>
      </c>
      <c r="D631" s="120">
        <v>46027</v>
      </c>
      <c r="E631" s="115" t="s">
        <v>1837</v>
      </c>
      <c r="F631" s="73" t="s">
        <v>29</v>
      </c>
      <c r="G631" s="116">
        <v>40</v>
      </c>
      <c r="H631" s="117">
        <v>48.54</v>
      </c>
      <c r="I631" s="121">
        <v>1941.6</v>
      </c>
      <c r="J631" s="54" t="s">
        <v>8</v>
      </c>
      <c r="K631" s="30" t="s">
        <v>1454</v>
      </c>
    </row>
    <row r="632" spans="2:11">
      <c r="B632" s="58" t="s">
        <v>17</v>
      </c>
      <c r="C632" s="52" t="s">
        <v>16</v>
      </c>
      <c r="D632" s="120">
        <v>46027</v>
      </c>
      <c r="E632" s="115" t="s">
        <v>1838</v>
      </c>
      <c r="F632" s="73" t="s">
        <v>29</v>
      </c>
      <c r="G632" s="116">
        <v>9</v>
      </c>
      <c r="H632" s="117">
        <v>48.56</v>
      </c>
      <c r="I632" s="121">
        <v>437.04</v>
      </c>
      <c r="J632" s="54" t="s">
        <v>8</v>
      </c>
      <c r="K632" s="30" t="s">
        <v>1455</v>
      </c>
    </row>
    <row r="633" spans="2:11">
      <c r="B633" s="58" t="s">
        <v>17</v>
      </c>
      <c r="C633" s="52" t="s">
        <v>16</v>
      </c>
      <c r="D633" s="120">
        <v>46027</v>
      </c>
      <c r="E633" s="115" t="s">
        <v>1839</v>
      </c>
      <c r="F633" s="73" t="s">
        <v>29</v>
      </c>
      <c r="G633" s="116">
        <v>54</v>
      </c>
      <c r="H633" s="117">
        <v>48.52</v>
      </c>
      <c r="I633" s="121">
        <v>2620.0800000000004</v>
      </c>
      <c r="J633" s="54" t="s">
        <v>8</v>
      </c>
      <c r="K633" s="30" t="s">
        <v>1456</v>
      </c>
    </row>
    <row r="634" spans="2:11">
      <c r="B634" s="58" t="s">
        <v>17</v>
      </c>
      <c r="C634" s="52" t="s">
        <v>16</v>
      </c>
      <c r="D634" s="120">
        <v>46027</v>
      </c>
      <c r="E634" s="115" t="s">
        <v>1840</v>
      </c>
      <c r="F634" s="73" t="s">
        <v>29</v>
      </c>
      <c r="G634" s="116">
        <v>5</v>
      </c>
      <c r="H634" s="117">
        <v>48.48</v>
      </c>
      <c r="I634" s="121">
        <v>242.39999999999998</v>
      </c>
      <c r="J634" s="54" t="s">
        <v>8</v>
      </c>
      <c r="K634" s="30" t="s">
        <v>1457</v>
      </c>
    </row>
    <row r="635" spans="2:11">
      <c r="B635" s="58" t="s">
        <v>17</v>
      </c>
      <c r="C635" s="52" t="s">
        <v>16</v>
      </c>
      <c r="D635" s="120">
        <v>46027</v>
      </c>
      <c r="E635" s="115" t="s">
        <v>1840</v>
      </c>
      <c r="F635" s="73" t="s">
        <v>29</v>
      </c>
      <c r="G635" s="116">
        <v>5</v>
      </c>
      <c r="H635" s="117">
        <v>48.48</v>
      </c>
      <c r="I635" s="121">
        <v>242.39999999999998</v>
      </c>
      <c r="J635" s="54" t="s">
        <v>8</v>
      </c>
      <c r="K635" s="30" t="s">
        <v>1458</v>
      </c>
    </row>
    <row r="636" spans="2:11">
      <c r="B636" s="58" t="s">
        <v>17</v>
      </c>
      <c r="C636" s="52" t="s">
        <v>16</v>
      </c>
      <c r="D636" s="120">
        <v>46027</v>
      </c>
      <c r="E636" s="115" t="s">
        <v>1840</v>
      </c>
      <c r="F636" s="73" t="s">
        <v>29</v>
      </c>
      <c r="G636" s="116">
        <v>10</v>
      </c>
      <c r="H636" s="117">
        <v>48.48</v>
      </c>
      <c r="I636" s="121">
        <v>484.79999999999995</v>
      </c>
      <c r="J636" s="54" t="s">
        <v>8</v>
      </c>
      <c r="K636" s="30" t="s">
        <v>1459</v>
      </c>
    </row>
    <row r="637" spans="2:11">
      <c r="B637" s="58" t="s">
        <v>17</v>
      </c>
      <c r="C637" s="52" t="s">
        <v>16</v>
      </c>
      <c r="D637" s="120">
        <v>46027</v>
      </c>
      <c r="E637" s="115" t="s">
        <v>1841</v>
      </c>
      <c r="F637" s="73" t="s">
        <v>29</v>
      </c>
      <c r="G637" s="116">
        <v>8</v>
      </c>
      <c r="H637" s="117">
        <v>48.54</v>
      </c>
      <c r="I637" s="121">
        <v>388.32</v>
      </c>
      <c r="J637" s="54" t="s">
        <v>8</v>
      </c>
      <c r="K637" s="30" t="s">
        <v>1460</v>
      </c>
    </row>
    <row r="638" spans="2:11">
      <c r="B638" s="58" t="s">
        <v>17</v>
      </c>
      <c r="C638" s="52" t="s">
        <v>16</v>
      </c>
      <c r="D638" s="120">
        <v>46027</v>
      </c>
      <c r="E638" s="115" t="s">
        <v>1842</v>
      </c>
      <c r="F638" s="73" t="s">
        <v>29</v>
      </c>
      <c r="G638" s="116">
        <v>8</v>
      </c>
      <c r="H638" s="117">
        <v>48.54</v>
      </c>
      <c r="I638" s="121">
        <v>388.32</v>
      </c>
      <c r="J638" s="54" t="s">
        <v>8</v>
      </c>
      <c r="K638" s="30" t="s">
        <v>1461</v>
      </c>
    </row>
    <row r="639" spans="2:11">
      <c r="B639" s="58" t="s">
        <v>17</v>
      </c>
      <c r="C639" s="52" t="s">
        <v>16</v>
      </c>
      <c r="D639" s="120">
        <v>46027</v>
      </c>
      <c r="E639" s="115" t="s">
        <v>162</v>
      </c>
      <c r="F639" s="73" t="s">
        <v>29</v>
      </c>
      <c r="G639" s="116">
        <v>178</v>
      </c>
      <c r="H639" s="117">
        <v>48.5</v>
      </c>
      <c r="I639" s="121">
        <v>8633</v>
      </c>
      <c r="J639" s="54" t="s">
        <v>8</v>
      </c>
      <c r="K639" s="30" t="s">
        <v>1462</v>
      </c>
    </row>
    <row r="640" spans="2:11">
      <c r="B640" s="58" t="s">
        <v>17</v>
      </c>
      <c r="C640" s="52" t="s">
        <v>16</v>
      </c>
      <c r="D640" s="120">
        <v>46027</v>
      </c>
      <c r="E640" s="115" t="s">
        <v>162</v>
      </c>
      <c r="F640" s="73" t="s">
        <v>29</v>
      </c>
      <c r="G640" s="116">
        <v>9</v>
      </c>
      <c r="H640" s="117">
        <v>48.5</v>
      </c>
      <c r="I640" s="121">
        <v>436.5</v>
      </c>
      <c r="J640" s="54" t="s">
        <v>8</v>
      </c>
      <c r="K640" s="30" t="s">
        <v>1463</v>
      </c>
    </row>
    <row r="641" spans="2:11">
      <c r="B641" s="58" t="s">
        <v>17</v>
      </c>
      <c r="C641" s="52" t="s">
        <v>16</v>
      </c>
      <c r="D641" s="120">
        <v>46027</v>
      </c>
      <c r="E641" s="115" t="s">
        <v>162</v>
      </c>
      <c r="F641" s="73" t="s">
        <v>29</v>
      </c>
      <c r="G641" s="116">
        <v>13</v>
      </c>
      <c r="H641" s="117">
        <v>48.5</v>
      </c>
      <c r="I641" s="121">
        <v>630.5</v>
      </c>
      <c r="J641" s="54" t="s">
        <v>8</v>
      </c>
      <c r="K641" s="30" t="s">
        <v>1464</v>
      </c>
    </row>
    <row r="642" spans="2:11">
      <c r="B642" s="58" t="s">
        <v>17</v>
      </c>
      <c r="C642" s="52" t="s">
        <v>16</v>
      </c>
      <c r="D642" s="120">
        <v>46027</v>
      </c>
      <c r="E642" s="115" t="s">
        <v>163</v>
      </c>
      <c r="F642" s="73" t="s">
        <v>29</v>
      </c>
      <c r="G642" s="116">
        <v>34</v>
      </c>
      <c r="H642" s="117">
        <v>48.5</v>
      </c>
      <c r="I642" s="121">
        <v>1649</v>
      </c>
      <c r="J642" s="54" t="s">
        <v>8</v>
      </c>
      <c r="K642" s="30" t="s">
        <v>1465</v>
      </c>
    </row>
    <row r="643" spans="2:11">
      <c r="B643" s="58" t="s">
        <v>17</v>
      </c>
      <c r="C643" s="52" t="s">
        <v>16</v>
      </c>
      <c r="D643" s="120">
        <v>46027</v>
      </c>
      <c r="E643" s="115" t="s">
        <v>1843</v>
      </c>
      <c r="F643" s="73" t="s">
        <v>29</v>
      </c>
      <c r="G643" s="116">
        <v>10</v>
      </c>
      <c r="H643" s="117">
        <v>48.48</v>
      </c>
      <c r="I643" s="121">
        <v>484.79999999999995</v>
      </c>
      <c r="J643" s="54" t="s">
        <v>8</v>
      </c>
      <c r="K643" s="30" t="s">
        <v>1466</v>
      </c>
    </row>
    <row r="644" spans="2:11">
      <c r="B644" s="58" t="s">
        <v>17</v>
      </c>
      <c r="C644" s="52" t="s">
        <v>16</v>
      </c>
      <c r="D644" s="120">
        <v>46027</v>
      </c>
      <c r="E644" s="115" t="s">
        <v>1844</v>
      </c>
      <c r="F644" s="73" t="s">
        <v>29</v>
      </c>
      <c r="G644" s="116">
        <v>34</v>
      </c>
      <c r="H644" s="117">
        <v>48.5</v>
      </c>
      <c r="I644" s="121">
        <v>1649</v>
      </c>
      <c r="J644" s="54" t="s">
        <v>8</v>
      </c>
      <c r="K644" s="30" t="s">
        <v>1467</v>
      </c>
    </row>
    <row r="645" spans="2:11">
      <c r="B645" s="58" t="s">
        <v>17</v>
      </c>
      <c r="C645" s="52" t="s">
        <v>16</v>
      </c>
      <c r="D645" s="120">
        <v>46027</v>
      </c>
      <c r="E645" s="115" t="s">
        <v>1845</v>
      </c>
      <c r="F645" s="73" t="s">
        <v>29</v>
      </c>
      <c r="G645" s="116">
        <v>8</v>
      </c>
      <c r="H645" s="117">
        <v>48.5</v>
      </c>
      <c r="I645" s="121">
        <v>388</v>
      </c>
      <c r="J645" s="54" t="s">
        <v>8</v>
      </c>
      <c r="K645" s="30" t="s">
        <v>1468</v>
      </c>
    </row>
    <row r="646" spans="2:11">
      <c r="B646" s="58" t="s">
        <v>17</v>
      </c>
      <c r="C646" s="52" t="s">
        <v>16</v>
      </c>
      <c r="D646" s="120">
        <v>46027</v>
      </c>
      <c r="E646" s="115" t="s">
        <v>1846</v>
      </c>
      <c r="F646" s="73" t="s">
        <v>29</v>
      </c>
      <c r="G646" s="116">
        <v>17</v>
      </c>
      <c r="H646" s="117">
        <v>48.46</v>
      </c>
      <c r="I646" s="121">
        <v>823.82</v>
      </c>
      <c r="J646" s="54" t="s">
        <v>8</v>
      </c>
      <c r="K646" s="30" t="s">
        <v>1469</v>
      </c>
    </row>
    <row r="647" spans="2:11">
      <c r="B647" s="58" t="s">
        <v>17</v>
      </c>
      <c r="C647" s="52" t="s">
        <v>16</v>
      </c>
      <c r="D647" s="120">
        <v>46027</v>
      </c>
      <c r="E647" s="115" t="s">
        <v>127</v>
      </c>
      <c r="F647" s="73" t="s">
        <v>29</v>
      </c>
      <c r="G647" s="116">
        <v>16</v>
      </c>
      <c r="H647" s="117">
        <v>48.46</v>
      </c>
      <c r="I647" s="121">
        <v>775.36</v>
      </c>
      <c r="J647" s="54" t="s">
        <v>8</v>
      </c>
      <c r="K647" s="30" t="s">
        <v>1470</v>
      </c>
    </row>
    <row r="648" spans="2:11">
      <c r="B648" s="58" t="s">
        <v>17</v>
      </c>
      <c r="C648" s="52" t="s">
        <v>16</v>
      </c>
      <c r="D648" s="120">
        <v>46027</v>
      </c>
      <c r="E648" s="115" t="s">
        <v>1847</v>
      </c>
      <c r="F648" s="73" t="s">
        <v>29</v>
      </c>
      <c r="G648" s="116">
        <v>5</v>
      </c>
      <c r="H648" s="117">
        <v>48.48</v>
      </c>
      <c r="I648" s="121">
        <v>242.39999999999998</v>
      </c>
      <c r="J648" s="54" t="s">
        <v>8</v>
      </c>
      <c r="K648" s="30" t="s">
        <v>1471</v>
      </c>
    </row>
    <row r="649" spans="2:11">
      <c r="B649" s="58" t="s">
        <v>17</v>
      </c>
      <c r="C649" s="52" t="s">
        <v>16</v>
      </c>
      <c r="D649" s="120">
        <v>46027</v>
      </c>
      <c r="E649" s="115" t="s">
        <v>1848</v>
      </c>
      <c r="F649" s="73" t="s">
        <v>29</v>
      </c>
      <c r="G649" s="116">
        <v>31</v>
      </c>
      <c r="H649" s="117">
        <v>48.46</v>
      </c>
      <c r="I649" s="121">
        <v>1502.26</v>
      </c>
      <c r="J649" s="54" t="s">
        <v>8</v>
      </c>
      <c r="K649" s="30" t="s">
        <v>1472</v>
      </c>
    </row>
    <row r="650" spans="2:11">
      <c r="B650" s="58" t="s">
        <v>17</v>
      </c>
      <c r="C650" s="52" t="s">
        <v>16</v>
      </c>
      <c r="D650" s="120">
        <v>46027</v>
      </c>
      <c r="E650" s="115" t="s">
        <v>1849</v>
      </c>
      <c r="F650" s="73" t="s">
        <v>29</v>
      </c>
      <c r="G650" s="116">
        <v>7</v>
      </c>
      <c r="H650" s="117">
        <v>48.46</v>
      </c>
      <c r="I650" s="121">
        <v>339.22</v>
      </c>
      <c r="J650" s="54" t="s">
        <v>8</v>
      </c>
      <c r="K650" s="30" t="s">
        <v>1473</v>
      </c>
    </row>
    <row r="651" spans="2:11">
      <c r="B651" s="58" t="s">
        <v>17</v>
      </c>
      <c r="C651" s="52" t="s">
        <v>16</v>
      </c>
      <c r="D651" s="120">
        <v>46027</v>
      </c>
      <c r="E651" s="115" t="s">
        <v>1849</v>
      </c>
      <c r="F651" s="73" t="s">
        <v>29</v>
      </c>
      <c r="G651" s="116">
        <v>31</v>
      </c>
      <c r="H651" s="117">
        <v>48.46</v>
      </c>
      <c r="I651" s="121">
        <v>1502.26</v>
      </c>
      <c r="J651" s="54" t="s">
        <v>8</v>
      </c>
      <c r="K651" s="30" t="s">
        <v>1474</v>
      </c>
    </row>
    <row r="652" spans="2:11">
      <c r="B652" s="58" t="s">
        <v>17</v>
      </c>
      <c r="C652" s="52" t="s">
        <v>16</v>
      </c>
      <c r="D652" s="120">
        <v>46027</v>
      </c>
      <c r="E652" s="115" t="s">
        <v>1850</v>
      </c>
      <c r="F652" s="73" t="s">
        <v>29</v>
      </c>
      <c r="G652" s="116">
        <v>124</v>
      </c>
      <c r="H652" s="117">
        <v>48.58</v>
      </c>
      <c r="I652" s="121">
        <v>6023.92</v>
      </c>
      <c r="J652" s="54" t="s">
        <v>8</v>
      </c>
      <c r="K652" s="30" t="s">
        <v>1475</v>
      </c>
    </row>
    <row r="653" spans="2:11">
      <c r="B653" s="58" t="s">
        <v>17</v>
      </c>
      <c r="C653" s="52" t="s">
        <v>16</v>
      </c>
      <c r="D653" s="120">
        <v>46027</v>
      </c>
      <c r="E653" s="115" t="s">
        <v>1851</v>
      </c>
      <c r="F653" s="73" t="s">
        <v>29</v>
      </c>
      <c r="G653" s="116">
        <v>7</v>
      </c>
      <c r="H653" s="117">
        <v>48.56</v>
      </c>
      <c r="I653" s="121">
        <v>339.92</v>
      </c>
      <c r="J653" s="54" t="s">
        <v>8</v>
      </c>
      <c r="K653" s="30" t="s">
        <v>1476</v>
      </c>
    </row>
    <row r="654" spans="2:11">
      <c r="B654" s="58" t="s">
        <v>17</v>
      </c>
      <c r="C654" s="52" t="s">
        <v>16</v>
      </c>
      <c r="D654" s="120">
        <v>46027</v>
      </c>
      <c r="E654" s="115" t="s">
        <v>1852</v>
      </c>
      <c r="F654" s="73" t="s">
        <v>29</v>
      </c>
      <c r="G654" s="116">
        <v>9</v>
      </c>
      <c r="H654" s="117">
        <v>48.6</v>
      </c>
      <c r="I654" s="121">
        <v>437.40000000000003</v>
      </c>
      <c r="J654" s="54" t="s">
        <v>8</v>
      </c>
      <c r="K654" s="30" t="s">
        <v>1477</v>
      </c>
    </row>
    <row r="655" spans="2:11">
      <c r="B655" s="58" t="s">
        <v>17</v>
      </c>
      <c r="C655" s="52" t="s">
        <v>16</v>
      </c>
      <c r="D655" s="120">
        <v>46027</v>
      </c>
      <c r="E655" s="115" t="s">
        <v>1853</v>
      </c>
      <c r="F655" s="73" t="s">
        <v>29</v>
      </c>
      <c r="G655" s="116">
        <v>25</v>
      </c>
      <c r="H655" s="117">
        <v>48.56</v>
      </c>
      <c r="I655" s="121">
        <v>1214</v>
      </c>
      <c r="J655" s="54" t="s">
        <v>8</v>
      </c>
      <c r="K655" s="30" t="s">
        <v>1478</v>
      </c>
    </row>
    <row r="656" spans="2:11">
      <c r="B656" s="58" t="s">
        <v>17</v>
      </c>
      <c r="C656" s="52" t="s">
        <v>16</v>
      </c>
      <c r="D656" s="120">
        <v>46027</v>
      </c>
      <c r="E656" s="115" t="s">
        <v>1854</v>
      </c>
      <c r="F656" s="73" t="s">
        <v>29</v>
      </c>
      <c r="G656" s="116">
        <v>8</v>
      </c>
      <c r="H656" s="117">
        <v>48.58</v>
      </c>
      <c r="I656" s="121">
        <v>388.64</v>
      </c>
      <c r="J656" s="54" t="s">
        <v>8</v>
      </c>
      <c r="K656" s="30" t="s">
        <v>1479</v>
      </c>
    </row>
    <row r="657" spans="2:11">
      <c r="B657" s="58" t="s">
        <v>17</v>
      </c>
      <c r="C657" s="52" t="s">
        <v>16</v>
      </c>
      <c r="D657" s="120">
        <v>46027</v>
      </c>
      <c r="E657" s="115" t="s">
        <v>1854</v>
      </c>
      <c r="F657" s="73" t="s">
        <v>29</v>
      </c>
      <c r="G657" s="116">
        <v>9</v>
      </c>
      <c r="H657" s="117">
        <v>48.58</v>
      </c>
      <c r="I657" s="121">
        <v>437.21999999999997</v>
      </c>
      <c r="J657" s="54" t="s">
        <v>8</v>
      </c>
      <c r="K657" s="30" t="s">
        <v>1480</v>
      </c>
    </row>
    <row r="658" spans="2:11">
      <c r="B658" s="58" t="s">
        <v>17</v>
      </c>
      <c r="C658" s="52" t="s">
        <v>16</v>
      </c>
      <c r="D658" s="120">
        <v>46027</v>
      </c>
      <c r="E658" s="115" t="s">
        <v>1855</v>
      </c>
      <c r="F658" s="73" t="s">
        <v>29</v>
      </c>
      <c r="G658" s="116">
        <v>66</v>
      </c>
      <c r="H658" s="117">
        <v>48.56</v>
      </c>
      <c r="I658" s="121">
        <v>3204.96</v>
      </c>
      <c r="J658" s="54" t="s">
        <v>8</v>
      </c>
      <c r="K658" s="30" t="s">
        <v>1481</v>
      </c>
    </row>
    <row r="659" spans="2:11">
      <c r="B659" s="58" t="s">
        <v>17</v>
      </c>
      <c r="C659" s="52" t="s">
        <v>16</v>
      </c>
      <c r="D659" s="120">
        <v>46027</v>
      </c>
      <c r="E659" s="115" t="s">
        <v>1856</v>
      </c>
      <c r="F659" s="73" t="s">
        <v>29</v>
      </c>
      <c r="G659" s="116">
        <v>32</v>
      </c>
      <c r="H659" s="117">
        <v>48.56</v>
      </c>
      <c r="I659" s="121">
        <v>1553.92</v>
      </c>
      <c r="J659" s="54" t="s">
        <v>8</v>
      </c>
      <c r="K659" s="30" t="s">
        <v>1482</v>
      </c>
    </row>
    <row r="660" spans="2:11">
      <c r="B660" s="58" t="s">
        <v>17</v>
      </c>
      <c r="C660" s="52" t="s">
        <v>16</v>
      </c>
      <c r="D660" s="120">
        <v>46027</v>
      </c>
      <c r="E660" s="115" t="s">
        <v>1856</v>
      </c>
      <c r="F660" s="73" t="s">
        <v>29</v>
      </c>
      <c r="G660" s="116">
        <v>2</v>
      </c>
      <c r="H660" s="117">
        <v>48.56</v>
      </c>
      <c r="I660" s="121">
        <v>97.12</v>
      </c>
      <c r="J660" s="54" t="s">
        <v>8</v>
      </c>
      <c r="K660" s="30" t="s">
        <v>1483</v>
      </c>
    </row>
    <row r="661" spans="2:11">
      <c r="B661" s="58" t="s">
        <v>17</v>
      </c>
      <c r="C661" s="52" t="s">
        <v>16</v>
      </c>
      <c r="D661" s="120">
        <v>46027</v>
      </c>
      <c r="E661" s="115" t="s">
        <v>1857</v>
      </c>
      <c r="F661" s="73" t="s">
        <v>29</v>
      </c>
      <c r="G661" s="116">
        <v>22</v>
      </c>
      <c r="H661" s="117">
        <v>48.56</v>
      </c>
      <c r="I661" s="121">
        <v>1068.3200000000002</v>
      </c>
      <c r="J661" s="54" t="s">
        <v>8</v>
      </c>
      <c r="K661" s="30" t="s">
        <v>1484</v>
      </c>
    </row>
    <row r="662" spans="2:11">
      <c r="B662" s="58" t="s">
        <v>17</v>
      </c>
      <c r="C662" s="52" t="s">
        <v>16</v>
      </c>
      <c r="D662" s="120">
        <v>46027</v>
      </c>
      <c r="E662" s="115" t="s">
        <v>1857</v>
      </c>
      <c r="F662" s="73" t="s">
        <v>29</v>
      </c>
      <c r="G662" s="116">
        <v>4</v>
      </c>
      <c r="H662" s="117">
        <v>48.56</v>
      </c>
      <c r="I662" s="121">
        <v>194.24</v>
      </c>
      <c r="J662" s="54" t="s">
        <v>8</v>
      </c>
      <c r="K662" s="30" t="s">
        <v>1485</v>
      </c>
    </row>
    <row r="663" spans="2:11">
      <c r="B663" s="58" t="s">
        <v>17</v>
      </c>
      <c r="C663" s="52" t="s">
        <v>16</v>
      </c>
      <c r="D663" s="120">
        <v>46027</v>
      </c>
      <c r="E663" s="115" t="s">
        <v>1858</v>
      </c>
      <c r="F663" s="73" t="s">
        <v>29</v>
      </c>
      <c r="G663" s="116">
        <v>2</v>
      </c>
      <c r="H663" s="117">
        <v>48.54</v>
      </c>
      <c r="I663" s="121">
        <v>97.08</v>
      </c>
      <c r="J663" s="54" t="s">
        <v>8</v>
      </c>
      <c r="K663" s="30" t="s">
        <v>1486</v>
      </c>
    </row>
    <row r="664" spans="2:11">
      <c r="B664" s="58" t="s">
        <v>17</v>
      </c>
      <c r="C664" s="52" t="s">
        <v>16</v>
      </c>
      <c r="D664" s="120">
        <v>46027</v>
      </c>
      <c r="E664" s="115" t="s">
        <v>1859</v>
      </c>
      <c r="F664" s="73" t="s">
        <v>29</v>
      </c>
      <c r="G664" s="116">
        <v>7</v>
      </c>
      <c r="H664" s="117">
        <v>48.54</v>
      </c>
      <c r="I664" s="121">
        <v>339.78</v>
      </c>
      <c r="J664" s="54" t="s">
        <v>8</v>
      </c>
      <c r="K664" s="30" t="s">
        <v>1487</v>
      </c>
    </row>
    <row r="665" spans="2:11">
      <c r="B665" s="58" t="s">
        <v>17</v>
      </c>
      <c r="C665" s="52" t="s">
        <v>16</v>
      </c>
      <c r="D665" s="120">
        <v>46027</v>
      </c>
      <c r="E665" s="115" t="s">
        <v>1860</v>
      </c>
      <c r="F665" s="73" t="s">
        <v>29</v>
      </c>
      <c r="G665" s="116">
        <v>30</v>
      </c>
      <c r="H665" s="117">
        <v>48.56</v>
      </c>
      <c r="I665" s="121">
        <v>1456.8000000000002</v>
      </c>
      <c r="J665" s="54" t="s">
        <v>8</v>
      </c>
      <c r="K665" s="30" t="s">
        <v>1488</v>
      </c>
    </row>
    <row r="666" spans="2:11">
      <c r="B666" s="58" t="s">
        <v>17</v>
      </c>
      <c r="C666" s="52" t="s">
        <v>16</v>
      </c>
      <c r="D666" s="120">
        <v>46027</v>
      </c>
      <c r="E666" s="115" t="s">
        <v>1861</v>
      </c>
      <c r="F666" s="73" t="s">
        <v>29</v>
      </c>
      <c r="G666" s="116">
        <v>40</v>
      </c>
      <c r="H666" s="117">
        <v>48.56</v>
      </c>
      <c r="I666" s="121">
        <v>1942.4</v>
      </c>
      <c r="J666" s="54" t="s">
        <v>8</v>
      </c>
      <c r="K666" s="30" t="s">
        <v>1489</v>
      </c>
    </row>
    <row r="667" spans="2:11">
      <c r="B667" s="58" t="s">
        <v>17</v>
      </c>
      <c r="C667" s="52" t="s">
        <v>16</v>
      </c>
      <c r="D667" s="120">
        <v>46027</v>
      </c>
      <c r="E667" s="115" t="s">
        <v>1862</v>
      </c>
      <c r="F667" s="73" t="s">
        <v>29</v>
      </c>
      <c r="G667" s="116">
        <v>3</v>
      </c>
      <c r="H667" s="117">
        <v>48.54</v>
      </c>
      <c r="I667" s="121">
        <v>145.62</v>
      </c>
      <c r="J667" s="54" t="s">
        <v>8</v>
      </c>
      <c r="K667" s="30" t="s">
        <v>1490</v>
      </c>
    </row>
    <row r="668" spans="2:11">
      <c r="B668" s="58" t="s">
        <v>17</v>
      </c>
      <c r="C668" s="52" t="s">
        <v>16</v>
      </c>
      <c r="D668" s="120">
        <v>46027</v>
      </c>
      <c r="E668" s="115" t="s">
        <v>1862</v>
      </c>
      <c r="F668" s="73" t="s">
        <v>29</v>
      </c>
      <c r="G668" s="116">
        <v>2</v>
      </c>
      <c r="H668" s="117">
        <v>48.54</v>
      </c>
      <c r="I668" s="121">
        <v>97.08</v>
      </c>
      <c r="J668" s="54" t="s">
        <v>8</v>
      </c>
      <c r="K668" s="30" t="s">
        <v>1491</v>
      </c>
    </row>
    <row r="669" spans="2:11">
      <c r="B669" s="58" t="s">
        <v>17</v>
      </c>
      <c r="C669" s="52" t="s">
        <v>16</v>
      </c>
      <c r="D669" s="120">
        <v>46027</v>
      </c>
      <c r="E669" s="115" t="s">
        <v>1863</v>
      </c>
      <c r="F669" s="73" t="s">
        <v>29</v>
      </c>
      <c r="G669" s="116">
        <v>10</v>
      </c>
      <c r="H669" s="117">
        <v>48.52</v>
      </c>
      <c r="I669" s="121">
        <v>485.20000000000005</v>
      </c>
      <c r="J669" s="54" t="s">
        <v>8</v>
      </c>
      <c r="K669" s="30" t="s">
        <v>1492</v>
      </c>
    </row>
    <row r="670" spans="2:11">
      <c r="B670" s="58" t="s">
        <v>17</v>
      </c>
      <c r="C670" s="52" t="s">
        <v>16</v>
      </c>
      <c r="D670" s="120">
        <v>46027</v>
      </c>
      <c r="E670" s="115" t="s">
        <v>1863</v>
      </c>
      <c r="F670" s="73" t="s">
        <v>29</v>
      </c>
      <c r="G670" s="116">
        <v>5</v>
      </c>
      <c r="H670" s="117">
        <v>48.52</v>
      </c>
      <c r="I670" s="121">
        <v>242.60000000000002</v>
      </c>
      <c r="J670" s="54" t="s">
        <v>8</v>
      </c>
      <c r="K670" s="30" t="s">
        <v>1493</v>
      </c>
    </row>
    <row r="671" spans="2:11">
      <c r="B671" s="58" t="s">
        <v>17</v>
      </c>
      <c r="C671" s="52" t="s">
        <v>16</v>
      </c>
      <c r="D671" s="120">
        <v>46027</v>
      </c>
      <c r="E671" s="115" t="s">
        <v>1863</v>
      </c>
      <c r="F671" s="73" t="s">
        <v>29</v>
      </c>
      <c r="G671" s="116">
        <v>25</v>
      </c>
      <c r="H671" s="117">
        <v>48.52</v>
      </c>
      <c r="I671" s="121">
        <v>1213</v>
      </c>
      <c r="J671" s="54" t="s">
        <v>8</v>
      </c>
      <c r="K671" s="30" t="s">
        <v>1494</v>
      </c>
    </row>
    <row r="672" spans="2:11">
      <c r="B672" s="58" t="s">
        <v>17</v>
      </c>
      <c r="C672" s="52" t="s">
        <v>16</v>
      </c>
      <c r="D672" s="120">
        <v>46027</v>
      </c>
      <c r="E672" s="115" t="s">
        <v>1863</v>
      </c>
      <c r="F672" s="73" t="s">
        <v>29</v>
      </c>
      <c r="G672" s="116">
        <v>4</v>
      </c>
      <c r="H672" s="117">
        <v>48.54</v>
      </c>
      <c r="I672" s="121">
        <v>194.16</v>
      </c>
      <c r="J672" s="54" t="s">
        <v>8</v>
      </c>
      <c r="K672" s="30" t="s">
        <v>1495</v>
      </c>
    </row>
    <row r="673" spans="2:11">
      <c r="B673" s="58" t="s">
        <v>17</v>
      </c>
      <c r="C673" s="52" t="s">
        <v>16</v>
      </c>
      <c r="D673" s="120">
        <v>46027</v>
      </c>
      <c r="E673" s="115" t="s">
        <v>1863</v>
      </c>
      <c r="F673" s="73" t="s">
        <v>29</v>
      </c>
      <c r="G673" s="116">
        <v>12</v>
      </c>
      <c r="H673" s="117">
        <v>48.54</v>
      </c>
      <c r="I673" s="121">
        <v>582.48</v>
      </c>
      <c r="J673" s="54" t="s">
        <v>8</v>
      </c>
      <c r="K673" s="30" t="s">
        <v>1496</v>
      </c>
    </row>
    <row r="674" spans="2:11">
      <c r="B674" s="58" t="s">
        <v>17</v>
      </c>
      <c r="C674" s="52" t="s">
        <v>16</v>
      </c>
      <c r="D674" s="120">
        <v>46027</v>
      </c>
      <c r="E674" s="115" t="s">
        <v>1864</v>
      </c>
      <c r="F674" s="73" t="s">
        <v>29</v>
      </c>
      <c r="G674" s="116">
        <v>58</v>
      </c>
      <c r="H674" s="117">
        <v>48.46</v>
      </c>
      <c r="I674" s="121">
        <v>2810.68</v>
      </c>
      <c r="J674" s="54" t="s">
        <v>8</v>
      </c>
      <c r="K674" s="30" t="s">
        <v>1497</v>
      </c>
    </row>
    <row r="675" spans="2:11">
      <c r="B675" s="58" t="s">
        <v>17</v>
      </c>
      <c r="C675" s="52" t="s">
        <v>16</v>
      </c>
      <c r="D675" s="120">
        <v>46027</v>
      </c>
      <c r="E675" s="115" t="s">
        <v>1864</v>
      </c>
      <c r="F675" s="73" t="s">
        <v>29</v>
      </c>
      <c r="G675" s="116">
        <v>16</v>
      </c>
      <c r="H675" s="117">
        <v>48.46</v>
      </c>
      <c r="I675" s="121">
        <v>775.36</v>
      </c>
      <c r="J675" s="54" t="s">
        <v>8</v>
      </c>
      <c r="K675" s="30" t="s">
        <v>1498</v>
      </c>
    </row>
    <row r="676" spans="2:11">
      <c r="B676" s="58" t="s">
        <v>17</v>
      </c>
      <c r="C676" s="52" t="s">
        <v>16</v>
      </c>
      <c r="D676" s="120">
        <v>46027</v>
      </c>
      <c r="E676" s="115" t="s">
        <v>1865</v>
      </c>
      <c r="F676" s="115" t="s">
        <v>29</v>
      </c>
      <c r="G676" s="116">
        <v>8</v>
      </c>
      <c r="H676" s="117">
        <v>48.4</v>
      </c>
      <c r="I676" s="121">
        <v>387.2</v>
      </c>
      <c r="J676" s="54" t="s">
        <v>8</v>
      </c>
      <c r="K676" s="30" t="s">
        <v>1499</v>
      </c>
    </row>
    <row r="677" spans="2:11">
      <c r="B677" s="58" t="s">
        <v>17</v>
      </c>
      <c r="C677" s="52" t="s">
        <v>16</v>
      </c>
      <c r="D677" s="120">
        <v>46027</v>
      </c>
      <c r="E677" s="115" t="s">
        <v>1866</v>
      </c>
      <c r="F677" s="115" t="s">
        <v>29</v>
      </c>
      <c r="G677" s="116">
        <v>43</v>
      </c>
      <c r="H677" s="117">
        <v>48.4</v>
      </c>
      <c r="I677" s="121">
        <v>2081.1999999999998</v>
      </c>
      <c r="J677" s="54" t="s">
        <v>8</v>
      </c>
      <c r="K677" s="30" t="s">
        <v>1500</v>
      </c>
    </row>
    <row r="678" spans="2:11">
      <c r="B678" s="58" t="s">
        <v>17</v>
      </c>
      <c r="C678" s="52" t="s">
        <v>16</v>
      </c>
      <c r="D678" s="120">
        <v>46027</v>
      </c>
      <c r="E678" s="115" t="s">
        <v>1867</v>
      </c>
      <c r="F678" s="115" t="s">
        <v>29</v>
      </c>
      <c r="G678" s="116">
        <v>10</v>
      </c>
      <c r="H678" s="117">
        <v>48.4</v>
      </c>
      <c r="I678" s="121">
        <v>484</v>
      </c>
      <c r="J678" s="54" t="s">
        <v>8</v>
      </c>
      <c r="K678" s="30" t="s">
        <v>1501</v>
      </c>
    </row>
    <row r="679" spans="2:11">
      <c r="B679" s="58" t="s">
        <v>17</v>
      </c>
      <c r="C679" s="52" t="s">
        <v>16</v>
      </c>
      <c r="D679" s="120">
        <v>46027</v>
      </c>
      <c r="E679" s="115" t="s">
        <v>1868</v>
      </c>
      <c r="F679" s="115" t="s">
        <v>29</v>
      </c>
      <c r="G679" s="116">
        <v>13</v>
      </c>
      <c r="H679" s="117">
        <v>48.4</v>
      </c>
      <c r="I679" s="121">
        <v>629.19999999999993</v>
      </c>
      <c r="J679" s="54" t="s">
        <v>8</v>
      </c>
      <c r="K679" s="30" t="s">
        <v>1502</v>
      </c>
    </row>
    <row r="680" spans="2:11">
      <c r="B680" s="58" t="s">
        <v>17</v>
      </c>
      <c r="C680" s="52" t="s">
        <v>16</v>
      </c>
      <c r="D680" s="120">
        <v>46027</v>
      </c>
      <c r="E680" s="115" t="s">
        <v>1868</v>
      </c>
      <c r="F680" s="115" t="s">
        <v>29</v>
      </c>
      <c r="G680" s="116">
        <v>14</v>
      </c>
      <c r="H680" s="117">
        <v>48.4</v>
      </c>
      <c r="I680" s="121">
        <v>677.6</v>
      </c>
      <c r="J680" s="54" t="s">
        <v>8</v>
      </c>
      <c r="K680" s="30" t="s">
        <v>1503</v>
      </c>
    </row>
    <row r="681" spans="2:11">
      <c r="B681" s="58" t="s">
        <v>17</v>
      </c>
      <c r="C681" s="52" t="s">
        <v>16</v>
      </c>
      <c r="D681" s="120">
        <v>46027</v>
      </c>
      <c r="E681" s="115" t="s">
        <v>1869</v>
      </c>
      <c r="F681" s="115" t="s">
        <v>29</v>
      </c>
      <c r="G681" s="116">
        <v>5</v>
      </c>
      <c r="H681" s="117">
        <v>48.4</v>
      </c>
      <c r="I681" s="121">
        <v>242</v>
      </c>
      <c r="J681" s="54" t="s">
        <v>8</v>
      </c>
      <c r="K681" s="30" t="s">
        <v>1504</v>
      </c>
    </row>
    <row r="682" spans="2:11">
      <c r="B682" s="58" t="s">
        <v>17</v>
      </c>
      <c r="C682" s="52" t="s">
        <v>16</v>
      </c>
      <c r="D682" s="120">
        <v>46027</v>
      </c>
      <c r="E682" s="115" t="s">
        <v>1870</v>
      </c>
      <c r="F682" s="115" t="s">
        <v>29</v>
      </c>
      <c r="G682" s="116">
        <v>84</v>
      </c>
      <c r="H682" s="117">
        <v>48.3</v>
      </c>
      <c r="I682" s="121">
        <v>4057.2</v>
      </c>
      <c r="J682" s="54" t="s">
        <v>8</v>
      </c>
      <c r="K682" s="30" t="s">
        <v>1505</v>
      </c>
    </row>
    <row r="683" spans="2:11">
      <c r="B683" s="58" t="s">
        <v>17</v>
      </c>
      <c r="C683" s="52" t="s">
        <v>16</v>
      </c>
      <c r="D683" s="120">
        <v>46027</v>
      </c>
      <c r="E683" s="115" t="s">
        <v>1871</v>
      </c>
      <c r="F683" s="115" t="s">
        <v>29</v>
      </c>
      <c r="G683" s="116">
        <v>17</v>
      </c>
      <c r="H683" s="117">
        <v>48.3</v>
      </c>
      <c r="I683" s="121">
        <v>821.09999999999991</v>
      </c>
      <c r="J683" s="54" t="s">
        <v>8</v>
      </c>
      <c r="K683" s="30" t="s">
        <v>1506</v>
      </c>
    </row>
    <row r="684" spans="2:11">
      <c r="B684" s="58" t="s">
        <v>17</v>
      </c>
      <c r="C684" s="52" t="s">
        <v>16</v>
      </c>
      <c r="D684" s="120">
        <v>46027</v>
      </c>
      <c r="E684" s="115" t="s">
        <v>1871</v>
      </c>
      <c r="F684" s="115" t="s">
        <v>29</v>
      </c>
      <c r="G684" s="116">
        <v>14</v>
      </c>
      <c r="H684" s="117">
        <v>48.3</v>
      </c>
      <c r="I684" s="121">
        <v>676.19999999999993</v>
      </c>
      <c r="J684" s="54" t="s">
        <v>8</v>
      </c>
      <c r="K684" s="30" t="s">
        <v>1507</v>
      </c>
    </row>
    <row r="685" spans="2:11">
      <c r="B685" s="58" t="s">
        <v>17</v>
      </c>
      <c r="C685" s="52" t="s">
        <v>16</v>
      </c>
      <c r="D685" s="120">
        <v>46027</v>
      </c>
      <c r="E685" s="115" t="s">
        <v>1871</v>
      </c>
      <c r="F685" s="115" t="s">
        <v>29</v>
      </c>
      <c r="G685" s="116">
        <v>2</v>
      </c>
      <c r="H685" s="117">
        <v>48.3</v>
      </c>
      <c r="I685" s="121">
        <v>96.6</v>
      </c>
      <c r="J685" s="54" t="s">
        <v>8</v>
      </c>
      <c r="K685" s="30" t="s">
        <v>1508</v>
      </c>
    </row>
    <row r="686" spans="2:11">
      <c r="B686" s="58" t="s">
        <v>17</v>
      </c>
      <c r="C686" s="52" t="s">
        <v>16</v>
      </c>
      <c r="D686" s="120">
        <v>46027</v>
      </c>
      <c r="E686" s="115" t="s">
        <v>1872</v>
      </c>
      <c r="F686" s="115" t="s">
        <v>29</v>
      </c>
      <c r="G686" s="116">
        <v>8</v>
      </c>
      <c r="H686" s="117">
        <v>48.32</v>
      </c>
      <c r="I686" s="121">
        <v>386.56</v>
      </c>
      <c r="J686" s="54" t="s">
        <v>8</v>
      </c>
      <c r="K686" s="30" t="s">
        <v>1509</v>
      </c>
    </row>
    <row r="687" spans="2:11">
      <c r="B687" s="58" t="s">
        <v>17</v>
      </c>
      <c r="C687" s="52" t="s">
        <v>16</v>
      </c>
      <c r="D687" s="120">
        <v>46027</v>
      </c>
      <c r="E687" s="115" t="s">
        <v>1873</v>
      </c>
      <c r="F687" s="115" t="s">
        <v>29</v>
      </c>
      <c r="G687" s="116">
        <v>3</v>
      </c>
      <c r="H687" s="117">
        <v>48.26</v>
      </c>
      <c r="I687" s="121">
        <v>144.78</v>
      </c>
      <c r="J687" s="54" t="s">
        <v>8</v>
      </c>
      <c r="K687" s="30" t="s">
        <v>1510</v>
      </c>
    </row>
    <row r="688" spans="2:11">
      <c r="B688" s="58" t="s">
        <v>17</v>
      </c>
      <c r="C688" s="52" t="s">
        <v>16</v>
      </c>
      <c r="D688" s="120">
        <v>46027</v>
      </c>
      <c r="E688" s="115" t="s">
        <v>1873</v>
      </c>
      <c r="F688" s="115" t="s">
        <v>29</v>
      </c>
      <c r="G688" s="116">
        <v>2</v>
      </c>
      <c r="H688" s="117">
        <v>48.26</v>
      </c>
      <c r="I688" s="121">
        <v>96.52</v>
      </c>
      <c r="J688" s="54" t="s">
        <v>8</v>
      </c>
      <c r="K688" s="30" t="s">
        <v>1511</v>
      </c>
    </row>
    <row r="689" spans="2:11">
      <c r="B689" s="58" t="s">
        <v>17</v>
      </c>
      <c r="C689" s="52" t="s">
        <v>16</v>
      </c>
      <c r="D689" s="120">
        <v>46027</v>
      </c>
      <c r="E689" s="115" t="s">
        <v>1874</v>
      </c>
      <c r="F689" s="115" t="s">
        <v>29</v>
      </c>
      <c r="G689" s="116">
        <v>8</v>
      </c>
      <c r="H689" s="117">
        <v>48.22</v>
      </c>
      <c r="I689" s="121">
        <v>385.76</v>
      </c>
      <c r="J689" s="54" t="s">
        <v>8</v>
      </c>
      <c r="K689" s="30" t="s">
        <v>1512</v>
      </c>
    </row>
    <row r="690" spans="2:11">
      <c r="B690" s="58" t="s">
        <v>17</v>
      </c>
      <c r="C690" s="52" t="s">
        <v>16</v>
      </c>
      <c r="D690" s="120">
        <v>46027</v>
      </c>
      <c r="E690" s="115" t="s">
        <v>1875</v>
      </c>
      <c r="F690" s="115" t="s">
        <v>29</v>
      </c>
      <c r="G690" s="116">
        <v>5</v>
      </c>
      <c r="H690" s="117">
        <v>48.24</v>
      </c>
      <c r="I690" s="121">
        <v>241.20000000000002</v>
      </c>
      <c r="J690" s="54" t="s">
        <v>8</v>
      </c>
      <c r="K690" s="30" t="s">
        <v>1513</v>
      </c>
    </row>
    <row r="691" spans="2:11">
      <c r="B691" s="58" t="s">
        <v>17</v>
      </c>
      <c r="C691" s="52" t="s">
        <v>16</v>
      </c>
      <c r="D691" s="120">
        <v>46027</v>
      </c>
      <c r="E691" s="115" t="s">
        <v>1876</v>
      </c>
      <c r="F691" s="115" t="s">
        <v>29</v>
      </c>
      <c r="G691" s="116">
        <v>105</v>
      </c>
      <c r="H691" s="117">
        <v>48.18</v>
      </c>
      <c r="I691" s="121">
        <v>5058.8999999999996</v>
      </c>
      <c r="J691" s="54" t="s">
        <v>8</v>
      </c>
      <c r="K691" s="30" t="s">
        <v>1514</v>
      </c>
    </row>
    <row r="692" spans="2:11">
      <c r="B692" s="58" t="s">
        <v>17</v>
      </c>
      <c r="C692" s="52" t="s">
        <v>16</v>
      </c>
      <c r="D692" s="120">
        <v>46027</v>
      </c>
      <c r="E692" s="115" t="s">
        <v>1877</v>
      </c>
      <c r="F692" s="115" t="s">
        <v>29</v>
      </c>
      <c r="G692" s="116">
        <v>7</v>
      </c>
      <c r="H692" s="117">
        <v>48.22</v>
      </c>
      <c r="I692" s="121">
        <v>337.53999999999996</v>
      </c>
      <c r="J692" s="54" t="s">
        <v>8</v>
      </c>
      <c r="K692" s="30" t="s">
        <v>1515</v>
      </c>
    </row>
    <row r="693" spans="2:11">
      <c r="B693" s="58" t="s">
        <v>17</v>
      </c>
      <c r="C693" s="52" t="s">
        <v>16</v>
      </c>
      <c r="D693" s="120">
        <v>46027</v>
      </c>
      <c r="E693" s="115" t="s">
        <v>1878</v>
      </c>
      <c r="F693" s="115" t="s">
        <v>29</v>
      </c>
      <c r="G693" s="116">
        <v>5</v>
      </c>
      <c r="H693" s="117">
        <v>48.24</v>
      </c>
      <c r="I693" s="121">
        <v>241.20000000000002</v>
      </c>
      <c r="J693" s="54" t="s">
        <v>8</v>
      </c>
      <c r="K693" s="30" t="s">
        <v>1516</v>
      </c>
    </row>
    <row r="694" spans="2:11">
      <c r="B694" s="58" t="s">
        <v>17</v>
      </c>
      <c r="C694" s="52" t="s">
        <v>16</v>
      </c>
      <c r="D694" s="120">
        <v>46027</v>
      </c>
      <c r="E694" s="115" t="s">
        <v>1879</v>
      </c>
      <c r="F694" s="115" t="s">
        <v>29</v>
      </c>
      <c r="G694" s="116">
        <v>80</v>
      </c>
      <c r="H694" s="117">
        <v>48.22</v>
      </c>
      <c r="I694" s="121">
        <v>3857.6</v>
      </c>
      <c r="J694" s="54" t="s">
        <v>8</v>
      </c>
      <c r="K694" s="30" t="s">
        <v>1517</v>
      </c>
    </row>
    <row r="695" spans="2:11">
      <c r="B695" s="58" t="s">
        <v>17</v>
      </c>
      <c r="C695" s="52" t="s">
        <v>16</v>
      </c>
      <c r="D695" s="120">
        <v>46027</v>
      </c>
      <c r="E695" s="115" t="s">
        <v>1880</v>
      </c>
      <c r="F695" s="115" t="s">
        <v>29</v>
      </c>
      <c r="G695" s="116">
        <v>27</v>
      </c>
      <c r="H695" s="117">
        <v>48.24</v>
      </c>
      <c r="I695" s="121">
        <v>1302.48</v>
      </c>
      <c r="J695" s="54" t="s">
        <v>8</v>
      </c>
      <c r="K695" s="30" t="s">
        <v>1518</v>
      </c>
    </row>
    <row r="696" spans="2:11">
      <c r="B696" s="58" t="s">
        <v>17</v>
      </c>
      <c r="C696" s="52" t="s">
        <v>16</v>
      </c>
      <c r="D696" s="120">
        <v>46027</v>
      </c>
      <c r="E696" s="115" t="s">
        <v>1880</v>
      </c>
      <c r="F696" s="115" t="s">
        <v>29</v>
      </c>
      <c r="G696" s="116">
        <v>1</v>
      </c>
      <c r="H696" s="117">
        <v>48.24</v>
      </c>
      <c r="I696" s="121">
        <v>48.24</v>
      </c>
      <c r="J696" s="54" t="s">
        <v>8</v>
      </c>
      <c r="K696" s="30" t="s">
        <v>1519</v>
      </c>
    </row>
    <row r="697" spans="2:11">
      <c r="B697" s="58" t="s">
        <v>17</v>
      </c>
      <c r="C697" s="52" t="s">
        <v>16</v>
      </c>
      <c r="D697" s="120">
        <v>46027</v>
      </c>
      <c r="E697" s="115" t="s">
        <v>1880</v>
      </c>
      <c r="F697" s="115" t="s">
        <v>29</v>
      </c>
      <c r="G697" s="116">
        <v>10</v>
      </c>
      <c r="H697" s="117">
        <v>48.24</v>
      </c>
      <c r="I697" s="121">
        <v>482.40000000000003</v>
      </c>
      <c r="J697" s="54" t="s">
        <v>8</v>
      </c>
      <c r="K697" s="30" t="s">
        <v>1520</v>
      </c>
    </row>
    <row r="698" spans="2:11">
      <c r="B698" s="58" t="s">
        <v>17</v>
      </c>
      <c r="C698" s="52" t="s">
        <v>16</v>
      </c>
      <c r="D698" s="120">
        <v>46027</v>
      </c>
      <c r="E698" s="115" t="s">
        <v>1881</v>
      </c>
      <c r="F698" s="115" t="s">
        <v>29</v>
      </c>
      <c r="G698" s="116">
        <v>10</v>
      </c>
      <c r="H698" s="117">
        <v>48.24</v>
      </c>
      <c r="I698" s="121">
        <v>482.40000000000003</v>
      </c>
      <c r="J698" s="54" t="s">
        <v>8</v>
      </c>
      <c r="K698" s="30" t="s">
        <v>1521</v>
      </c>
    </row>
    <row r="699" spans="2:11">
      <c r="B699" s="58" t="s">
        <v>17</v>
      </c>
      <c r="C699" s="52" t="s">
        <v>16</v>
      </c>
      <c r="D699" s="120">
        <v>46027</v>
      </c>
      <c r="E699" s="115" t="s">
        <v>1882</v>
      </c>
      <c r="F699" s="115" t="s">
        <v>29</v>
      </c>
      <c r="G699" s="116">
        <v>30</v>
      </c>
      <c r="H699" s="117">
        <v>48.24</v>
      </c>
      <c r="I699" s="121">
        <v>1447.2</v>
      </c>
      <c r="J699" s="54" t="s">
        <v>8</v>
      </c>
      <c r="K699" s="30" t="s">
        <v>1522</v>
      </c>
    </row>
    <row r="700" spans="2:11">
      <c r="B700" s="58" t="s">
        <v>17</v>
      </c>
      <c r="C700" s="52" t="s">
        <v>16</v>
      </c>
      <c r="D700" s="120">
        <v>46027</v>
      </c>
      <c r="E700" s="115" t="s">
        <v>1883</v>
      </c>
      <c r="F700" s="115" t="s">
        <v>29</v>
      </c>
      <c r="G700" s="116">
        <v>5</v>
      </c>
      <c r="H700" s="117">
        <v>48.24</v>
      </c>
      <c r="I700" s="121">
        <v>241.20000000000002</v>
      </c>
      <c r="J700" s="54" t="s">
        <v>8</v>
      </c>
      <c r="K700" s="30" t="s">
        <v>1523</v>
      </c>
    </row>
    <row r="701" spans="2:11">
      <c r="B701" s="58" t="s">
        <v>17</v>
      </c>
      <c r="C701" s="52" t="s">
        <v>16</v>
      </c>
      <c r="D701" s="120">
        <v>46027</v>
      </c>
      <c r="E701" s="115" t="s">
        <v>1883</v>
      </c>
      <c r="F701" s="115" t="s">
        <v>29</v>
      </c>
      <c r="G701" s="116">
        <v>9</v>
      </c>
      <c r="H701" s="117">
        <v>48.22</v>
      </c>
      <c r="I701" s="121">
        <v>433.98</v>
      </c>
      <c r="J701" s="54" t="s">
        <v>8</v>
      </c>
      <c r="K701" s="30" t="s">
        <v>1524</v>
      </c>
    </row>
    <row r="702" spans="2:11">
      <c r="B702" s="58" t="s">
        <v>17</v>
      </c>
      <c r="C702" s="52" t="s">
        <v>16</v>
      </c>
      <c r="D702" s="120">
        <v>46027</v>
      </c>
      <c r="E702" s="115" t="s">
        <v>1884</v>
      </c>
      <c r="F702" s="115" t="s">
        <v>29</v>
      </c>
      <c r="G702" s="116">
        <v>296</v>
      </c>
      <c r="H702" s="117">
        <v>48.22</v>
      </c>
      <c r="I702" s="121">
        <v>14273.119999999999</v>
      </c>
      <c r="J702" s="54" t="s">
        <v>8</v>
      </c>
      <c r="K702" s="30" t="s">
        <v>1525</v>
      </c>
    </row>
    <row r="703" spans="2:11">
      <c r="B703" s="58" t="s">
        <v>17</v>
      </c>
      <c r="C703" s="52" t="s">
        <v>16</v>
      </c>
      <c r="D703" s="120">
        <v>46027</v>
      </c>
      <c r="E703" s="115" t="s">
        <v>1884</v>
      </c>
      <c r="F703" s="115" t="s">
        <v>29</v>
      </c>
      <c r="G703" s="116">
        <v>74</v>
      </c>
      <c r="H703" s="117">
        <v>48.2</v>
      </c>
      <c r="I703" s="121">
        <v>3566.8</v>
      </c>
      <c r="J703" s="54" t="s">
        <v>8</v>
      </c>
      <c r="K703" s="30" t="s">
        <v>1526</v>
      </c>
    </row>
    <row r="704" spans="2:11">
      <c r="B704" s="58" t="s">
        <v>17</v>
      </c>
      <c r="C704" s="52" t="s">
        <v>16</v>
      </c>
      <c r="D704" s="120">
        <v>46027</v>
      </c>
      <c r="E704" s="115" t="s">
        <v>1884</v>
      </c>
      <c r="F704" s="115" t="s">
        <v>29</v>
      </c>
      <c r="G704" s="116">
        <v>78</v>
      </c>
      <c r="H704" s="117">
        <v>48.2</v>
      </c>
      <c r="I704" s="121">
        <v>3759.6000000000004</v>
      </c>
      <c r="J704" s="54" t="s">
        <v>8</v>
      </c>
      <c r="K704" s="30" t="s">
        <v>1527</v>
      </c>
    </row>
    <row r="705" spans="2:11">
      <c r="B705" s="58" t="s">
        <v>17</v>
      </c>
      <c r="C705" s="52" t="s">
        <v>16</v>
      </c>
      <c r="D705" s="120">
        <v>46027</v>
      </c>
      <c r="E705" s="115" t="s">
        <v>1885</v>
      </c>
      <c r="F705" s="115" t="s">
        <v>29</v>
      </c>
      <c r="G705" s="116">
        <v>38</v>
      </c>
      <c r="H705" s="117">
        <v>48.2</v>
      </c>
      <c r="I705" s="121">
        <v>1831.6000000000001</v>
      </c>
      <c r="J705" s="54" t="s">
        <v>8</v>
      </c>
      <c r="K705" s="30" t="s">
        <v>1528</v>
      </c>
    </row>
    <row r="706" spans="2:11">
      <c r="B706" s="58" t="s">
        <v>17</v>
      </c>
      <c r="C706" s="52" t="s">
        <v>16</v>
      </c>
      <c r="D706" s="120">
        <v>46027</v>
      </c>
      <c r="E706" s="115" t="s">
        <v>1885</v>
      </c>
      <c r="F706" s="115" t="s">
        <v>29</v>
      </c>
      <c r="G706" s="116">
        <v>2</v>
      </c>
      <c r="H706" s="117">
        <v>48.22</v>
      </c>
      <c r="I706" s="121">
        <v>96.44</v>
      </c>
      <c r="J706" s="54" t="s">
        <v>8</v>
      </c>
      <c r="K706" s="30" t="s">
        <v>1529</v>
      </c>
    </row>
    <row r="707" spans="2:11">
      <c r="B707" s="58" t="s">
        <v>17</v>
      </c>
      <c r="C707" s="52" t="s">
        <v>16</v>
      </c>
      <c r="D707" s="120">
        <v>46027</v>
      </c>
      <c r="E707" s="115" t="s">
        <v>1885</v>
      </c>
      <c r="F707" s="115" t="s">
        <v>29</v>
      </c>
      <c r="G707" s="116">
        <v>8</v>
      </c>
      <c r="H707" s="117">
        <v>48.22</v>
      </c>
      <c r="I707" s="121">
        <v>385.76</v>
      </c>
      <c r="J707" s="54" t="s">
        <v>8</v>
      </c>
      <c r="K707" s="30" t="s">
        <v>1530</v>
      </c>
    </row>
    <row r="708" spans="2:11">
      <c r="B708" s="58" t="s">
        <v>17</v>
      </c>
      <c r="C708" s="52" t="s">
        <v>16</v>
      </c>
      <c r="D708" s="120">
        <v>46027</v>
      </c>
      <c r="E708" s="115" t="s">
        <v>1886</v>
      </c>
      <c r="F708" s="115" t="s">
        <v>29</v>
      </c>
      <c r="G708" s="116">
        <v>54</v>
      </c>
      <c r="H708" s="117">
        <v>48.12</v>
      </c>
      <c r="I708" s="121">
        <v>2598.48</v>
      </c>
      <c r="J708" s="54" t="s">
        <v>8</v>
      </c>
      <c r="K708" s="30" t="s">
        <v>1531</v>
      </c>
    </row>
    <row r="709" spans="2:11">
      <c r="B709" s="58" t="s">
        <v>17</v>
      </c>
      <c r="C709" s="52" t="s">
        <v>16</v>
      </c>
      <c r="D709" s="120">
        <v>46027</v>
      </c>
      <c r="E709" s="115" t="s">
        <v>1887</v>
      </c>
      <c r="F709" s="115" t="s">
        <v>29</v>
      </c>
      <c r="G709" s="116">
        <v>5</v>
      </c>
      <c r="H709" s="117">
        <v>48.16</v>
      </c>
      <c r="I709" s="121">
        <v>240.79999999999998</v>
      </c>
      <c r="J709" s="54" t="s">
        <v>8</v>
      </c>
      <c r="K709" s="30" t="s">
        <v>1532</v>
      </c>
    </row>
    <row r="710" spans="2:11">
      <c r="B710" s="58" t="s">
        <v>17</v>
      </c>
      <c r="C710" s="52" t="s">
        <v>16</v>
      </c>
      <c r="D710" s="120">
        <v>46027</v>
      </c>
      <c r="E710" s="115" t="s">
        <v>1888</v>
      </c>
      <c r="F710" s="115" t="s">
        <v>29</v>
      </c>
      <c r="G710" s="116">
        <v>8</v>
      </c>
      <c r="H710" s="117">
        <v>48.16</v>
      </c>
      <c r="I710" s="121">
        <v>385.28</v>
      </c>
      <c r="J710" s="54" t="s">
        <v>8</v>
      </c>
      <c r="K710" s="30" t="s">
        <v>1533</v>
      </c>
    </row>
    <row r="711" spans="2:11">
      <c r="B711" s="58" t="s">
        <v>17</v>
      </c>
      <c r="C711" s="52" t="s">
        <v>16</v>
      </c>
      <c r="D711" s="120">
        <v>46027</v>
      </c>
      <c r="E711" s="115" t="s">
        <v>1889</v>
      </c>
      <c r="F711" s="115" t="s">
        <v>29</v>
      </c>
      <c r="G711" s="116">
        <v>56</v>
      </c>
      <c r="H711" s="117">
        <v>48.1</v>
      </c>
      <c r="I711" s="121">
        <v>2693.6</v>
      </c>
      <c r="J711" s="54" t="s">
        <v>8</v>
      </c>
      <c r="K711" s="30" t="s">
        <v>1534</v>
      </c>
    </row>
    <row r="712" spans="2:11">
      <c r="B712" s="58" t="s">
        <v>17</v>
      </c>
      <c r="C712" s="52" t="s">
        <v>16</v>
      </c>
      <c r="D712" s="120">
        <v>46027</v>
      </c>
      <c r="E712" s="115" t="s">
        <v>1890</v>
      </c>
      <c r="F712" s="115" t="s">
        <v>29</v>
      </c>
      <c r="G712" s="116">
        <v>18</v>
      </c>
      <c r="H712" s="117">
        <v>48.2</v>
      </c>
      <c r="I712" s="121">
        <v>867.6</v>
      </c>
      <c r="J712" s="54" t="s">
        <v>8</v>
      </c>
      <c r="K712" s="30" t="s">
        <v>1535</v>
      </c>
    </row>
    <row r="713" spans="2:11">
      <c r="B713" s="58" t="s">
        <v>17</v>
      </c>
      <c r="C713" s="52" t="s">
        <v>16</v>
      </c>
      <c r="D713" s="120">
        <v>46027</v>
      </c>
      <c r="E713" s="115" t="s">
        <v>1891</v>
      </c>
      <c r="F713" s="115" t="s">
        <v>29</v>
      </c>
      <c r="G713" s="116">
        <v>8</v>
      </c>
      <c r="H713" s="117">
        <v>48.18</v>
      </c>
      <c r="I713" s="121">
        <v>385.44</v>
      </c>
      <c r="J713" s="54" t="s">
        <v>8</v>
      </c>
      <c r="K713" s="30" t="s">
        <v>1536</v>
      </c>
    </row>
    <row r="714" spans="2:11">
      <c r="B714" s="58" t="s">
        <v>17</v>
      </c>
      <c r="C714" s="52" t="s">
        <v>16</v>
      </c>
      <c r="D714" s="120">
        <v>46027</v>
      </c>
      <c r="E714" s="115" t="s">
        <v>1892</v>
      </c>
      <c r="F714" s="115" t="s">
        <v>29</v>
      </c>
      <c r="G714" s="116">
        <v>5</v>
      </c>
      <c r="H714" s="117">
        <v>48.16</v>
      </c>
      <c r="I714" s="121">
        <v>240.79999999999998</v>
      </c>
      <c r="J714" s="54" t="s">
        <v>8</v>
      </c>
      <c r="K714" s="30" t="s">
        <v>1537</v>
      </c>
    </row>
    <row r="715" spans="2:11">
      <c r="B715" s="58" t="s">
        <v>17</v>
      </c>
      <c r="C715" s="52" t="s">
        <v>16</v>
      </c>
      <c r="D715" s="120">
        <v>46027</v>
      </c>
      <c r="E715" s="115" t="s">
        <v>1893</v>
      </c>
      <c r="F715" s="115" t="s">
        <v>29</v>
      </c>
      <c r="G715" s="116">
        <v>8</v>
      </c>
      <c r="H715" s="117">
        <v>48.16</v>
      </c>
      <c r="I715" s="121">
        <v>385.28</v>
      </c>
      <c r="J715" s="54" t="s">
        <v>8</v>
      </c>
      <c r="K715" s="30" t="s">
        <v>1538</v>
      </c>
    </row>
    <row r="716" spans="2:11">
      <c r="B716" s="58" t="s">
        <v>17</v>
      </c>
      <c r="C716" s="52" t="s">
        <v>16</v>
      </c>
      <c r="D716" s="120">
        <v>46027</v>
      </c>
      <c r="E716" s="115" t="s">
        <v>1894</v>
      </c>
      <c r="F716" s="115" t="s">
        <v>29</v>
      </c>
      <c r="G716" s="116">
        <v>37</v>
      </c>
      <c r="H716" s="117">
        <v>48.1</v>
      </c>
      <c r="I716" s="121">
        <v>1779.7</v>
      </c>
      <c r="J716" s="54" t="s">
        <v>8</v>
      </c>
      <c r="K716" s="30" t="s">
        <v>1539</v>
      </c>
    </row>
    <row r="717" spans="2:11">
      <c r="B717" s="58" t="s">
        <v>17</v>
      </c>
      <c r="C717" s="52" t="s">
        <v>16</v>
      </c>
      <c r="D717" s="120">
        <v>46027</v>
      </c>
      <c r="E717" s="115" t="s">
        <v>1894</v>
      </c>
      <c r="F717" s="115" t="s">
        <v>29</v>
      </c>
      <c r="G717" s="116">
        <v>12</v>
      </c>
      <c r="H717" s="117">
        <v>48.1</v>
      </c>
      <c r="I717" s="121">
        <v>577.20000000000005</v>
      </c>
      <c r="J717" s="54" t="s">
        <v>8</v>
      </c>
      <c r="K717" s="30" t="s">
        <v>1540</v>
      </c>
    </row>
    <row r="718" spans="2:11">
      <c r="B718" s="58" t="s">
        <v>17</v>
      </c>
      <c r="C718" s="52" t="s">
        <v>16</v>
      </c>
      <c r="D718" s="120">
        <v>46027</v>
      </c>
      <c r="E718" s="115" t="s">
        <v>1895</v>
      </c>
      <c r="F718" s="115" t="s">
        <v>29</v>
      </c>
      <c r="G718" s="116">
        <v>3</v>
      </c>
      <c r="H718" s="117">
        <v>48.16</v>
      </c>
      <c r="I718" s="121">
        <v>144.47999999999999</v>
      </c>
      <c r="J718" s="54" t="s">
        <v>8</v>
      </c>
      <c r="K718" s="30" t="s">
        <v>1541</v>
      </c>
    </row>
    <row r="719" spans="2:11">
      <c r="B719" s="58" t="s">
        <v>17</v>
      </c>
      <c r="C719" s="52" t="s">
        <v>16</v>
      </c>
      <c r="D719" s="120">
        <v>46027</v>
      </c>
      <c r="E719" s="115" t="s">
        <v>1895</v>
      </c>
      <c r="F719" s="115" t="s">
        <v>29</v>
      </c>
      <c r="G719" s="116">
        <v>2</v>
      </c>
      <c r="H719" s="117">
        <v>48.16</v>
      </c>
      <c r="I719" s="121">
        <v>96.32</v>
      </c>
      <c r="J719" s="54" t="s">
        <v>8</v>
      </c>
      <c r="K719" s="30" t="s">
        <v>1542</v>
      </c>
    </row>
    <row r="720" spans="2:11">
      <c r="B720" s="58" t="s">
        <v>17</v>
      </c>
      <c r="C720" s="52" t="s">
        <v>16</v>
      </c>
      <c r="D720" s="120">
        <v>46027</v>
      </c>
      <c r="E720" s="115" t="s">
        <v>1896</v>
      </c>
      <c r="F720" s="115" t="s">
        <v>29</v>
      </c>
      <c r="G720" s="116">
        <v>42</v>
      </c>
      <c r="H720" s="117">
        <v>48.12</v>
      </c>
      <c r="I720" s="121">
        <v>2021.04</v>
      </c>
      <c r="J720" s="54" t="s">
        <v>8</v>
      </c>
      <c r="K720" s="30" t="s">
        <v>1543</v>
      </c>
    </row>
    <row r="721" spans="2:11">
      <c r="B721" s="58" t="s">
        <v>17</v>
      </c>
      <c r="C721" s="52" t="s">
        <v>16</v>
      </c>
      <c r="D721" s="120">
        <v>46027</v>
      </c>
      <c r="E721" s="115" t="s">
        <v>1896</v>
      </c>
      <c r="F721" s="115" t="s">
        <v>29</v>
      </c>
      <c r="G721" s="116">
        <v>24</v>
      </c>
      <c r="H721" s="117">
        <v>48.12</v>
      </c>
      <c r="I721" s="121">
        <v>1154.8799999999999</v>
      </c>
      <c r="J721" s="54" t="s">
        <v>8</v>
      </c>
      <c r="K721" s="30" t="s">
        <v>1544</v>
      </c>
    </row>
    <row r="722" spans="2:11">
      <c r="B722" s="58" t="s">
        <v>17</v>
      </c>
      <c r="C722" s="52" t="s">
        <v>16</v>
      </c>
      <c r="D722" s="120">
        <v>46027</v>
      </c>
      <c r="E722" s="115" t="s">
        <v>1897</v>
      </c>
      <c r="F722" s="115" t="s">
        <v>29</v>
      </c>
      <c r="G722" s="116">
        <v>7</v>
      </c>
      <c r="H722" s="117">
        <v>48.14</v>
      </c>
      <c r="I722" s="121">
        <v>336.98</v>
      </c>
      <c r="J722" s="54" t="s">
        <v>8</v>
      </c>
      <c r="K722" s="30" t="s">
        <v>1545</v>
      </c>
    </row>
    <row r="723" spans="2:11">
      <c r="B723" s="58" t="s">
        <v>17</v>
      </c>
      <c r="C723" s="52" t="s">
        <v>16</v>
      </c>
      <c r="D723" s="120">
        <v>46027</v>
      </c>
      <c r="E723" s="115" t="s">
        <v>1897</v>
      </c>
      <c r="F723" s="115" t="s">
        <v>29</v>
      </c>
      <c r="G723" s="116">
        <v>1</v>
      </c>
      <c r="H723" s="117">
        <v>48.14</v>
      </c>
      <c r="I723" s="121">
        <v>48.14</v>
      </c>
      <c r="J723" s="54" t="s">
        <v>8</v>
      </c>
      <c r="K723" s="30" t="s">
        <v>1546</v>
      </c>
    </row>
    <row r="724" spans="2:11">
      <c r="B724" s="58" t="s">
        <v>17</v>
      </c>
      <c r="C724" s="52" t="s">
        <v>16</v>
      </c>
      <c r="D724" s="120">
        <v>46027</v>
      </c>
      <c r="E724" s="115" t="s">
        <v>1898</v>
      </c>
      <c r="F724" s="115" t="s">
        <v>29</v>
      </c>
      <c r="G724" s="116">
        <v>29</v>
      </c>
      <c r="H724" s="117">
        <v>48.08</v>
      </c>
      <c r="I724" s="121">
        <v>1394.32</v>
      </c>
      <c r="J724" s="54" t="s">
        <v>8</v>
      </c>
      <c r="K724" s="30" t="s">
        <v>1547</v>
      </c>
    </row>
    <row r="725" spans="2:11">
      <c r="B725" s="58" t="s">
        <v>17</v>
      </c>
      <c r="C725" s="52" t="s">
        <v>16</v>
      </c>
      <c r="D725" s="120">
        <v>46027</v>
      </c>
      <c r="E725" s="115" t="s">
        <v>1899</v>
      </c>
      <c r="F725" s="115" t="s">
        <v>29</v>
      </c>
      <c r="G725" s="116">
        <v>28</v>
      </c>
      <c r="H725" s="117">
        <v>48.08</v>
      </c>
      <c r="I725" s="121">
        <v>1346.24</v>
      </c>
      <c r="J725" s="54" t="s">
        <v>8</v>
      </c>
      <c r="K725" s="30" t="s">
        <v>1548</v>
      </c>
    </row>
    <row r="726" spans="2:11">
      <c r="B726" s="58" t="s">
        <v>17</v>
      </c>
      <c r="C726" s="52" t="s">
        <v>16</v>
      </c>
      <c r="D726" s="120">
        <v>46027</v>
      </c>
      <c r="E726" s="115" t="s">
        <v>1900</v>
      </c>
      <c r="F726" s="115" t="s">
        <v>29</v>
      </c>
      <c r="G726" s="116">
        <v>4</v>
      </c>
      <c r="H726" s="117">
        <v>48.08</v>
      </c>
      <c r="I726" s="121">
        <v>192.32</v>
      </c>
      <c r="J726" s="54" t="s">
        <v>8</v>
      </c>
      <c r="K726" s="30" t="s">
        <v>1549</v>
      </c>
    </row>
    <row r="727" spans="2:11">
      <c r="B727" s="58" t="s">
        <v>17</v>
      </c>
      <c r="C727" s="52" t="s">
        <v>16</v>
      </c>
      <c r="D727" s="120">
        <v>46027</v>
      </c>
      <c r="E727" s="115" t="s">
        <v>1900</v>
      </c>
      <c r="F727" s="115" t="s">
        <v>29</v>
      </c>
      <c r="G727" s="116">
        <v>33</v>
      </c>
      <c r="H727" s="117">
        <v>48.08</v>
      </c>
      <c r="I727" s="121">
        <v>1586.6399999999999</v>
      </c>
      <c r="J727" s="54" t="s">
        <v>8</v>
      </c>
      <c r="K727" s="30" t="s">
        <v>1550</v>
      </c>
    </row>
    <row r="728" spans="2:11">
      <c r="B728" s="58" t="s">
        <v>17</v>
      </c>
      <c r="C728" s="52" t="s">
        <v>16</v>
      </c>
      <c r="D728" s="120">
        <v>46027</v>
      </c>
      <c r="E728" s="115" t="s">
        <v>1900</v>
      </c>
      <c r="F728" s="115" t="s">
        <v>29</v>
      </c>
      <c r="G728" s="116">
        <v>5</v>
      </c>
      <c r="H728" s="117">
        <v>48.08</v>
      </c>
      <c r="I728" s="121">
        <v>240.39999999999998</v>
      </c>
      <c r="J728" s="54" t="s">
        <v>8</v>
      </c>
      <c r="K728" s="30" t="s">
        <v>1551</v>
      </c>
    </row>
    <row r="729" spans="2:11">
      <c r="B729" s="58" t="s">
        <v>17</v>
      </c>
      <c r="C729" s="52" t="s">
        <v>16</v>
      </c>
      <c r="D729" s="120">
        <v>46027</v>
      </c>
      <c r="E729" s="115" t="s">
        <v>1901</v>
      </c>
      <c r="F729" s="115" t="s">
        <v>29</v>
      </c>
      <c r="G729" s="116">
        <v>5</v>
      </c>
      <c r="H729" s="117">
        <v>48.08</v>
      </c>
      <c r="I729" s="121">
        <v>240.39999999999998</v>
      </c>
      <c r="J729" s="54" t="s">
        <v>8</v>
      </c>
      <c r="K729" s="30" t="s">
        <v>1552</v>
      </c>
    </row>
    <row r="730" spans="2:11">
      <c r="B730" s="58" t="s">
        <v>17</v>
      </c>
      <c r="C730" s="52" t="s">
        <v>16</v>
      </c>
      <c r="D730" s="120">
        <v>46027</v>
      </c>
      <c r="E730" s="115" t="s">
        <v>1902</v>
      </c>
      <c r="F730" s="115" t="s">
        <v>29</v>
      </c>
      <c r="G730" s="116">
        <v>9</v>
      </c>
      <c r="H730" s="117">
        <v>48.06</v>
      </c>
      <c r="I730" s="121">
        <v>432.54</v>
      </c>
      <c r="J730" s="54" t="s">
        <v>8</v>
      </c>
      <c r="K730" s="30" t="s">
        <v>1553</v>
      </c>
    </row>
    <row r="731" spans="2:11">
      <c r="B731" s="58" t="s">
        <v>17</v>
      </c>
      <c r="C731" s="52" t="s">
        <v>16</v>
      </c>
      <c r="D731" s="120">
        <v>46027</v>
      </c>
      <c r="E731" s="115" t="s">
        <v>1903</v>
      </c>
      <c r="F731" s="115" t="s">
        <v>29</v>
      </c>
      <c r="G731" s="116">
        <v>35</v>
      </c>
      <c r="H731" s="117">
        <v>48.08</v>
      </c>
      <c r="I731" s="121">
        <v>1682.8</v>
      </c>
      <c r="J731" s="54" t="s">
        <v>8</v>
      </c>
      <c r="K731" s="30" t="s">
        <v>1554</v>
      </c>
    </row>
    <row r="732" spans="2:11">
      <c r="B732" s="58" t="s">
        <v>17</v>
      </c>
      <c r="C732" s="52" t="s">
        <v>16</v>
      </c>
      <c r="D732" s="120">
        <v>46027</v>
      </c>
      <c r="E732" s="115" t="s">
        <v>1904</v>
      </c>
      <c r="F732" s="115" t="s">
        <v>29</v>
      </c>
      <c r="G732" s="116">
        <v>8</v>
      </c>
      <c r="H732" s="117">
        <v>48.08</v>
      </c>
      <c r="I732" s="121">
        <v>384.64</v>
      </c>
      <c r="J732" s="54" t="s">
        <v>8</v>
      </c>
      <c r="K732" s="30" t="s">
        <v>1555</v>
      </c>
    </row>
    <row r="733" spans="2:11">
      <c r="B733" s="58" t="s">
        <v>17</v>
      </c>
      <c r="C733" s="52" t="s">
        <v>16</v>
      </c>
      <c r="D733" s="120">
        <v>46027</v>
      </c>
      <c r="E733" s="115" t="s">
        <v>1905</v>
      </c>
      <c r="F733" s="115" t="s">
        <v>29</v>
      </c>
      <c r="G733" s="116">
        <v>7</v>
      </c>
      <c r="H733" s="117">
        <v>48.08</v>
      </c>
      <c r="I733" s="121">
        <v>336.56</v>
      </c>
      <c r="J733" s="54" t="s">
        <v>8</v>
      </c>
      <c r="K733" s="30" t="s">
        <v>1556</v>
      </c>
    </row>
    <row r="734" spans="2:11">
      <c r="B734" s="58" t="s">
        <v>17</v>
      </c>
      <c r="C734" s="52" t="s">
        <v>16</v>
      </c>
      <c r="D734" s="120">
        <v>46027</v>
      </c>
      <c r="E734" s="115" t="s">
        <v>1905</v>
      </c>
      <c r="F734" s="115" t="s">
        <v>29</v>
      </c>
      <c r="G734" s="116">
        <v>24</v>
      </c>
      <c r="H734" s="117">
        <v>48.08</v>
      </c>
      <c r="I734" s="121">
        <v>1153.92</v>
      </c>
      <c r="J734" s="54" t="s">
        <v>8</v>
      </c>
      <c r="K734" s="30" t="s">
        <v>1557</v>
      </c>
    </row>
    <row r="735" spans="2:11">
      <c r="B735" s="58" t="s">
        <v>17</v>
      </c>
      <c r="C735" s="52" t="s">
        <v>16</v>
      </c>
      <c r="D735" s="120">
        <v>46027</v>
      </c>
      <c r="E735" s="115" t="s">
        <v>1906</v>
      </c>
      <c r="F735" s="115" t="s">
        <v>29</v>
      </c>
      <c r="G735" s="116">
        <v>33</v>
      </c>
      <c r="H735" s="117">
        <v>48.02</v>
      </c>
      <c r="I735" s="121">
        <v>1584.66</v>
      </c>
      <c r="J735" s="54" t="s">
        <v>8</v>
      </c>
      <c r="K735" s="30" t="s">
        <v>1558</v>
      </c>
    </row>
    <row r="736" spans="2:11">
      <c r="B736" s="58" t="s">
        <v>17</v>
      </c>
      <c r="C736" s="52" t="s">
        <v>16</v>
      </c>
      <c r="D736" s="120">
        <v>46027</v>
      </c>
      <c r="E736" s="115" t="s">
        <v>1907</v>
      </c>
      <c r="F736" s="115" t="s">
        <v>29</v>
      </c>
      <c r="G736" s="116">
        <v>5</v>
      </c>
      <c r="H736" s="117">
        <v>48.04</v>
      </c>
      <c r="I736" s="121">
        <v>240.2</v>
      </c>
      <c r="J736" s="54" t="s">
        <v>8</v>
      </c>
      <c r="K736" s="30" t="s">
        <v>1559</v>
      </c>
    </row>
    <row r="737" spans="2:11">
      <c r="B737" s="58" t="s">
        <v>17</v>
      </c>
      <c r="C737" s="52" t="s">
        <v>16</v>
      </c>
      <c r="D737" s="120">
        <v>46027</v>
      </c>
      <c r="E737" s="115" t="s">
        <v>1908</v>
      </c>
      <c r="F737" s="115" t="s">
        <v>29</v>
      </c>
      <c r="G737" s="116">
        <v>7</v>
      </c>
      <c r="H737" s="117">
        <v>48.04</v>
      </c>
      <c r="I737" s="121">
        <v>336.28</v>
      </c>
      <c r="J737" s="54" t="s">
        <v>8</v>
      </c>
      <c r="K737" s="30" t="s">
        <v>1560</v>
      </c>
    </row>
    <row r="738" spans="2:11">
      <c r="B738" s="58" t="s">
        <v>17</v>
      </c>
      <c r="C738" s="52" t="s">
        <v>16</v>
      </c>
      <c r="D738" s="120">
        <v>46027</v>
      </c>
      <c r="E738" s="115" t="s">
        <v>1909</v>
      </c>
      <c r="F738" s="115" t="s">
        <v>29</v>
      </c>
      <c r="G738" s="116">
        <v>2</v>
      </c>
      <c r="H738" s="117">
        <v>48.08</v>
      </c>
      <c r="I738" s="121">
        <v>96.16</v>
      </c>
      <c r="J738" s="54" t="s">
        <v>8</v>
      </c>
      <c r="K738" s="30" t="s">
        <v>1561</v>
      </c>
    </row>
    <row r="739" spans="2:11">
      <c r="B739" s="58" t="s">
        <v>17</v>
      </c>
      <c r="C739" s="52" t="s">
        <v>16</v>
      </c>
      <c r="D739" s="120">
        <v>46027</v>
      </c>
      <c r="E739" s="115" t="s">
        <v>1909</v>
      </c>
      <c r="F739" s="115" t="s">
        <v>29</v>
      </c>
      <c r="G739" s="116">
        <v>4</v>
      </c>
      <c r="H739" s="117">
        <v>48.08</v>
      </c>
      <c r="I739" s="121">
        <v>192.32</v>
      </c>
      <c r="J739" s="54" t="s">
        <v>8</v>
      </c>
      <c r="K739" s="30" t="s">
        <v>1562</v>
      </c>
    </row>
    <row r="740" spans="2:11">
      <c r="B740" s="58" t="s">
        <v>17</v>
      </c>
      <c r="C740" s="52" t="s">
        <v>16</v>
      </c>
      <c r="D740" s="120">
        <v>46027</v>
      </c>
      <c r="E740" s="115" t="s">
        <v>1909</v>
      </c>
      <c r="F740" s="115" t="s">
        <v>29</v>
      </c>
      <c r="G740" s="116">
        <v>2</v>
      </c>
      <c r="H740" s="117">
        <v>48.08</v>
      </c>
      <c r="I740" s="121">
        <v>96.16</v>
      </c>
      <c r="J740" s="54" t="s">
        <v>8</v>
      </c>
      <c r="K740" s="30" t="s">
        <v>1563</v>
      </c>
    </row>
    <row r="741" spans="2:11">
      <c r="B741" s="58" t="s">
        <v>17</v>
      </c>
      <c r="C741" s="52" t="s">
        <v>16</v>
      </c>
      <c r="D741" s="120">
        <v>46027</v>
      </c>
      <c r="E741" s="115" t="s">
        <v>1910</v>
      </c>
      <c r="F741" s="115" t="s">
        <v>29</v>
      </c>
      <c r="G741" s="116">
        <v>8</v>
      </c>
      <c r="H741" s="117">
        <v>48.1</v>
      </c>
      <c r="I741" s="121">
        <v>384.8</v>
      </c>
      <c r="J741" s="54" t="s">
        <v>8</v>
      </c>
      <c r="K741" s="30" t="s">
        <v>1564</v>
      </c>
    </row>
    <row r="742" spans="2:11">
      <c r="B742" s="58" t="s">
        <v>17</v>
      </c>
      <c r="C742" s="52" t="s">
        <v>16</v>
      </c>
      <c r="D742" s="120">
        <v>46027</v>
      </c>
      <c r="E742" s="115" t="s">
        <v>1911</v>
      </c>
      <c r="F742" s="115" t="s">
        <v>29</v>
      </c>
      <c r="G742" s="116">
        <v>2</v>
      </c>
      <c r="H742" s="117">
        <v>48.1</v>
      </c>
      <c r="I742" s="121">
        <v>96.2</v>
      </c>
      <c r="J742" s="54" t="s">
        <v>8</v>
      </c>
      <c r="K742" s="30" t="s">
        <v>1565</v>
      </c>
    </row>
    <row r="743" spans="2:11">
      <c r="B743" s="58" t="s">
        <v>17</v>
      </c>
      <c r="C743" s="52" t="s">
        <v>16</v>
      </c>
      <c r="D743" s="120">
        <v>46027</v>
      </c>
      <c r="E743" s="115" t="s">
        <v>1912</v>
      </c>
      <c r="F743" s="115" t="s">
        <v>29</v>
      </c>
      <c r="G743" s="116">
        <v>8</v>
      </c>
      <c r="H743" s="117">
        <v>48.12</v>
      </c>
      <c r="I743" s="121">
        <v>384.96</v>
      </c>
      <c r="J743" s="54" t="s">
        <v>8</v>
      </c>
      <c r="K743" s="30" t="s">
        <v>1566</v>
      </c>
    </row>
    <row r="744" spans="2:11">
      <c r="B744" s="58" t="s">
        <v>17</v>
      </c>
      <c r="C744" s="52" t="s">
        <v>16</v>
      </c>
      <c r="D744" s="120">
        <v>46027</v>
      </c>
      <c r="E744" s="115" t="s">
        <v>1913</v>
      </c>
      <c r="F744" s="115" t="s">
        <v>29</v>
      </c>
      <c r="G744" s="116">
        <v>2000</v>
      </c>
      <c r="H744" s="117">
        <v>48.08</v>
      </c>
      <c r="I744" s="121">
        <v>96160</v>
      </c>
      <c r="J744" s="54" t="s">
        <v>8</v>
      </c>
      <c r="K744" s="30" t="s">
        <v>1567</v>
      </c>
    </row>
    <row r="745" spans="2:11">
      <c r="B745" s="58" t="s">
        <v>17</v>
      </c>
      <c r="C745" s="52" t="s">
        <v>16</v>
      </c>
      <c r="D745" s="120">
        <v>46027</v>
      </c>
      <c r="E745" s="115" t="s">
        <v>1914</v>
      </c>
      <c r="F745" s="115" t="s">
        <v>29</v>
      </c>
      <c r="G745" s="116">
        <v>6</v>
      </c>
      <c r="H745" s="117">
        <v>48</v>
      </c>
      <c r="I745" s="121">
        <v>288</v>
      </c>
      <c r="J745" s="54" t="s">
        <v>8</v>
      </c>
      <c r="K745" s="30" t="s">
        <v>1568</v>
      </c>
    </row>
    <row r="746" spans="2:11">
      <c r="B746" s="58" t="s">
        <v>17</v>
      </c>
      <c r="C746" s="52" t="s">
        <v>16</v>
      </c>
      <c r="D746" s="120">
        <v>46027</v>
      </c>
      <c r="E746" s="115" t="s">
        <v>1914</v>
      </c>
      <c r="F746" s="115" t="s">
        <v>29</v>
      </c>
      <c r="G746" s="116">
        <v>11</v>
      </c>
      <c r="H746" s="117">
        <v>48</v>
      </c>
      <c r="I746" s="121">
        <v>528</v>
      </c>
      <c r="J746" s="54" t="s">
        <v>8</v>
      </c>
      <c r="K746" s="30" t="s">
        <v>1569</v>
      </c>
    </row>
    <row r="747" spans="2:11">
      <c r="B747" s="58" t="s">
        <v>17</v>
      </c>
      <c r="C747" s="52" t="s">
        <v>16</v>
      </c>
      <c r="D747" s="120">
        <v>46027</v>
      </c>
      <c r="E747" s="115" t="s">
        <v>1914</v>
      </c>
      <c r="F747" s="115" t="s">
        <v>29</v>
      </c>
      <c r="G747" s="116">
        <v>38</v>
      </c>
      <c r="H747" s="117">
        <v>48</v>
      </c>
      <c r="I747" s="121">
        <v>1824</v>
      </c>
      <c r="J747" s="54" t="s">
        <v>8</v>
      </c>
      <c r="K747" s="30" t="s">
        <v>1570</v>
      </c>
    </row>
    <row r="748" spans="2:11">
      <c r="B748" s="58" t="s">
        <v>17</v>
      </c>
      <c r="C748" s="52" t="s">
        <v>16</v>
      </c>
      <c r="D748" s="120">
        <v>46027</v>
      </c>
      <c r="E748" s="115" t="s">
        <v>1914</v>
      </c>
      <c r="F748" s="115" t="s">
        <v>29</v>
      </c>
      <c r="G748" s="116">
        <v>59</v>
      </c>
      <c r="H748" s="117">
        <v>48</v>
      </c>
      <c r="I748" s="121">
        <v>2832</v>
      </c>
      <c r="J748" s="54" t="s">
        <v>8</v>
      </c>
      <c r="K748" s="30" t="s">
        <v>1571</v>
      </c>
    </row>
    <row r="749" spans="2:11">
      <c r="B749" s="58" t="s">
        <v>17</v>
      </c>
      <c r="C749" s="52" t="s">
        <v>16</v>
      </c>
      <c r="D749" s="120">
        <v>46027</v>
      </c>
      <c r="E749" s="115" t="s">
        <v>1915</v>
      </c>
      <c r="F749" s="115" t="s">
        <v>29</v>
      </c>
      <c r="G749" s="116">
        <v>46</v>
      </c>
      <c r="H749" s="117">
        <v>48.06</v>
      </c>
      <c r="I749" s="121">
        <v>2210.7600000000002</v>
      </c>
      <c r="J749" s="54" t="s">
        <v>8</v>
      </c>
      <c r="K749" s="30" t="s">
        <v>1572</v>
      </c>
    </row>
    <row r="750" spans="2:11">
      <c r="B750" s="58" t="s">
        <v>17</v>
      </c>
      <c r="C750" s="52" t="s">
        <v>16</v>
      </c>
      <c r="D750" s="120">
        <v>46027</v>
      </c>
      <c r="E750" s="115" t="s">
        <v>1916</v>
      </c>
      <c r="F750" s="115" t="s">
        <v>29</v>
      </c>
      <c r="G750" s="116">
        <v>30</v>
      </c>
      <c r="H750" s="117">
        <v>48.06</v>
      </c>
      <c r="I750" s="121">
        <v>1441.8000000000002</v>
      </c>
      <c r="J750" s="54" t="s">
        <v>8</v>
      </c>
      <c r="K750" s="30" t="s">
        <v>1573</v>
      </c>
    </row>
    <row r="751" spans="2:11">
      <c r="B751" s="58" t="s">
        <v>17</v>
      </c>
      <c r="C751" s="52" t="s">
        <v>16</v>
      </c>
      <c r="D751" s="120">
        <v>46027</v>
      </c>
      <c r="E751" s="115" t="s">
        <v>1917</v>
      </c>
      <c r="F751" s="115" t="s">
        <v>29</v>
      </c>
      <c r="G751" s="116">
        <v>11</v>
      </c>
      <c r="H751" s="117">
        <v>48.06</v>
      </c>
      <c r="I751" s="121">
        <v>528.66000000000008</v>
      </c>
      <c r="J751" s="54" t="s">
        <v>8</v>
      </c>
      <c r="K751" s="30" t="s">
        <v>1574</v>
      </c>
    </row>
    <row r="752" spans="2:11">
      <c r="B752" s="58" t="s">
        <v>17</v>
      </c>
      <c r="C752" s="52" t="s">
        <v>16</v>
      </c>
      <c r="D752" s="120">
        <v>46027</v>
      </c>
      <c r="E752" s="115" t="s">
        <v>1918</v>
      </c>
      <c r="F752" s="115" t="s">
        <v>29</v>
      </c>
      <c r="G752" s="116">
        <v>10</v>
      </c>
      <c r="H752" s="117">
        <v>48.06</v>
      </c>
      <c r="I752" s="121">
        <v>480.6</v>
      </c>
      <c r="J752" s="54" t="s">
        <v>8</v>
      </c>
      <c r="K752" s="30" t="s">
        <v>1575</v>
      </c>
    </row>
    <row r="753" spans="2:11">
      <c r="B753" s="58" t="s">
        <v>17</v>
      </c>
      <c r="C753" s="52" t="s">
        <v>16</v>
      </c>
      <c r="D753" s="120">
        <v>46027</v>
      </c>
      <c r="E753" s="115" t="s">
        <v>1918</v>
      </c>
      <c r="F753" s="115" t="s">
        <v>29</v>
      </c>
      <c r="G753" s="116">
        <v>3</v>
      </c>
      <c r="H753" s="117">
        <v>48.06</v>
      </c>
      <c r="I753" s="121">
        <v>144.18</v>
      </c>
      <c r="J753" s="54" t="s">
        <v>8</v>
      </c>
      <c r="K753" s="30" t="s">
        <v>1576</v>
      </c>
    </row>
    <row r="754" spans="2:11">
      <c r="B754" s="58" t="s">
        <v>17</v>
      </c>
      <c r="C754" s="52" t="s">
        <v>16</v>
      </c>
      <c r="D754" s="120">
        <v>46027</v>
      </c>
      <c r="E754" s="115" t="s">
        <v>1918</v>
      </c>
      <c r="F754" s="115" t="s">
        <v>29</v>
      </c>
      <c r="G754" s="116">
        <v>3</v>
      </c>
      <c r="H754" s="117">
        <v>48.06</v>
      </c>
      <c r="I754" s="121">
        <v>144.18</v>
      </c>
      <c r="J754" s="54" t="s">
        <v>8</v>
      </c>
      <c r="K754" s="30" t="s">
        <v>1577</v>
      </c>
    </row>
    <row r="755" spans="2:11">
      <c r="B755" s="58" t="s">
        <v>17</v>
      </c>
      <c r="C755" s="52" t="s">
        <v>16</v>
      </c>
      <c r="D755" s="120">
        <v>46027</v>
      </c>
      <c r="E755" s="115" t="s">
        <v>1918</v>
      </c>
      <c r="F755" s="115" t="s">
        <v>29</v>
      </c>
      <c r="G755" s="116">
        <v>4</v>
      </c>
      <c r="H755" s="117">
        <v>48.06</v>
      </c>
      <c r="I755" s="121">
        <v>192.24</v>
      </c>
      <c r="J755" s="54" t="s">
        <v>8</v>
      </c>
      <c r="K755" s="30" t="s">
        <v>1578</v>
      </c>
    </row>
    <row r="756" spans="2:11">
      <c r="B756" s="58" t="s">
        <v>17</v>
      </c>
      <c r="C756" s="52" t="s">
        <v>16</v>
      </c>
      <c r="D756" s="120">
        <v>46027</v>
      </c>
      <c r="E756" s="115" t="s">
        <v>1919</v>
      </c>
      <c r="F756" s="115" t="s">
        <v>29</v>
      </c>
      <c r="G756" s="116">
        <v>182</v>
      </c>
      <c r="H756" s="117">
        <v>48.22</v>
      </c>
      <c r="I756" s="121">
        <v>8776.0399999999991</v>
      </c>
      <c r="J756" s="54" t="s">
        <v>8</v>
      </c>
      <c r="K756" s="30" t="s">
        <v>1579</v>
      </c>
    </row>
    <row r="757" spans="2:11">
      <c r="B757" s="58" t="s">
        <v>17</v>
      </c>
      <c r="C757" s="52" t="s">
        <v>16</v>
      </c>
      <c r="D757" s="120">
        <v>46027</v>
      </c>
      <c r="E757" s="115" t="s">
        <v>1920</v>
      </c>
      <c r="F757" s="115" t="s">
        <v>29</v>
      </c>
      <c r="G757" s="116">
        <v>31</v>
      </c>
      <c r="H757" s="117">
        <v>48.18</v>
      </c>
      <c r="I757" s="121">
        <v>1493.58</v>
      </c>
      <c r="J757" s="54" t="s">
        <v>8</v>
      </c>
      <c r="K757" s="30" t="s">
        <v>1580</v>
      </c>
    </row>
    <row r="758" spans="2:11">
      <c r="B758" s="58" t="s">
        <v>17</v>
      </c>
      <c r="C758" s="52" t="s">
        <v>16</v>
      </c>
      <c r="D758" s="120">
        <v>46027</v>
      </c>
      <c r="E758" s="115" t="s">
        <v>1920</v>
      </c>
      <c r="F758" s="115" t="s">
        <v>29</v>
      </c>
      <c r="G758" s="116">
        <v>2</v>
      </c>
      <c r="H758" s="117">
        <v>48.16</v>
      </c>
      <c r="I758" s="121">
        <v>96.32</v>
      </c>
      <c r="J758" s="54" t="s">
        <v>8</v>
      </c>
      <c r="K758" s="30" t="s">
        <v>1581</v>
      </c>
    </row>
    <row r="759" spans="2:11">
      <c r="B759" s="58" t="s">
        <v>17</v>
      </c>
      <c r="C759" s="52" t="s">
        <v>16</v>
      </c>
      <c r="D759" s="120">
        <v>46027</v>
      </c>
      <c r="E759" s="115" t="s">
        <v>1920</v>
      </c>
      <c r="F759" s="115" t="s">
        <v>29</v>
      </c>
      <c r="G759" s="116">
        <v>5</v>
      </c>
      <c r="H759" s="117">
        <v>48.16</v>
      </c>
      <c r="I759" s="121">
        <v>240.79999999999998</v>
      </c>
      <c r="J759" s="54" t="s">
        <v>8</v>
      </c>
      <c r="K759" s="30" t="s">
        <v>1582</v>
      </c>
    </row>
    <row r="760" spans="2:11">
      <c r="B760" s="58" t="s">
        <v>17</v>
      </c>
      <c r="C760" s="52" t="s">
        <v>16</v>
      </c>
      <c r="D760" s="120">
        <v>46027</v>
      </c>
      <c r="E760" s="115" t="s">
        <v>1920</v>
      </c>
      <c r="F760" s="115" t="s">
        <v>29</v>
      </c>
      <c r="G760" s="116">
        <v>7</v>
      </c>
      <c r="H760" s="117">
        <v>48.16</v>
      </c>
      <c r="I760" s="121">
        <v>337.12</v>
      </c>
      <c r="J760" s="54" t="s">
        <v>8</v>
      </c>
      <c r="K760" s="30" t="s">
        <v>1583</v>
      </c>
    </row>
    <row r="761" spans="2:11">
      <c r="B761" s="58" t="s">
        <v>17</v>
      </c>
      <c r="C761" s="52" t="s">
        <v>16</v>
      </c>
      <c r="D761" s="120">
        <v>46027</v>
      </c>
      <c r="E761" s="115" t="s">
        <v>1920</v>
      </c>
      <c r="F761" s="115" t="s">
        <v>29</v>
      </c>
      <c r="G761" s="116">
        <v>7</v>
      </c>
      <c r="H761" s="117">
        <v>48.16</v>
      </c>
      <c r="I761" s="121">
        <v>337.12</v>
      </c>
      <c r="J761" s="54" t="s">
        <v>8</v>
      </c>
      <c r="K761" s="30" t="s">
        <v>1584</v>
      </c>
    </row>
    <row r="762" spans="2:11">
      <c r="B762" s="58" t="s">
        <v>17</v>
      </c>
      <c r="C762" s="52" t="s">
        <v>16</v>
      </c>
      <c r="D762" s="120">
        <v>46027</v>
      </c>
      <c r="E762" s="115" t="s">
        <v>1920</v>
      </c>
      <c r="F762" s="115" t="s">
        <v>29</v>
      </c>
      <c r="G762" s="116">
        <v>2</v>
      </c>
      <c r="H762" s="117">
        <v>48.16</v>
      </c>
      <c r="I762" s="121">
        <v>96.32</v>
      </c>
      <c r="J762" s="54" t="s">
        <v>8</v>
      </c>
      <c r="K762" s="30" t="s">
        <v>1585</v>
      </c>
    </row>
    <row r="763" spans="2:11">
      <c r="B763" s="58" t="s">
        <v>17</v>
      </c>
      <c r="C763" s="52" t="s">
        <v>16</v>
      </c>
      <c r="D763" s="120">
        <v>46027</v>
      </c>
      <c r="E763" s="115" t="s">
        <v>1920</v>
      </c>
      <c r="F763" s="115" t="s">
        <v>29</v>
      </c>
      <c r="G763" s="116">
        <v>13</v>
      </c>
      <c r="H763" s="117">
        <v>48.18</v>
      </c>
      <c r="I763" s="121">
        <v>626.34</v>
      </c>
      <c r="J763" s="54" t="s">
        <v>8</v>
      </c>
      <c r="K763" s="30" t="s">
        <v>1586</v>
      </c>
    </row>
    <row r="764" spans="2:11">
      <c r="B764" s="58" t="s">
        <v>17</v>
      </c>
      <c r="C764" s="52" t="s">
        <v>16</v>
      </c>
      <c r="D764" s="120">
        <v>46027</v>
      </c>
      <c r="E764" s="115" t="s">
        <v>1921</v>
      </c>
      <c r="F764" s="115" t="s">
        <v>29</v>
      </c>
      <c r="G764" s="116">
        <v>38</v>
      </c>
      <c r="H764" s="117">
        <v>48.18</v>
      </c>
      <c r="I764" s="121">
        <v>1830.84</v>
      </c>
      <c r="J764" s="54" t="s">
        <v>8</v>
      </c>
      <c r="K764" s="30" t="s">
        <v>1587</v>
      </c>
    </row>
    <row r="765" spans="2:11">
      <c r="B765" s="58" t="s">
        <v>17</v>
      </c>
      <c r="C765" s="52" t="s">
        <v>16</v>
      </c>
      <c r="D765" s="120">
        <v>46027</v>
      </c>
      <c r="E765" s="115" t="s">
        <v>1922</v>
      </c>
      <c r="F765" s="115" t="s">
        <v>29</v>
      </c>
      <c r="G765" s="116">
        <v>47</v>
      </c>
      <c r="H765" s="117">
        <v>48.12</v>
      </c>
      <c r="I765" s="121">
        <v>2261.64</v>
      </c>
      <c r="J765" s="54" t="s">
        <v>8</v>
      </c>
      <c r="K765" s="30" t="s">
        <v>1588</v>
      </c>
    </row>
    <row r="766" spans="2:11">
      <c r="B766" s="58" t="s">
        <v>17</v>
      </c>
      <c r="C766" s="52" t="s">
        <v>16</v>
      </c>
      <c r="D766" s="120">
        <v>46027</v>
      </c>
      <c r="E766" s="115" t="s">
        <v>1923</v>
      </c>
      <c r="F766" s="115" t="s">
        <v>29</v>
      </c>
      <c r="G766" s="116">
        <v>240</v>
      </c>
      <c r="H766" s="117">
        <v>48.14</v>
      </c>
      <c r="I766" s="121">
        <v>11553.6</v>
      </c>
      <c r="J766" s="54" t="s">
        <v>8</v>
      </c>
      <c r="K766" s="30" t="s">
        <v>1589</v>
      </c>
    </row>
    <row r="767" spans="2:11">
      <c r="B767" s="58" t="s">
        <v>17</v>
      </c>
      <c r="C767" s="52" t="s">
        <v>16</v>
      </c>
      <c r="D767" s="120">
        <v>46027</v>
      </c>
      <c r="E767" s="115" t="s">
        <v>1924</v>
      </c>
      <c r="F767" s="115" t="s">
        <v>29</v>
      </c>
      <c r="G767" s="116">
        <v>16</v>
      </c>
      <c r="H767" s="117">
        <v>48.18</v>
      </c>
      <c r="I767" s="121">
        <v>770.88</v>
      </c>
      <c r="J767" s="54" t="s">
        <v>8</v>
      </c>
      <c r="K767" s="30" t="s">
        <v>1590</v>
      </c>
    </row>
    <row r="768" spans="2:11">
      <c r="B768" s="58" t="s">
        <v>17</v>
      </c>
      <c r="C768" s="52" t="s">
        <v>16</v>
      </c>
      <c r="D768" s="120">
        <v>46027</v>
      </c>
      <c r="E768" s="115" t="s">
        <v>1924</v>
      </c>
      <c r="F768" s="115" t="s">
        <v>29</v>
      </c>
      <c r="G768" s="116">
        <v>102</v>
      </c>
      <c r="H768" s="117">
        <v>48.18</v>
      </c>
      <c r="I768" s="121">
        <v>4914.3599999999997</v>
      </c>
      <c r="J768" s="54" t="s">
        <v>8</v>
      </c>
      <c r="K768" s="30" t="s">
        <v>1591</v>
      </c>
    </row>
    <row r="769" spans="2:11">
      <c r="B769" s="58" t="s">
        <v>17</v>
      </c>
      <c r="C769" s="52" t="s">
        <v>16</v>
      </c>
      <c r="D769" s="120">
        <v>46027</v>
      </c>
      <c r="E769" s="115" t="s">
        <v>1924</v>
      </c>
      <c r="F769" s="115" t="s">
        <v>29</v>
      </c>
      <c r="G769" s="116">
        <v>120</v>
      </c>
      <c r="H769" s="117">
        <v>48.18</v>
      </c>
      <c r="I769" s="121">
        <v>5781.6</v>
      </c>
      <c r="J769" s="54" t="s">
        <v>8</v>
      </c>
      <c r="K769" s="30" t="s">
        <v>1592</v>
      </c>
    </row>
    <row r="770" spans="2:11">
      <c r="B770" s="58" t="s">
        <v>17</v>
      </c>
      <c r="C770" s="52" t="s">
        <v>16</v>
      </c>
      <c r="D770" s="120">
        <v>46027</v>
      </c>
      <c r="E770" s="115" t="s">
        <v>1925</v>
      </c>
      <c r="F770" s="115" t="s">
        <v>29</v>
      </c>
      <c r="G770" s="116">
        <v>18</v>
      </c>
      <c r="H770" s="117">
        <v>48.18</v>
      </c>
      <c r="I770" s="121">
        <v>867.24</v>
      </c>
      <c r="J770" s="54" t="s">
        <v>8</v>
      </c>
      <c r="K770" s="30" t="s">
        <v>1593</v>
      </c>
    </row>
    <row r="771" spans="2:11">
      <c r="B771" s="58" t="s">
        <v>17</v>
      </c>
      <c r="C771" s="52" t="s">
        <v>16</v>
      </c>
      <c r="D771" s="120">
        <v>46027</v>
      </c>
      <c r="E771" s="115" t="s">
        <v>1926</v>
      </c>
      <c r="F771" s="115" t="s">
        <v>29</v>
      </c>
      <c r="G771" s="116">
        <v>50</v>
      </c>
      <c r="H771" s="117">
        <v>48.16</v>
      </c>
      <c r="I771" s="121">
        <v>2408</v>
      </c>
      <c r="J771" s="54" t="s">
        <v>8</v>
      </c>
      <c r="K771" s="30" t="s">
        <v>1594</v>
      </c>
    </row>
    <row r="772" spans="2:11">
      <c r="B772" s="58" t="s">
        <v>17</v>
      </c>
      <c r="C772" s="52" t="s">
        <v>16</v>
      </c>
      <c r="D772" s="120">
        <v>46027</v>
      </c>
      <c r="E772" s="115" t="s">
        <v>1926</v>
      </c>
      <c r="F772" s="115" t="s">
        <v>29</v>
      </c>
      <c r="G772" s="116">
        <v>10</v>
      </c>
      <c r="H772" s="117">
        <v>48.14</v>
      </c>
      <c r="I772" s="121">
        <v>481.4</v>
      </c>
      <c r="J772" s="54" t="s">
        <v>8</v>
      </c>
      <c r="K772" s="30" t="s">
        <v>1595</v>
      </c>
    </row>
    <row r="773" spans="2:11">
      <c r="B773" s="58" t="s">
        <v>17</v>
      </c>
      <c r="C773" s="52" t="s">
        <v>16</v>
      </c>
      <c r="D773" s="120">
        <v>46027</v>
      </c>
      <c r="E773" s="115" t="s">
        <v>1927</v>
      </c>
      <c r="F773" s="115" t="s">
        <v>29</v>
      </c>
      <c r="G773" s="116">
        <v>13</v>
      </c>
      <c r="H773" s="117">
        <v>48.14</v>
      </c>
      <c r="I773" s="121">
        <v>625.82000000000005</v>
      </c>
      <c r="J773" s="54" t="s">
        <v>8</v>
      </c>
      <c r="K773" s="30" t="s">
        <v>1596</v>
      </c>
    </row>
    <row r="774" spans="2:11">
      <c r="B774" s="58" t="s">
        <v>17</v>
      </c>
      <c r="C774" s="52" t="s">
        <v>16</v>
      </c>
      <c r="D774" s="120">
        <v>46027</v>
      </c>
      <c r="E774" s="115" t="s">
        <v>1928</v>
      </c>
      <c r="F774" s="115" t="s">
        <v>29</v>
      </c>
      <c r="G774" s="116">
        <v>102</v>
      </c>
      <c r="H774" s="117">
        <v>48.12</v>
      </c>
      <c r="I774" s="121">
        <v>4908.24</v>
      </c>
      <c r="J774" s="54" t="s">
        <v>8</v>
      </c>
      <c r="K774" s="30" t="s">
        <v>1597</v>
      </c>
    </row>
    <row r="775" spans="2:11">
      <c r="B775" s="58" t="s">
        <v>17</v>
      </c>
      <c r="C775" s="52" t="s">
        <v>16</v>
      </c>
      <c r="D775" s="120">
        <v>46027</v>
      </c>
      <c r="E775" s="115" t="s">
        <v>1929</v>
      </c>
      <c r="F775" s="115" t="s">
        <v>29</v>
      </c>
      <c r="G775" s="116">
        <v>18</v>
      </c>
      <c r="H775" s="117">
        <v>48.06</v>
      </c>
      <c r="I775" s="121">
        <v>865.08</v>
      </c>
      <c r="J775" s="54" t="s">
        <v>8</v>
      </c>
      <c r="K775" s="30" t="s">
        <v>1598</v>
      </c>
    </row>
    <row r="776" spans="2:11">
      <c r="B776" s="58" t="s">
        <v>17</v>
      </c>
      <c r="C776" s="52" t="s">
        <v>16</v>
      </c>
      <c r="D776" s="120">
        <v>46027</v>
      </c>
      <c r="E776" s="115" t="s">
        <v>1930</v>
      </c>
      <c r="F776" s="115" t="s">
        <v>29</v>
      </c>
      <c r="G776" s="116">
        <v>1</v>
      </c>
      <c r="H776" s="117">
        <v>48.04</v>
      </c>
      <c r="I776" s="121">
        <v>48.04</v>
      </c>
      <c r="J776" s="54" t="s">
        <v>8</v>
      </c>
      <c r="K776" s="30" t="s">
        <v>1599</v>
      </c>
    </row>
    <row r="777" spans="2:11">
      <c r="B777" s="58" t="s">
        <v>17</v>
      </c>
      <c r="C777" s="52" t="s">
        <v>16</v>
      </c>
      <c r="D777" s="120">
        <v>46027</v>
      </c>
      <c r="E777" s="115" t="s">
        <v>1930</v>
      </c>
      <c r="F777" s="115" t="s">
        <v>29</v>
      </c>
      <c r="G777" s="116">
        <v>2</v>
      </c>
      <c r="H777" s="117">
        <v>48.04</v>
      </c>
      <c r="I777" s="121">
        <v>96.08</v>
      </c>
      <c r="J777" s="54" t="s">
        <v>8</v>
      </c>
      <c r="K777" s="30" t="s">
        <v>1600</v>
      </c>
    </row>
    <row r="778" spans="2:11">
      <c r="B778" s="58" t="s">
        <v>17</v>
      </c>
      <c r="C778" s="52" t="s">
        <v>16</v>
      </c>
      <c r="D778" s="120">
        <v>46027</v>
      </c>
      <c r="E778" s="115" t="s">
        <v>1930</v>
      </c>
      <c r="F778" s="115" t="s">
        <v>29</v>
      </c>
      <c r="G778" s="116">
        <v>52</v>
      </c>
      <c r="H778" s="117">
        <v>48.04</v>
      </c>
      <c r="I778" s="121">
        <v>2498.08</v>
      </c>
      <c r="J778" s="54" t="s">
        <v>8</v>
      </c>
      <c r="K778" s="30" t="s">
        <v>1601</v>
      </c>
    </row>
    <row r="779" spans="2:11">
      <c r="B779" s="58" t="s">
        <v>17</v>
      </c>
      <c r="C779" s="52" t="s">
        <v>16</v>
      </c>
      <c r="D779" s="120">
        <v>46027</v>
      </c>
      <c r="E779" s="115" t="s">
        <v>1931</v>
      </c>
      <c r="F779" s="115" t="s">
        <v>29</v>
      </c>
      <c r="G779" s="116">
        <v>2</v>
      </c>
      <c r="H779" s="117">
        <v>48.04</v>
      </c>
      <c r="I779" s="121">
        <v>96.08</v>
      </c>
      <c r="J779" s="54" t="s">
        <v>8</v>
      </c>
      <c r="K779" s="30" t="s">
        <v>1602</v>
      </c>
    </row>
    <row r="780" spans="2:11">
      <c r="B780" s="58" t="s">
        <v>17</v>
      </c>
      <c r="C780" s="52" t="s">
        <v>16</v>
      </c>
      <c r="D780" s="120">
        <v>46027</v>
      </c>
      <c r="E780" s="115" t="s">
        <v>1932</v>
      </c>
      <c r="F780" s="115" t="s">
        <v>29</v>
      </c>
      <c r="G780" s="116">
        <v>19</v>
      </c>
      <c r="H780" s="117">
        <v>48.04</v>
      </c>
      <c r="I780" s="121">
        <v>912.76</v>
      </c>
      <c r="J780" s="54" t="s">
        <v>8</v>
      </c>
      <c r="K780" s="30" t="s">
        <v>1603</v>
      </c>
    </row>
    <row r="781" spans="2:11">
      <c r="B781" s="58" t="s">
        <v>17</v>
      </c>
      <c r="C781" s="52" t="s">
        <v>16</v>
      </c>
      <c r="D781" s="120">
        <v>46027</v>
      </c>
      <c r="E781" s="115" t="s">
        <v>1933</v>
      </c>
      <c r="F781" s="115" t="s">
        <v>29</v>
      </c>
      <c r="G781" s="116">
        <v>11</v>
      </c>
      <c r="H781" s="117">
        <v>48.04</v>
      </c>
      <c r="I781" s="121">
        <v>528.43999999999994</v>
      </c>
      <c r="J781" s="54" t="s">
        <v>8</v>
      </c>
      <c r="K781" s="30" t="s">
        <v>1604</v>
      </c>
    </row>
    <row r="782" spans="2:11">
      <c r="B782" s="58" t="s">
        <v>17</v>
      </c>
      <c r="C782" s="52" t="s">
        <v>16</v>
      </c>
      <c r="D782" s="120">
        <v>46027</v>
      </c>
      <c r="E782" s="115" t="s">
        <v>1934</v>
      </c>
      <c r="F782" s="115" t="s">
        <v>29</v>
      </c>
      <c r="G782" s="116">
        <v>30</v>
      </c>
      <c r="H782" s="117">
        <v>48.04</v>
      </c>
      <c r="I782" s="121">
        <v>1441.2</v>
      </c>
      <c r="J782" s="54" t="s">
        <v>8</v>
      </c>
      <c r="K782" s="30" t="s">
        <v>1605</v>
      </c>
    </row>
    <row r="783" spans="2:11">
      <c r="B783" s="58" t="s">
        <v>17</v>
      </c>
      <c r="C783" s="52" t="s">
        <v>16</v>
      </c>
      <c r="D783" s="120">
        <v>46027</v>
      </c>
      <c r="E783" s="115" t="s">
        <v>1935</v>
      </c>
      <c r="F783" s="115" t="s">
        <v>29</v>
      </c>
      <c r="G783" s="116">
        <v>180</v>
      </c>
      <c r="H783" s="117">
        <v>47.98</v>
      </c>
      <c r="I783" s="121">
        <v>8636.4</v>
      </c>
      <c r="J783" s="54" t="s">
        <v>8</v>
      </c>
      <c r="K783" s="30" t="s">
        <v>1606</v>
      </c>
    </row>
    <row r="784" spans="2:11">
      <c r="B784" s="58" t="s">
        <v>17</v>
      </c>
      <c r="C784" s="52" t="s">
        <v>16</v>
      </c>
      <c r="D784" s="120">
        <v>46027</v>
      </c>
      <c r="E784" s="115" t="s">
        <v>1935</v>
      </c>
      <c r="F784" s="115" t="s">
        <v>29</v>
      </c>
      <c r="G784" s="116">
        <v>30</v>
      </c>
      <c r="H784" s="117">
        <v>47.98</v>
      </c>
      <c r="I784" s="121">
        <v>1439.3999999999999</v>
      </c>
      <c r="J784" s="54" t="s">
        <v>8</v>
      </c>
      <c r="K784" s="30" t="s">
        <v>1607</v>
      </c>
    </row>
    <row r="785" spans="2:11">
      <c r="B785" s="58" t="s">
        <v>17</v>
      </c>
      <c r="C785" s="52" t="s">
        <v>16</v>
      </c>
      <c r="D785" s="120">
        <v>46027</v>
      </c>
      <c r="E785" s="115" t="s">
        <v>1935</v>
      </c>
      <c r="F785" s="115" t="s">
        <v>29</v>
      </c>
      <c r="G785" s="116">
        <v>16</v>
      </c>
      <c r="H785" s="117">
        <v>47.98</v>
      </c>
      <c r="I785" s="121">
        <v>767.68</v>
      </c>
      <c r="J785" s="54" t="s">
        <v>8</v>
      </c>
      <c r="K785" s="30" t="s">
        <v>1608</v>
      </c>
    </row>
    <row r="786" spans="2:11">
      <c r="B786" s="58" t="s">
        <v>17</v>
      </c>
      <c r="C786" s="52" t="s">
        <v>16</v>
      </c>
      <c r="D786" s="120">
        <v>46027</v>
      </c>
      <c r="E786" s="115" t="s">
        <v>1936</v>
      </c>
      <c r="F786" s="115" t="s">
        <v>29</v>
      </c>
      <c r="G786" s="116">
        <v>12</v>
      </c>
      <c r="H786" s="117">
        <v>47.94</v>
      </c>
      <c r="I786" s="121">
        <v>575.28</v>
      </c>
      <c r="J786" s="54" t="s">
        <v>8</v>
      </c>
      <c r="K786" s="30" t="s">
        <v>1609</v>
      </c>
    </row>
    <row r="787" spans="2:11">
      <c r="B787" s="58" t="s">
        <v>17</v>
      </c>
      <c r="C787" s="52" t="s">
        <v>16</v>
      </c>
      <c r="D787" s="120">
        <v>46027</v>
      </c>
      <c r="E787" s="115" t="s">
        <v>1936</v>
      </c>
      <c r="F787" s="115" t="s">
        <v>29</v>
      </c>
      <c r="G787" s="116">
        <v>8</v>
      </c>
      <c r="H787" s="117">
        <v>47.96</v>
      </c>
      <c r="I787" s="121">
        <v>383.68</v>
      </c>
      <c r="J787" s="54" t="s">
        <v>8</v>
      </c>
      <c r="K787" s="30" t="s">
        <v>1610</v>
      </c>
    </row>
    <row r="788" spans="2:11">
      <c r="B788" s="58" t="s">
        <v>17</v>
      </c>
      <c r="C788" s="52" t="s">
        <v>16</v>
      </c>
      <c r="D788" s="120">
        <v>46027</v>
      </c>
      <c r="E788" s="115" t="s">
        <v>1937</v>
      </c>
      <c r="F788" s="115" t="s">
        <v>29</v>
      </c>
      <c r="G788" s="116">
        <v>16</v>
      </c>
      <c r="H788" s="117">
        <v>47.9</v>
      </c>
      <c r="I788" s="121">
        <v>766.4</v>
      </c>
      <c r="J788" s="54" t="s">
        <v>8</v>
      </c>
      <c r="K788" s="30" t="s">
        <v>1611</v>
      </c>
    </row>
    <row r="789" spans="2:11">
      <c r="B789" s="58" t="s">
        <v>17</v>
      </c>
      <c r="C789" s="52" t="s">
        <v>16</v>
      </c>
      <c r="D789" s="120">
        <v>46027</v>
      </c>
      <c r="E789" s="115" t="s">
        <v>1937</v>
      </c>
      <c r="F789" s="115" t="s">
        <v>29</v>
      </c>
      <c r="G789" s="116">
        <v>60</v>
      </c>
      <c r="H789" s="117">
        <v>47.94</v>
      </c>
      <c r="I789" s="121">
        <v>2876.3999999999996</v>
      </c>
      <c r="J789" s="54" t="s">
        <v>8</v>
      </c>
      <c r="K789" s="30" t="s">
        <v>1612</v>
      </c>
    </row>
    <row r="790" spans="2:11">
      <c r="B790" s="58" t="s">
        <v>17</v>
      </c>
      <c r="C790" s="52" t="s">
        <v>16</v>
      </c>
      <c r="D790" s="120">
        <v>46027</v>
      </c>
      <c r="E790" s="115" t="s">
        <v>1937</v>
      </c>
      <c r="F790" s="115" t="s">
        <v>29</v>
      </c>
      <c r="G790" s="116">
        <v>2</v>
      </c>
      <c r="H790" s="117">
        <v>47.94</v>
      </c>
      <c r="I790" s="121">
        <v>95.88</v>
      </c>
      <c r="J790" s="54" t="s">
        <v>8</v>
      </c>
      <c r="K790" s="30" t="s">
        <v>1613</v>
      </c>
    </row>
    <row r="791" spans="2:11">
      <c r="B791" s="58" t="s">
        <v>17</v>
      </c>
      <c r="C791" s="52" t="s">
        <v>16</v>
      </c>
      <c r="D791" s="120">
        <v>46027</v>
      </c>
      <c r="E791" s="115" t="s">
        <v>1937</v>
      </c>
      <c r="F791" s="115" t="s">
        <v>29</v>
      </c>
      <c r="G791" s="116">
        <v>6</v>
      </c>
      <c r="H791" s="117">
        <v>47.94</v>
      </c>
      <c r="I791" s="121">
        <v>287.64</v>
      </c>
      <c r="J791" s="54" t="s">
        <v>8</v>
      </c>
      <c r="K791" s="30" t="s">
        <v>1614</v>
      </c>
    </row>
    <row r="792" spans="2:11">
      <c r="B792" s="58" t="s">
        <v>17</v>
      </c>
      <c r="C792" s="52" t="s">
        <v>16</v>
      </c>
      <c r="D792" s="120">
        <v>46027</v>
      </c>
      <c r="E792" s="115" t="s">
        <v>1938</v>
      </c>
      <c r="F792" s="115" t="s">
        <v>29</v>
      </c>
      <c r="G792" s="116">
        <v>110</v>
      </c>
      <c r="H792" s="117">
        <v>47.88</v>
      </c>
      <c r="I792" s="121">
        <v>5266.8</v>
      </c>
      <c r="J792" s="54" t="s">
        <v>8</v>
      </c>
      <c r="K792" s="30" t="s">
        <v>1615</v>
      </c>
    </row>
    <row r="793" spans="2:11">
      <c r="B793" s="58" t="s">
        <v>17</v>
      </c>
      <c r="C793" s="52" t="s">
        <v>16</v>
      </c>
      <c r="D793" s="120">
        <v>46027</v>
      </c>
      <c r="E793" s="115" t="s">
        <v>1939</v>
      </c>
      <c r="F793" s="115" t="s">
        <v>29</v>
      </c>
      <c r="G793" s="116">
        <v>10</v>
      </c>
      <c r="H793" s="117">
        <v>47.9</v>
      </c>
      <c r="I793" s="121">
        <v>479</v>
      </c>
      <c r="J793" s="54" t="s">
        <v>8</v>
      </c>
      <c r="K793" s="30" t="s">
        <v>1616</v>
      </c>
    </row>
    <row r="794" spans="2:11">
      <c r="B794" s="58" t="s">
        <v>17</v>
      </c>
      <c r="C794" s="52" t="s">
        <v>16</v>
      </c>
      <c r="D794" s="120">
        <v>46027</v>
      </c>
      <c r="E794" s="115" t="s">
        <v>1940</v>
      </c>
      <c r="F794" s="115" t="s">
        <v>29</v>
      </c>
      <c r="G794" s="116">
        <v>31</v>
      </c>
      <c r="H794" s="117">
        <v>47.86</v>
      </c>
      <c r="I794" s="121">
        <v>1483.66</v>
      </c>
      <c r="J794" s="54" t="s">
        <v>8</v>
      </c>
      <c r="K794" s="30" t="s">
        <v>1617</v>
      </c>
    </row>
    <row r="795" spans="2:11">
      <c r="B795" s="58" t="s">
        <v>17</v>
      </c>
      <c r="C795" s="52" t="s">
        <v>16</v>
      </c>
      <c r="D795" s="120">
        <v>46027</v>
      </c>
      <c r="E795" s="115" t="s">
        <v>1941</v>
      </c>
      <c r="F795" s="115" t="s">
        <v>29</v>
      </c>
      <c r="G795" s="116">
        <v>8</v>
      </c>
      <c r="H795" s="117">
        <v>47.86</v>
      </c>
      <c r="I795" s="121">
        <v>382.88</v>
      </c>
      <c r="J795" s="54" t="s">
        <v>8</v>
      </c>
      <c r="K795" s="30" t="s">
        <v>1618</v>
      </c>
    </row>
    <row r="796" spans="2:11">
      <c r="B796" s="58" t="s">
        <v>17</v>
      </c>
      <c r="C796" s="52" t="s">
        <v>16</v>
      </c>
      <c r="D796" s="120">
        <v>46027</v>
      </c>
      <c r="E796" s="115" t="s">
        <v>1942</v>
      </c>
      <c r="F796" s="115" t="s">
        <v>29</v>
      </c>
      <c r="G796" s="116">
        <v>7</v>
      </c>
      <c r="H796" s="117">
        <v>47.9</v>
      </c>
      <c r="I796" s="121">
        <v>335.3</v>
      </c>
      <c r="J796" s="54" t="s">
        <v>8</v>
      </c>
      <c r="K796" s="30" t="s">
        <v>1619</v>
      </c>
    </row>
    <row r="797" spans="2:11">
      <c r="B797" s="58" t="s">
        <v>17</v>
      </c>
      <c r="C797" s="52" t="s">
        <v>16</v>
      </c>
      <c r="D797" s="120">
        <v>46027</v>
      </c>
      <c r="E797" s="115" t="s">
        <v>919</v>
      </c>
      <c r="F797" s="115" t="s">
        <v>29</v>
      </c>
      <c r="G797" s="116">
        <v>7</v>
      </c>
      <c r="H797" s="117">
        <v>47.92</v>
      </c>
      <c r="I797" s="121">
        <v>335.44</v>
      </c>
      <c r="J797" s="54" t="s">
        <v>8</v>
      </c>
      <c r="K797" s="30" t="s">
        <v>1620</v>
      </c>
    </row>
    <row r="798" spans="2:11">
      <c r="B798" s="58" t="s">
        <v>17</v>
      </c>
      <c r="C798" s="52" t="s">
        <v>16</v>
      </c>
      <c r="D798" s="120">
        <v>46027</v>
      </c>
      <c r="E798" s="115" t="s">
        <v>1943</v>
      </c>
      <c r="F798" s="115" t="s">
        <v>29</v>
      </c>
      <c r="G798" s="116">
        <v>66</v>
      </c>
      <c r="H798" s="117">
        <v>47.9</v>
      </c>
      <c r="I798" s="121">
        <v>3161.4</v>
      </c>
      <c r="J798" s="54" t="s">
        <v>8</v>
      </c>
      <c r="K798" s="30" t="s">
        <v>1621</v>
      </c>
    </row>
    <row r="799" spans="2:11">
      <c r="B799" s="58" t="s">
        <v>17</v>
      </c>
      <c r="C799" s="52" t="s">
        <v>16</v>
      </c>
      <c r="D799" s="120">
        <v>46027</v>
      </c>
      <c r="E799" s="115" t="s">
        <v>1943</v>
      </c>
      <c r="F799" s="115" t="s">
        <v>29</v>
      </c>
      <c r="G799" s="116">
        <v>102</v>
      </c>
      <c r="H799" s="117">
        <v>47.9</v>
      </c>
      <c r="I799" s="121">
        <v>4885.8</v>
      </c>
      <c r="J799" s="54" t="s">
        <v>8</v>
      </c>
      <c r="K799" s="30" t="s">
        <v>1622</v>
      </c>
    </row>
    <row r="800" spans="2:11">
      <c r="B800" s="58" t="s">
        <v>17</v>
      </c>
      <c r="C800" s="52" t="s">
        <v>16</v>
      </c>
      <c r="D800" s="120">
        <v>46027</v>
      </c>
      <c r="E800" s="115" t="s">
        <v>1944</v>
      </c>
      <c r="F800" s="115" t="s">
        <v>29</v>
      </c>
      <c r="G800" s="116">
        <v>11</v>
      </c>
      <c r="H800" s="117">
        <v>47.92</v>
      </c>
      <c r="I800" s="121">
        <v>527.12</v>
      </c>
      <c r="J800" s="54" t="s">
        <v>8</v>
      </c>
      <c r="K800" s="30" t="s">
        <v>1623</v>
      </c>
    </row>
    <row r="801" spans="2:11">
      <c r="B801" s="58" t="s">
        <v>17</v>
      </c>
      <c r="C801" s="52" t="s">
        <v>16</v>
      </c>
      <c r="D801" s="120">
        <v>46027</v>
      </c>
      <c r="E801" s="115" t="s">
        <v>1945</v>
      </c>
      <c r="F801" s="115" t="s">
        <v>29</v>
      </c>
      <c r="G801" s="116">
        <v>99</v>
      </c>
      <c r="H801" s="117">
        <v>47.94</v>
      </c>
      <c r="I801" s="121">
        <v>4746.0599999999995</v>
      </c>
      <c r="J801" s="54" t="s">
        <v>8</v>
      </c>
      <c r="K801" s="30" t="s">
        <v>1624</v>
      </c>
    </row>
    <row r="802" spans="2:11">
      <c r="B802" s="58" t="s">
        <v>17</v>
      </c>
      <c r="C802" s="52" t="s">
        <v>16</v>
      </c>
      <c r="D802" s="120">
        <v>46027</v>
      </c>
      <c r="E802" s="115" t="s">
        <v>1946</v>
      </c>
      <c r="F802" s="115" t="s">
        <v>29</v>
      </c>
      <c r="G802" s="116">
        <v>41</v>
      </c>
      <c r="H802" s="117">
        <v>48.12</v>
      </c>
      <c r="I802" s="121">
        <v>1972.9199999999998</v>
      </c>
      <c r="J802" s="54" t="s">
        <v>8</v>
      </c>
      <c r="K802" s="30" t="s">
        <v>1625</v>
      </c>
    </row>
    <row r="803" spans="2:11">
      <c r="B803" s="58" t="s">
        <v>17</v>
      </c>
      <c r="C803" s="52" t="s">
        <v>16</v>
      </c>
      <c r="D803" s="120">
        <v>46027</v>
      </c>
      <c r="E803" s="115" t="s">
        <v>1947</v>
      </c>
      <c r="F803" s="115" t="s">
        <v>29</v>
      </c>
      <c r="G803" s="116">
        <v>11</v>
      </c>
      <c r="H803" s="117">
        <v>48.14</v>
      </c>
      <c r="I803" s="121">
        <v>529.54</v>
      </c>
      <c r="J803" s="54" t="s">
        <v>8</v>
      </c>
      <c r="K803" s="30" t="s">
        <v>1626</v>
      </c>
    </row>
    <row r="804" spans="2:11">
      <c r="B804" s="58" t="s">
        <v>17</v>
      </c>
      <c r="C804" s="52" t="s">
        <v>16</v>
      </c>
      <c r="D804" s="120">
        <v>46027</v>
      </c>
      <c r="E804" s="115" t="s">
        <v>1948</v>
      </c>
      <c r="F804" s="115" t="s">
        <v>29</v>
      </c>
      <c r="G804" s="116">
        <v>105</v>
      </c>
      <c r="H804" s="117">
        <v>48.1</v>
      </c>
      <c r="I804" s="121">
        <v>5050.5</v>
      </c>
      <c r="J804" s="54" t="s">
        <v>8</v>
      </c>
      <c r="K804" s="30" t="s">
        <v>1627</v>
      </c>
    </row>
    <row r="805" spans="2:11">
      <c r="B805" s="58" t="s">
        <v>17</v>
      </c>
      <c r="C805" s="52" t="s">
        <v>16</v>
      </c>
      <c r="D805" s="120">
        <v>46027</v>
      </c>
      <c r="E805" s="115" t="s">
        <v>1948</v>
      </c>
      <c r="F805" s="115" t="s">
        <v>29</v>
      </c>
      <c r="G805" s="116">
        <v>35</v>
      </c>
      <c r="H805" s="117">
        <v>48.1</v>
      </c>
      <c r="I805" s="121">
        <v>1683.5</v>
      </c>
      <c r="J805" s="54" t="s">
        <v>8</v>
      </c>
      <c r="K805" s="30" t="s">
        <v>1628</v>
      </c>
    </row>
    <row r="806" spans="2:11">
      <c r="B806" s="58" t="s">
        <v>17</v>
      </c>
      <c r="C806" s="52" t="s">
        <v>16</v>
      </c>
      <c r="D806" s="120">
        <v>46027</v>
      </c>
      <c r="E806" s="115" t="s">
        <v>1948</v>
      </c>
      <c r="F806" s="115" t="s">
        <v>29</v>
      </c>
      <c r="G806" s="116">
        <v>16</v>
      </c>
      <c r="H806" s="117">
        <v>48.1</v>
      </c>
      <c r="I806" s="121">
        <v>769.6</v>
      </c>
      <c r="J806" s="54" t="s">
        <v>8</v>
      </c>
      <c r="K806" s="30" t="s">
        <v>1629</v>
      </c>
    </row>
    <row r="807" spans="2:11">
      <c r="B807" s="58" t="s">
        <v>17</v>
      </c>
      <c r="C807" s="52" t="s">
        <v>16</v>
      </c>
      <c r="D807" s="120">
        <v>46027</v>
      </c>
      <c r="E807" s="115" t="s">
        <v>1948</v>
      </c>
      <c r="F807" s="115" t="s">
        <v>29</v>
      </c>
      <c r="G807" s="116">
        <v>14</v>
      </c>
      <c r="H807" s="117">
        <v>48.08</v>
      </c>
      <c r="I807" s="121">
        <v>673.12</v>
      </c>
      <c r="J807" s="54" t="s">
        <v>8</v>
      </c>
      <c r="K807" s="30" t="s">
        <v>1630</v>
      </c>
    </row>
    <row r="808" spans="2:11">
      <c r="B808" s="58" t="s">
        <v>17</v>
      </c>
      <c r="C808" s="52" t="s">
        <v>16</v>
      </c>
      <c r="D808" s="120">
        <v>46027</v>
      </c>
      <c r="E808" s="115" t="s">
        <v>1949</v>
      </c>
      <c r="F808" s="115" t="s">
        <v>29</v>
      </c>
      <c r="G808" s="116">
        <v>108</v>
      </c>
      <c r="H808" s="117">
        <v>48.14</v>
      </c>
      <c r="I808" s="121">
        <v>5199.12</v>
      </c>
      <c r="J808" s="54" t="s">
        <v>8</v>
      </c>
      <c r="K808" s="30" t="s">
        <v>1631</v>
      </c>
    </row>
    <row r="809" spans="2:11">
      <c r="B809" s="58" t="s">
        <v>17</v>
      </c>
      <c r="C809" s="52" t="s">
        <v>16</v>
      </c>
      <c r="D809" s="120">
        <v>46027</v>
      </c>
      <c r="E809" s="115" t="s">
        <v>1949</v>
      </c>
      <c r="F809" s="115" t="s">
        <v>29</v>
      </c>
      <c r="G809" s="116">
        <v>80</v>
      </c>
      <c r="H809" s="117">
        <v>48.14</v>
      </c>
      <c r="I809" s="121">
        <v>3851.2</v>
      </c>
      <c r="J809" s="54" t="s">
        <v>8</v>
      </c>
      <c r="K809" s="30" t="s">
        <v>1632</v>
      </c>
    </row>
    <row r="810" spans="2:11">
      <c r="B810" s="58" t="s">
        <v>17</v>
      </c>
      <c r="C810" s="52" t="s">
        <v>16</v>
      </c>
      <c r="D810" s="120">
        <v>46027</v>
      </c>
      <c r="E810" s="115" t="s">
        <v>1949</v>
      </c>
      <c r="F810" s="115" t="s">
        <v>29</v>
      </c>
      <c r="G810" s="116">
        <v>14</v>
      </c>
      <c r="H810" s="117">
        <v>48.12</v>
      </c>
      <c r="I810" s="121">
        <v>673.68</v>
      </c>
      <c r="J810" s="54" t="s">
        <v>8</v>
      </c>
      <c r="K810" s="30" t="s">
        <v>1633</v>
      </c>
    </row>
    <row r="811" spans="2:11">
      <c r="B811" s="58" t="s">
        <v>17</v>
      </c>
      <c r="C811" s="52" t="s">
        <v>16</v>
      </c>
      <c r="D811" s="120">
        <v>46027</v>
      </c>
      <c r="E811" s="115" t="s">
        <v>1949</v>
      </c>
      <c r="F811" s="115" t="s">
        <v>29</v>
      </c>
      <c r="G811" s="116">
        <v>11</v>
      </c>
      <c r="H811" s="117">
        <v>48.14</v>
      </c>
      <c r="I811" s="121">
        <v>529.54</v>
      </c>
      <c r="J811" s="54" t="s">
        <v>8</v>
      </c>
      <c r="K811" s="30" t="s">
        <v>1634</v>
      </c>
    </row>
    <row r="812" spans="2:11">
      <c r="B812" s="58" t="s">
        <v>17</v>
      </c>
      <c r="C812" s="52" t="s">
        <v>16</v>
      </c>
      <c r="D812" s="120">
        <v>46027</v>
      </c>
      <c r="E812" s="115" t="s">
        <v>1950</v>
      </c>
      <c r="F812" s="115" t="s">
        <v>29</v>
      </c>
      <c r="G812" s="116">
        <v>18</v>
      </c>
      <c r="H812" s="117">
        <v>48.1</v>
      </c>
      <c r="I812" s="121">
        <v>865.80000000000007</v>
      </c>
      <c r="J812" s="54" t="s">
        <v>8</v>
      </c>
      <c r="K812" s="30" t="s">
        <v>1635</v>
      </c>
    </row>
    <row r="813" spans="2:11">
      <c r="B813" s="58" t="s">
        <v>17</v>
      </c>
      <c r="C813" s="52" t="s">
        <v>16</v>
      </c>
      <c r="D813" s="120">
        <v>46027</v>
      </c>
      <c r="E813" s="115" t="s">
        <v>1951</v>
      </c>
      <c r="F813" s="115" t="s">
        <v>29</v>
      </c>
      <c r="G813" s="116">
        <v>22</v>
      </c>
      <c r="H813" s="117">
        <v>48.1</v>
      </c>
      <c r="I813" s="121">
        <v>1058.2</v>
      </c>
      <c r="J813" s="54" t="s">
        <v>8</v>
      </c>
      <c r="K813" s="30" t="s">
        <v>1636</v>
      </c>
    </row>
    <row r="814" spans="2:11">
      <c r="B814" s="58" t="s">
        <v>17</v>
      </c>
      <c r="C814" s="52" t="s">
        <v>16</v>
      </c>
      <c r="D814" s="120">
        <v>46027</v>
      </c>
      <c r="E814" s="115" t="s">
        <v>1951</v>
      </c>
      <c r="F814" s="115" t="s">
        <v>29</v>
      </c>
      <c r="G814" s="116">
        <v>86</v>
      </c>
      <c r="H814" s="117">
        <v>48.1</v>
      </c>
      <c r="I814" s="121">
        <v>4136.6000000000004</v>
      </c>
      <c r="J814" s="54" t="s">
        <v>8</v>
      </c>
      <c r="K814" s="30" t="s">
        <v>1637</v>
      </c>
    </row>
    <row r="815" spans="2:11">
      <c r="B815" s="58" t="s">
        <v>17</v>
      </c>
      <c r="C815" s="52" t="s">
        <v>16</v>
      </c>
      <c r="D815" s="120">
        <v>46027</v>
      </c>
      <c r="E815" s="115" t="s">
        <v>1952</v>
      </c>
      <c r="F815" s="115" t="s">
        <v>29</v>
      </c>
      <c r="G815" s="116">
        <v>36</v>
      </c>
      <c r="H815" s="117">
        <v>48.06</v>
      </c>
      <c r="I815" s="121">
        <v>1730.16</v>
      </c>
      <c r="J815" s="54" t="s">
        <v>8</v>
      </c>
      <c r="K815" s="30" t="s">
        <v>1638</v>
      </c>
    </row>
    <row r="816" spans="2:11">
      <c r="B816" s="58" t="s">
        <v>17</v>
      </c>
      <c r="C816" s="52" t="s">
        <v>16</v>
      </c>
      <c r="D816" s="120">
        <v>46027</v>
      </c>
      <c r="E816" s="115" t="s">
        <v>1953</v>
      </c>
      <c r="F816" s="115" t="s">
        <v>29</v>
      </c>
      <c r="G816" s="116">
        <v>11</v>
      </c>
      <c r="H816" s="117">
        <v>48.08</v>
      </c>
      <c r="I816" s="121">
        <v>528.88</v>
      </c>
      <c r="J816" s="54" t="s">
        <v>8</v>
      </c>
      <c r="K816" s="30" t="s">
        <v>1639</v>
      </c>
    </row>
    <row r="817" spans="2:11">
      <c r="B817" s="58" t="s">
        <v>17</v>
      </c>
      <c r="C817" s="52" t="s">
        <v>16</v>
      </c>
      <c r="D817" s="120">
        <v>46027</v>
      </c>
      <c r="E817" s="115" t="s">
        <v>1954</v>
      </c>
      <c r="F817" s="115" t="s">
        <v>29</v>
      </c>
      <c r="G817" s="116">
        <v>17</v>
      </c>
      <c r="H817" s="117">
        <v>48.06</v>
      </c>
      <c r="I817" s="121">
        <v>817.02</v>
      </c>
      <c r="J817" s="54" t="s">
        <v>8</v>
      </c>
      <c r="K817" s="30" t="s">
        <v>1640</v>
      </c>
    </row>
    <row r="818" spans="2:11">
      <c r="B818" s="58" t="s">
        <v>17</v>
      </c>
      <c r="C818" s="52" t="s">
        <v>16</v>
      </c>
      <c r="D818" s="120">
        <v>46027</v>
      </c>
      <c r="E818" s="115" t="s">
        <v>1955</v>
      </c>
      <c r="F818" s="115" t="s">
        <v>29</v>
      </c>
      <c r="G818" s="116">
        <v>14</v>
      </c>
      <c r="H818" s="117">
        <v>48.06</v>
      </c>
      <c r="I818" s="121">
        <v>672.84</v>
      </c>
      <c r="J818" s="54" t="s">
        <v>8</v>
      </c>
      <c r="K818" s="30" t="s">
        <v>1641</v>
      </c>
    </row>
    <row r="819" spans="2:11">
      <c r="B819" s="58" t="s">
        <v>17</v>
      </c>
      <c r="C819" s="52" t="s">
        <v>16</v>
      </c>
      <c r="D819" s="120">
        <v>46027</v>
      </c>
      <c r="E819" s="115" t="s">
        <v>1956</v>
      </c>
      <c r="F819" s="115" t="s">
        <v>29</v>
      </c>
      <c r="G819" s="116">
        <v>31</v>
      </c>
      <c r="H819" s="117">
        <v>48.06</v>
      </c>
      <c r="I819" s="121">
        <v>1489.8600000000001</v>
      </c>
      <c r="J819" s="54" t="s">
        <v>8</v>
      </c>
      <c r="K819" s="30" t="s">
        <v>1642</v>
      </c>
    </row>
    <row r="820" spans="2:11">
      <c r="B820" s="58" t="s">
        <v>17</v>
      </c>
      <c r="C820" s="52" t="s">
        <v>16</v>
      </c>
      <c r="D820" s="120">
        <v>46027</v>
      </c>
      <c r="E820" s="115" t="s">
        <v>1956</v>
      </c>
      <c r="F820" s="115" t="s">
        <v>29</v>
      </c>
      <c r="G820" s="116">
        <v>37</v>
      </c>
      <c r="H820" s="117">
        <v>48.06</v>
      </c>
      <c r="I820" s="121">
        <v>1778.22</v>
      </c>
      <c r="J820" s="54" t="s">
        <v>8</v>
      </c>
      <c r="K820" s="30" t="s">
        <v>1643</v>
      </c>
    </row>
    <row r="821" spans="2:11">
      <c r="B821" s="58" t="s">
        <v>17</v>
      </c>
      <c r="C821" s="52" t="s">
        <v>16</v>
      </c>
      <c r="D821" s="120">
        <v>46027</v>
      </c>
      <c r="E821" s="115" t="s">
        <v>1956</v>
      </c>
      <c r="F821" s="115" t="s">
        <v>29</v>
      </c>
      <c r="G821" s="116">
        <v>31</v>
      </c>
      <c r="H821" s="117">
        <v>48.06</v>
      </c>
      <c r="I821" s="121">
        <v>1489.8600000000001</v>
      </c>
      <c r="J821" s="54" t="s">
        <v>8</v>
      </c>
      <c r="K821" s="30" t="s">
        <v>1644</v>
      </c>
    </row>
    <row r="822" spans="2:11">
      <c r="B822" s="58" t="s">
        <v>17</v>
      </c>
      <c r="C822" s="52" t="s">
        <v>16</v>
      </c>
      <c r="D822" s="120">
        <v>46027</v>
      </c>
      <c r="E822" s="115" t="s">
        <v>1956</v>
      </c>
      <c r="F822" s="115" t="s">
        <v>29</v>
      </c>
      <c r="G822" s="116">
        <v>41</v>
      </c>
      <c r="H822" s="117">
        <v>48.06</v>
      </c>
      <c r="I822" s="121">
        <v>1970.46</v>
      </c>
      <c r="J822" s="54" t="s">
        <v>8</v>
      </c>
      <c r="K822" s="30" t="s">
        <v>1645</v>
      </c>
    </row>
    <row r="823" spans="2:11">
      <c r="B823" s="58" t="s">
        <v>17</v>
      </c>
      <c r="C823" s="52" t="s">
        <v>16</v>
      </c>
      <c r="D823" s="120">
        <v>46027</v>
      </c>
      <c r="E823" s="115" t="s">
        <v>1956</v>
      </c>
      <c r="F823" s="115" t="s">
        <v>29</v>
      </c>
      <c r="G823" s="116">
        <v>74</v>
      </c>
      <c r="H823" s="117">
        <v>48.06</v>
      </c>
      <c r="I823" s="121">
        <v>3556.44</v>
      </c>
      <c r="J823" s="54" t="s">
        <v>8</v>
      </c>
      <c r="K823" s="30" t="s">
        <v>1646</v>
      </c>
    </row>
    <row r="824" spans="2:11">
      <c r="B824" s="58" t="s">
        <v>17</v>
      </c>
      <c r="C824" s="52" t="s">
        <v>16</v>
      </c>
      <c r="D824" s="120">
        <v>46027</v>
      </c>
      <c r="E824" s="115" t="s">
        <v>1956</v>
      </c>
      <c r="F824" s="115" t="s">
        <v>29</v>
      </c>
      <c r="G824" s="116">
        <v>54</v>
      </c>
      <c r="H824" s="117">
        <v>48.06</v>
      </c>
      <c r="I824" s="121">
        <v>2595.2400000000002</v>
      </c>
      <c r="J824" s="54" t="s">
        <v>8</v>
      </c>
      <c r="K824" s="30" t="s">
        <v>1647</v>
      </c>
    </row>
    <row r="825" spans="2:11">
      <c r="B825" s="58" t="s">
        <v>17</v>
      </c>
      <c r="C825" s="52" t="s">
        <v>16</v>
      </c>
      <c r="D825" s="120">
        <v>46027</v>
      </c>
      <c r="E825" s="115" t="s">
        <v>1956</v>
      </c>
      <c r="F825" s="115" t="s">
        <v>29</v>
      </c>
      <c r="G825" s="116">
        <v>13</v>
      </c>
      <c r="H825" s="117">
        <v>48.06</v>
      </c>
      <c r="I825" s="121">
        <v>624.78</v>
      </c>
      <c r="J825" s="54" t="s">
        <v>8</v>
      </c>
      <c r="K825" s="30" t="s">
        <v>1648</v>
      </c>
    </row>
    <row r="826" spans="2:11">
      <c r="B826" s="58" t="s">
        <v>17</v>
      </c>
      <c r="C826" s="52" t="s">
        <v>16</v>
      </c>
      <c r="D826" s="120">
        <v>46027</v>
      </c>
      <c r="E826" s="115" t="s">
        <v>1956</v>
      </c>
      <c r="F826" s="115" t="s">
        <v>29</v>
      </c>
      <c r="G826" s="116">
        <v>9</v>
      </c>
      <c r="H826" s="117">
        <v>48.08</v>
      </c>
      <c r="I826" s="121">
        <v>432.71999999999997</v>
      </c>
      <c r="J826" s="54" t="s">
        <v>8</v>
      </c>
      <c r="K826" s="30" t="s">
        <v>1649</v>
      </c>
    </row>
    <row r="827" spans="2:11">
      <c r="B827" s="58" t="s">
        <v>17</v>
      </c>
      <c r="C827" s="52" t="s">
        <v>16</v>
      </c>
      <c r="D827" s="120">
        <v>46027</v>
      </c>
      <c r="E827" s="115" t="s">
        <v>1956</v>
      </c>
      <c r="F827" s="115" t="s">
        <v>29</v>
      </c>
      <c r="G827" s="116">
        <v>2</v>
      </c>
      <c r="H827" s="117">
        <v>48.08</v>
      </c>
      <c r="I827" s="121">
        <v>96.16</v>
      </c>
      <c r="J827" s="54" t="s">
        <v>8</v>
      </c>
      <c r="K827" s="30" t="s">
        <v>1650</v>
      </c>
    </row>
    <row r="828" spans="2:11">
      <c r="B828" s="58" t="s">
        <v>17</v>
      </c>
      <c r="C828" s="52" t="s">
        <v>16</v>
      </c>
      <c r="D828" s="120">
        <v>46027</v>
      </c>
      <c r="E828" s="115" t="s">
        <v>1957</v>
      </c>
      <c r="F828" s="115" t="s">
        <v>29</v>
      </c>
      <c r="G828" s="116">
        <v>45</v>
      </c>
      <c r="H828" s="117">
        <v>48.1</v>
      </c>
      <c r="I828" s="121">
        <v>2164.5</v>
      </c>
      <c r="J828" s="54" t="s">
        <v>8</v>
      </c>
      <c r="K828" s="30" t="s">
        <v>1651</v>
      </c>
    </row>
    <row r="829" spans="2:11">
      <c r="B829" s="58" t="s">
        <v>17</v>
      </c>
      <c r="C829" s="52" t="s">
        <v>16</v>
      </c>
      <c r="D829" s="120">
        <v>46027</v>
      </c>
      <c r="E829" s="115" t="s">
        <v>1958</v>
      </c>
      <c r="F829" s="115" t="s">
        <v>29</v>
      </c>
      <c r="G829" s="116">
        <v>67</v>
      </c>
      <c r="H829" s="117">
        <v>48.16</v>
      </c>
      <c r="I829" s="121">
        <v>3226.72</v>
      </c>
      <c r="J829" s="54" t="s">
        <v>8</v>
      </c>
      <c r="K829" s="30" t="s">
        <v>1652</v>
      </c>
    </row>
    <row r="830" spans="2:11">
      <c r="B830" s="58" t="s">
        <v>17</v>
      </c>
      <c r="C830" s="52" t="s">
        <v>16</v>
      </c>
      <c r="D830" s="120">
        <v>46027</v>
      </c>
      <c r="E830" s="115" t="s">
        <v>1958</v>
      </c>
      <c r="F830" s="115" t="s">
        <v>29</v>
      </c>
      <c r="G830" s="116">
        <v>16</v>
      </c>
      <c r="H830" s="117">
        <v>48.2</v>
      </c>
      <c r="I830" s="121">
        <v>771.2</v>
      </c>
      <c r="J830" s="54" t="s">
        <v>8</v>
      </c>
      <c r="K830" s="30" t="s">
        <v>1653</v>
      </c>
    </row>
    <row r="831" spans="2:11">
      <c r="B831" s="58" t="s">
        <v>17</v>
      </c>
      <c r="C831" s="52" t="s">
        <v>16</v>
      </c>
      <c r="D831" s="120">
        <v>46027</v>
      </c>
      <c r="E831" s="115" t="s">
        <v>1959</v>
      </c>
      <c r="F831" s="115" t="s">
        <v>29</v>
      </c>
      <c r="G831" s="116">
        <v>93</v>
      </c>
      <c r="H831" s="117">
        <v>48.22</v>
      </c>
      <c r="I831" s="121">
        <v>4484.46</v>
      </c>
      <c r="J831" s="54" t="s">
        <v>8</v>
      </c>
      <c r="K831" s="30" t="s">
        <v>1654</v>
      </c>
    </row>
    <row r="832" spans="2:11">
      <c r="B832" s="58" t="s">
        <v>17</v>
      </c>
      <c r="C832" s="52" t="s">
        <v>16</v>
      </c>
      <c r="D832" s="120">
        <v>46027</v>
      </c>
      <c r="E832" s="115" t="s">
        <v>1960</v>
      </c>
      <c r="F832" s="115" t="s">
        <v>29</v>
      </c>
      <c r="G832" s="116">
        <v>96</v>
      </c>
      <c r="H832" s="117">
        <v>48.16</v>
      </c>
      <c r="I832" s="121">
        <v>4623.3599999999997</v>
      </c>
      <c r="J832" s="54" t="s">
        <v>8</v>
      </c>
      <c r="K832" s="30" t="s">
        <v>1655</v>
      </c>
    </row>
    <row r="833" spans="2:11">
      <c r="B833" s="58" t="s">
        <v>17</v>
      </c>
      <c r="C833" s="52" t="s">
        <v>16</v>
      </c>
      <c r="D833" s="120">
        <v>46027</v>
      </c>
      <c r="E833" s="115" t="s">
        <v>1961</v>
      </c>
      <c r="F833" s="115" t="s">
        <v>29</v>
      </c>
      <c r="G833" s="116">
        <v>11</v>
      </c>
      <c r="H833" s="117">
        <v>48.18</v>
      </c>
      <c r="I833" s="121">
        <v>529.98</v>
      </c>
      <c r="J833" s="54" t="s">
        <v>8</v>
      </c>
      <c r="K833" s="30" t="s">
        <v>1656</v>
      </c>
    </row>
    <row r="834" spans="2:11">
      <c r="B834" s="58" t="s">
        <v>17</v>
      </c>
      <c r="C834" s="52" t="s">
        <v>16</v>
      </c>
      <c r="D834" s="120">
        <v>46027</v>
      </c>
      <c r="E834" s="115" t="s">
        <v>1962</v>
      </c>
      <c r="F834" s="115" t="s">
        <v>29</v>
      </c>
      <c r="G834" s="116">
        <v>17</v>
      </c>
      <c r="H834" s="117">
        <v>48.18</v>
      </c>
      <c r="I834" s="121">
        <v>819.06</v>
      </c>
      <c r="J834" s="54" t="s">
        <v>8</v>
      </c>
      <c r="K834" s="30" t="s">
        <v>1657</v>
      </c>
    </row>
    <row r="835" spans="2:11">
      <c r="B835" s="58" t="s">
        <v>17</v>
      </c>
      <c r="C835" s="52" t="s">
        <v>16</v>
      </c>
      <c r="D835" s="120">
        <v>46027</v>
      </c>
      <c r="E835" s="115" t="s">
        <v>1963</v>
      </c>
      <c r="F835" s="115" t="s">
        <v>29</v>
      </c>
      <c r="G835" s="116">
        <v>16</v>
      </c>
      <c r="H835" s="117">
        <v>48.2</v>
      </c>
      <c r="I835" s="121">
        <v>771.2</v>
      </c>
      <c r="J835" s="54" t="s">
        <v>8</v>
      </c>
      <c r="K835" s="30" t="s">
        <v>1658</v>
      </c>
    </row>
    <row r="836" spans="2:11">
      <c r="B836" s="58" t="s">
        <v>17</v>
      </c>
      <c r="C836" s="52" t="s">
        <v>16</v>
      </c>
      <c r="D836" s="120">
        <v>46027</v>
      </c>
      <c r="E836" s="115" t="s">
        <v>1964</v>
      </c>
      <c r="F836" s="115" t="s">
        <v>29</v>
      </c>
      <c r="G836" s="116">
        <v>23</v>
      </c>
      <c r="H836" s="117">
        <v>48.2</v>
      </c>
      <c r="I836" s="121">
        <v>1108.6000000000001</v>
      </c>
      <c r="J836" s="54" t="s">
        <v>8</v>
      </c>
      <c r="K836" s="30" t="s">
        <v>1659</v>
      </c>
    </row>
    <row r="837" spans="2:11">
      <c r="B837" s="58" t="s">
        <v>17</v>
      </c>
      <c r="C837" s="52" t="s">
        <v>16</v>
      </c>
      <c r="D837" s="120">
        <v>46027</v>
      </c>
      <c r="E837" s="115" t="s">
        <v>1964</v>
      </c>
      <c r="F837" s="115" t="s">
        <v>29</v>
      </c>
      <c r="G837" s="116">
        <v>96</v>
      </c>
      <c r="H837" s="117">
        <v>48.12</v>
      </c>
      <c r="I837" s="121">
        <v>4619.5199999999995</v>
      </c>
      <c r="J837" s="54" t="s">
        <v>8</v>
      </c>
      <c r="K837" s="30" t="s">
        <v>1660</v>
      </c>
    </row>
    <row r="838" spans="2:11">
      <c r="B838" s="58" t="s">
        <v>17</v>
      </c>
      <c r="C838" s="52" t="s">
        <v>16</v>
      </c>
      <c r="D838" s="120">
        <v>46027</v>
      </c>
      <c r="E838" s="115" t="s">
        <v>148</v>
      </c>
      <c r="F838" s="115" t="s">
        <v>29</v>
      </c>
      <c r="G838" s="116">
        <v>10</v>
      </c>
      <c r="H838" s="117">
        <v>48.12</v>
      </c>
      <c r="I838" s="121">
        <v>481.2</v>
      </c>
      <c r="J838" s="54" t="s">
        <v>8</v>
      </c>
      <c r="K838" s="30" t="s">
        <v>1661</v>
      </c>
    </row>
    <row r="839" spans="2:11">
      <c r="B839" s="58" t="s">
        <v>17</v>
      </c>
      <c r="C839" s="52" t="s">
        <v>16</v>
      </c>
      <c r="D839" s="120">
        <v>46027</v>
      </c>
      <c r="E839" s="115" t="s">
        <v>1965</v>
      </c>
      <c r="F839" s="115" t="s">
        <v>29</v>
      </c>
      <c r="G839" s="116">
        <v>29</v>
      </c>
      <c r="H839" s="117">
        <v>48.12</v>
      </c>
      <c r="I839" s="121">
        <v>1395.48</v>
      </c>
      <c r="J839" s="54" t="s">
        <v>8</v>
      </c>
      <c r="K839" s="30" t="s">
        <v>1662</v>
      </c>
    </row>
    <row r="840" spans="2:11">
      <c r="B840" s="58" t="s">
        <v>17</v>
      </c>
      <c r="C840" s="52" t="s">
        <v>16</v>
      </c>
      <c r="D840" s="120">
        <v>46027</v>
      </c>
      <c r="E840" s="115" t="s">
        <v>1965</v>
      </c>
      <c r="F840" s="115" t="s">
        <v>29</v>
      </c>
      <c r="G840" s="116">
        <v>1</v>
      </c>
      <c r="H840" s="117">
        <v>48.12</v>
      </c>
      <c r="I840" s="121">
        <v>48.12</v>
      </c>
      <c r="J840" s="54" t="s">
        <v>8</v>
      </c>
      <c r="K840" s="30" t="s">
        <v>1663</v>
      </c>
    </row>
    <row r="841" spans="2:11">
      <c r="B841" s="58" t="s">
        <v>17</v>
      </c>
      <c r="C841" s="52" t="s">
        <v>16</v>
      </c>
      <c r="D841" s="120">
        <v>46027</v>
      </c>
      <c r="E841" s="115" t="s">
        <v>1966</v>
      </c>
      <c r="F841" s="115" t="s">
        <v>29</v>
      </c>
      <c r="G841" s="116">
        <v>35</v>
      </c>
      <c r="H841" s="117">
        <v>48.12</v>
      </c>
      <c r="I841" s="121">
        <v>1684.1999999999998</v>
      </c>
      <c r="J841" s="54" t="s">
        <v>8</v>
      </c>
      <c r="K841" s="30" t="s">
        <v>1664</v>
      </c>
    </row>
    <row r="842" spans="2:11">
      <c r="B842" s="58" t="s">
        <v>17</v>
      </c>
      <c r="C842" s="52" t="s">
        <v>16</v>
      </c>
      <c r="D842" s="120">
        <v>46027</v>
      </c>
      <c r="E842" s="115" t="s">
        <v>1966</v>
      </c>
      <c r="F842" s="115" t="s">
        <v>29</v>
      </c>
      <c r="G842" s="116">
        <v>2</v>
      </c>
      <c r="H842" s="117">
        <v>48.12</v>
      </c>
      <c r="I842" s="121">
        <v>96.24</v>
      </c>
      <c r="J842" s="54" t="s">
        <v>8</v>
      </c>
      <c r="K842" s="30" t="s">
        <v>1665</v>
      </c>
    </row>
    <row r="843" spans="2:11">
      <c r="B843" s="58" t="s">
        <v>17</v>
      </c>
      <c r="C843" s="52" t="s">
        <v>16</v>
      </c>
      <c r="D843" s="120">
        <v>46027</v>
      </c>
      <c r="E843" s="115" t="s">
        <v>979</v>
      </c>
      <c r="F843" s="115" t="s">
        <v>29</v>
      </c>
      <c r="G843" s="116">
        <v>37</v>
      </c>
      <c r="H843" s="117">
        <v>48.08</v>
      </c>
      <c r="I843" s="121">
        <v>1778.96</v>
      </c>
      <c r="J843" s="54" t="s">
        <v>8</v>
      </c>
      <c r="K843" s="30" t="s">
        <v>1666</v>
      </c>
    </row>
    <row r="844" spans="2:11">
      <c r="B844" s="58" t="s">
        <v>17</v>
      </c>
      <c r="C844" s="52" t="s">
        <v>16</v>
      </c>
      <c r="D844" s="120">
        <v>46027</v>
      </c>
      <c r="E844" s="115" t="s">
        <v>979</v>
      </c>
      <c r="F844" s="115" t="s">
        <v>29</v>
      </c>
      <c r="G844" s="116">
        <v>74</v>
      </c>
      <c r="H844" s="117">
        <v>48.08</v>
      </c>
      <c r="I844" s="121">
        <v>3557.92</v>
      </c>
      <c r="J844" s="54" t="s">
        <v>8</v>
      </c>
      <c r="K844" s="30" t="s">
        <v>1667</v>
      </c>
    </row>
    <row r="845" spans="2:11">
      <c r="B845" s="58" t="s">
        <v>17</v>
      </c>
      <c r="C845" s="52" t="s">
        <v>16</v>
      </c>
      <c r="D845" s="120">
        <v>46027</v>
      </c>
      <c r="E845" s="115" t="s">
        <v>1967</v>
      </c>
      <c r="F845" s="115" t="s">
        <v>29</v>
      </c>
      <c r="G845" s="116">
        <v>30</v>
      </c>
      <c r="H845" s="117">
        <v>48.06</v>
      </c>
      <c r="I845" s="121">
        <v>1441.8000000000002</v>
      </c>
      <c r="J845" s="54" t="s">
        <v>8</v>
      </c>
      <c r="K845" s="30" t="s">
        <v>1668</v>
      </c>
    </row>
    <row r="846" spans="2:11">
      <c r="B846" s="58" t="s">
        <v>17</v>
      </c>
      <c r="C846" s="52" t="s">
        <v>16</v>
      </c>
      <c r="D846" s="120">
        <v>46027</v>
      </c>
      <c r="E846" s="115" t="s">
        <v>1967</v>
      </c>
      <c r="F846" s="115" t="s">
        <v>29</v>
      </c>
      <c r="G846" s="116">
        <v>650</v>
      </c>
      <c r="H846" s="117">
        <v>48.06</v>
      </c>
      <c r="I846" s="121">
        <v>31239</v>
      </c>
      <c r="J846" s="54" t="s">
        <v>8</v>
      </c>
      <c r="K846" s="30" t="s">
        <v>1671</v>
      </c>
    </row>
    <row r="847" spans="2:11">
      <c r="B847" s="58" t="s">
        <v>17</v>
      </c>
      <c r="C847" s="52" t="s">
        <v>16</v>
      </c>
      <c r="D847" s="120">
        <v>46027</v>
      </c>
      <c r="E847" s="115" t="s">
        <v>1967</v>
      </c>
      <c r="F847" s="115" t="s">
        <v>29</v>
      </c>
      <c r="G847" s="116">
        <v>331</v>
      </c>
      <c r="H847" s="117">
        <v>48.06</v>
      </c>
      <c r="I847" s="121">
        <v>15907.86</v>
      </c>
      <c r="J847" s="54" t="s">
        <v>8</v>
      </c>
      <c r="K847" s="30" t="s">
        <v>1672</v>
      </c>
    </row>
    <row r="848" spans="2:11">
      <c r="B848" s="58" t="s">
        <v>17</v>
      </c>
      <c r="C848" s="52" t="s">
        <v>16</v>
      </c>
      <c r="D848" s="120">
        <v>46027</v>
      </c>
      <c r="E848" s="115" t="s">
        <v>1967</v>
      </c>
      <c r="F848" s="115" t="s">
        <v>29</v>
      </c>
      <c r="G848" s="116">
        <v>19</v>
      </c>
      <c r="H848" s="117">
        <v>48.06</v>
      </c>
      <c r="I848" s="121">
        <v>913.1400000000001</v>
      </c>
      <c r="J848" s="54" t="s">
        <v>8</v>
      </c>
      <c r="K848" s="30" t="s">
        <v>1673</v>
      </c>
    </row>
    <row r="849" spans="2:11">
      <c r="B849" s="58" t="s">
        <v>17</v>
      </c>
      <c r="C849" s="52" t="s">
        <v>16</v>
      </c>
      <c r="D849" s="120">
        <v>46027</v>
      </c>
      <c r="E849" s="115" t="s">
        <v>1968</v>
      </c>
      <c r="F849" s="115" t="s">
        <v>29</v>
      </c>
      <c r="G849" s="116">
        <v>2</v>
      </c>
      <c r="H849" s="117">
        <v>48.06</v>
      </c>
      <c r="I849" s="121">
        <v>96.12</v>
      </c>
      <c r="J849" s="54" t="s">
        <v>8</v>
      </c>
      <c r="K849" s="30" t="s">
        <v>1674</v>
      </c>
    </row>
    <row r="850" spans="2:11">
      <c r="B850" s="58" t="s">
        <v>17</v>
      </c>
      <c r="C850" s="52" t="s">
        <v>16</v>
      </c>
      <c r="D850" s="120">
        <v>46027</v>
      </c>
      <c r="E850" s="115" t="s">
        <v>1968</v>
      </c>
      <c r="F850" s="115" t="s">
        <v>29</v>
      </c>
      <c r="G850" s="116">
        <v>16</v>
      </c>
      <c r="H850" s="117">
        <v>48.06</v>
      </c>
      <c r="I850" s="121">
        <v>768.96</v>
      </c>
      <c r="J850" s="54" t="s">
        <v>8</v>
      </c>
      <c r="K850" s="30" t="s">
        <v>1675</v>
      </c>
    </row>
    <row r="851" spans="2:11">
      <c r="B851" s="58" t="s">
        <v>17</v>
      </c>
      <c r="C851" s="52" t="s">
        <v>16</v>
      </c>
      <c r="D851" s="120">
        <v>46027</v>
      </c>
      <c r="E851" s="115" t="s">
        <v>1968</v>
      </c>
      <c r="F851" s="115" t="s">
        <v>29</v>
      </c>
      <c r="G851" s="116">
        <v>44</v>
      </c>
      <c r="H851" s="117">
        <v>48.06</v>
      </c>
      <c r="I851" s="121">
        <v>2114.6400000000003</v>
      </c>
      <c r="J851" s="54" t="s">
        <v>8</v>
      </c>
      <c r="K851" s="30" t="s">
        <v>1676</v>
      </c>
    </row>
    <row r="852" spans="2:11">
      <c r="B852" s="58" t="s">
        <v>17</v>
      </c>
      <c r="C852" s="52" t="s">
        <v>16</v>
      </c>
      <c r="D852" s="120">
        <v>46027</v>
      </c>
      <c r="E852" s="115" t="s">
        <v>1968</v>
      </c>
      <c r="F852" s="115" t="s">
        <v>29</v>
      </c>
      <c r="G852" s="116">
        <v>34</v>
      </c>
      <c r="H852" s="117">
        <v>48.06</v>
      </c>
      <c r="I852" s="121">
        <v>1634.04</v>
      </c>
      <c r="J852" s="54" t="s">
        <v>8</v>
      </c>
      <c r="K852" s="30" t="s">
        <v>1677</v>
      </c>
    </row>
    <row r="853" spans="2:11">
      <c r="B853" s="58" t="s">
        <v>17</v>
      </c>
      <c r="C853" s="52" t="s">
        <v>16</v>
      </c>
      <c r="D853" s="120">
        <v>46027</v>
      </c>
      <c r="E853" s="115" t="s">
        <v>1968</v>
      </c>
      <c r="F853" s="115" t="s">
        <v>29</v>
      </c>
      <c r="G853" s="116">
        <v>54</v>
      </c>
      <c r="H853" s="117">
        <v>48.06</v>
      </c>
      <c r="I853" s="121">
        <v>2595.2400000000002</v>
      </c>
      <c r="J853" s="54" t="s">
        <v>8</v>
      </c>
      <c r="K853" s="30" t="s">
        <v>1678</v>
      </c>
    </row>
    <row r="854" spans="2:11">
      <c r="B854" s="58" t="s">
        <v>17</v>
      </c>
      <c r="C854" s="52" t="s">
        <v>16</v>
      </c>
      <c r="D854" s="120">
        <v>46027</v>
      </c>
      <c r="E854" s="115" t="s">
        <v>1969</v>
      </c>
      <c r="F854" s="115" t="s">
        <v>29</v>
      </c>
      <c r="G854" s="116">
        <v>14</v>
      </c>
      <c r="H854" s="117">
        <v>48.04</v>
      </c>
      <c r="I854" s="121">
        <v>672.56</v>
      </c>
      <c r="J854" s="54" t="s">
        <v>8</v>
      </c>
      <c r="K854" s="30" t="s">
        <v>1679</v>
      </c>
    </row>
    <row r="855" spans="2:11">
      <c r="B855" s="58" t="s">
        <v>17</v>
      </c>
      <c r="C855" s="52" t="s">
        <v>16</v>
      </c>
      <c r="D855" s="120">
        <v>46027</v>
      </c>
      <c r="E855" s="115" t="s">
        <v>1970</v>
      </c>
      <c r="F855" s="115" t="s">
        <v>29</v>
      </c>
      <c r="G855" s="116">
        <v>12</v>
      </c>
      <c r="H855" s="117">
        <v>48.04</v>
      </c>
      <c r="I855" s="121">
        <v>576.48</v>
      </c>
      <c r="J855" s="54" t="s">
        <v>8</v>
      </c>
      <c r="K855" s="30" t="s">
        <v>1680</v>
      </c>
    </row>
    <row r="856" spans="2:11">
      <c r="B856" s="58" t="s">
        <v>17</v>
      </c>
      <c r="C856" s="52" t="s">
        <v>16</v>
      </c>
      <c r="D856" s="120">
        <v>46027</v>
      </c>
      <c r="E856" s="115" t="s">
        <v>1971</v>
      </c>
      <c r="F856" s="115" t="s">
        <v>29</v>
      </c>
      <c r="G856" s="116">
        <v>27</v>
      </c>
      <c r="H856" s="117">
        <v>48.08</v>
      </c>
      <c r="I856" s="121">
        <v>1298.1599999999999</v>
      </c>
      <c r="J856" s="54" t="s">
        <v>8</v>
      </c>
      <c r="K856" s="30" t="s">
        <v>1681</v>
      </c>
    </row>
    <row r="857" spans="2:11">
      <c r="B857" s="58" t="s">
        <v>17</v>
      </c>
      <c r="C857" s="52" t="s">
        <v>16</v>
      </c>
      <c r="D857" s="120">
        <v>46027</v>
      </c>
      <c r="E857" s="115" t="s">
        <v>1972</v>
      </c>
      <c r="F857" s="115" t="s">
        <v>29</v>
      </c>
      <c r="G857" s="116">
        <v>17</v>
      </c>
      <c r="H857" s="117">
        <v>48.04</v>
      </c>
      <c r="I857" s="121">
        <v>816.68</v>
      </c>
      <c r="J857" s="54" t="s">
        <v>8</v>
      </c>
      <c r="K857" s="30" t="s">
        <v>1682</v>
      </c>
    </row>
    <row r="858" spans="2:11">
      <c r="B858" s="58" t="s">
        <v>17</v>
      </c>
      <c r="C858" s="52" t="s">
        <v>16</v>
      </c>
      <c r="D858" s="120">
        <v>46027</v>
      </c>
      <c r="E858" s="115" t="s">
        <v>1973</v>
      </c>
      <c r="F858" s="115" t="s">
        <v>29</v>
      </c>
      <c r="G858" s="116">
        <v>65</v>
      </c>
      <c r="H858" s="117">
        <v>48.04</v>
      </c>
      <c r="I858" s="121">
        <v>3122.6</v>
      </c>
      <c r="J858" s="54" t="s">
        <v>8</v>
      </c>
      <c r="K858" s="30" t="s">
        <v>1683</v>
      </c>
    </row>
    <row r="859" spans="2:11">
      <c r="B859" s="58" t="s">
        <v>17</v>
      </c>
      <c r="C859" s="52" t="s">
        <v>16</v>
      </c>
      <c r="D859" s="120">
        <v>46027</v>
      </c>
      <c r="E859" s="115" t="s">
        <v>1974</v>
      </c>
      <c r="F859" s="115" t="s">
        <v>29</v>
      </c>
      <c r="G859" s="116">
        <v>62</v>
      </c>
      <c r="H859" s="117">
        <v>48.02</v>
      </c>
      <c r="I859" s="121">
        <v>2977.2400000000002</v>
      </c>
      <c r="J859" s="54" t="s">
        <v>8</v>
      </c>
      <c r="K859" s="30" t="s">
        <v>1684</v>
      </c>
    </row>
    <row r="860" spans="2:11">
      <c r="B860" s="58" t="s">
        <v>17</v>
      </c>
      <c r="C860" s="52" t="s">
        <v>16</v>
      </c>
      <c r="D860" s="120">
        <v>46027</v>
      </c>
      <c r="E860" s="115" t="s">
        <v>1975</v>
      </c>
      <c r="F860" s="115" t="s">
        <v>29</v>
      </c>
      <c r="G860" s="116">
        <v>17</v>
      </c>
      <c r="H860" s="117">
        <v>48.08</v>
      </c>
      <c r="I860" s="121">
        <v>817.36</v>
      </c>
      <c r="J860" s="54" t="s">
        <v>8</v>
      </c>
      <c r="K860" s="30" t="s">
        <v>1685</v>
      </c>
    </row>
    <row r="861" spans="2:11">
      <c r="B861" s="58" t="s">
        <v>17</v>
      </c>
      <c r="C861" s="52" t="s">
        <v>16</v>
      </c>
      <c r="D861" s="120">
        <v>46027</v>
      </c>
      <c r="E861" s="115" t="s">
        <v>1975</v>
      </c>
      <c r="F861" s="115" t="s">
        <v>29</v>
      </c>
      <c r="G861" s="116">
        <v>12</v>
      </c>
      <c r="H861" s="117">
        <v>48.04</v>
      </c>
      <c r="I861" s="121">
        <v>576.48</v>
      </c>
      <c r="J861" s="54" t="s">
        <v>8</v>
      </c>
      <c r="K861" s="30" t="s">
        <v>1686</v>
      </c>
    </row>
    <row r="862" spans="2:11">
      <c r="B862" s="58" t="s">
        <v>17</v>
      </c>
      <c r="C862" s="52" t="s">
        <v>16</v>
      </c>
      <c r="D862" s="120">
        <v>46027</v>
      </c>
      <c r="E862" s="115" t="s">
        <v>1976</v>
      </c>
      <c r="F862" s="115" t="s">
        <v>29</v>
      </c>
      <c r="G862" s="116">
        <v>3</v>
      </c>
      <c r="H862" s="117">
        <v>48</v>
      </c>
      <c r="I862" s="121">
        <v>144</v>
      </c>
      <c r="J862" s="54" t="s">
        <v>8</v>
      </c>
      <c r="K862" s="30" t="s">
        <v>1687</v>
      </c>
    </row>
    <row r="863" spans="2:11">
      <c r="B863" s="58" t="s">
        <v>17</v>
      </c>
      <c r="C863" s="52" t="s">
        <v>16</v>
      </c>
      <c r="D863" s="120">
        <v>46027</v>
      </c>
      <c r="E863" s="115" t="s">
        <v>1976</v>
      </c>
      <c r="F863" s="115" t="s">
        <v>29</v>
      </c>
      <c r="G863" s="116">
        <v>10</v>
      </c>
      <c r="H863" s="117">
        <v>48.02</v>
      </c>
      <c r="I863" s="121">
        <v>480.20000000000005</v>
      </c>
      <c r="J863" s="54" t="s">
        <v>8</v>
      </c>
      <c r="K863" s="30" t="s">
        <v>1688</v>
      </c>
    </row>
    <row r="864" spans="2:11">
      <c r="B864" s="58" t="s">
        <v>17</v>
      </c>
      <c r="C864" s="52" t="s">
        <v>16</v>
      </c>
      <c r="D864" s="120">
        <v>46027</v>
      </c>
      <c r="E864" s="115" t="s">
        <v>1977</v>
      </c>
      <c r="F864" s="115" t="s">
        <v>29</v>
      </c>
      <c r="G864" s="116">
        <v>30</v>
      </c>
      <c r="H864" s="117">
        <v>48.04</v>
      </c>
      <c r="I864" s="121">
        <v>1441.2</v>
      </c>
      <c r="J864" s="54" t="s">
        <v>8</v>
      </c>
      <c r="K864" s="30" t="s">
        <v>1689</v>
      </c>
    </row>
    <row r="865" spans="2:11">
      <c r="B865" s="58" t="s">
        <v>17</v>
      </c>
      <c r="C865" s="52" t="s">
        <v>16</v>
      </c>
      <c r="D865" s="120">
        <v>46027</v>
      </c>
      <c r="E865" s="115" t="s">
        <v>1977</v>
      </c>
      <c r="F865" s="115" t="s">
        <v>29</v>
      </c>
      <c r="G865" s="116">
        <v>83</v>
      </c>
      <c r="H865" s="117">
        <v>48.04</v>
      </c>
      <c r="I865" s="121">
        <v>3987.3199999999997</v>
      </c>
      <c r="J865" s="54" t="s">
        <v>8</v>
      </c>
      <c r="K865" s="30" t="s">
        <v>1690</v>
      </c>
    </row>
    <row r="866" spans="2:11">
      <c r="B866" s="58" t="s">
        <v>17</v>
      </c>
      <c r="C866" s="52" t="s">
        <v>16</v>
      </c>
      <c r="D866" s="120">
        <v>46027</v>
      </c>
      <c r="E866" s="115" t="s">
        <v>1977</v>
      </c>
      <c r="F866" s="115" t="s">
        <v>29</v>
      </c>
      <c r="G866" s="116">
        <v>60</v>
      </c>
      <c r="H866" s="117">
        <v>48.04</v>
      </c>
      <c r="I866" s="121">
        <v>2882.4</v>
      </c>
      <c r="J866" s="54" t="s">
        <v>8</v>
      </c>
      <c r="K866" s="30" t="s">
        <v>1691</v>
      </c>
    </row>
    <row r="867" spans="2:11">
      <c r="B867" s="58" t="s">
        <v>17</v>
      </c>
      <c r="C867" s="52" t="s">
        <v>16</v>
      </c>
      <c r="D867" s="120">
        <v>46027</v>
      </c>
      <c r="E867" s="115" t="s">
        <v>1978</v>
      </c>
      <c r="F867" s="115" t="s">
        <v>29</v>
      </c>
      <c r="G867" s="116">
        <v>64</v>
      </c>
      <c r="H867" s="117">
        <v>48.04</v>
      </c>
      <c r="I867" s="121">
        <v>3074.56</v>
      </c>
      <c r="J867" s="54" t="s">
        <v>8</v>
      </c>
      <c r="K867" s="30" t="s">
        <v>1692</v>
      </c>
    </row>
    <row r="868" spans="2:11">
      <c r="B868" s="58" t="s">
        <v>17</v>
      </c>
      <c r="C868" s="52" t="s">
        <v>16</v>
      </c>
      <c r="D868" s="120">
        <v>46027</v>
      </c>
      <c r="E868" s="115" t="s">
        <v>1979</v>
      </c>
      <c r="F868" s="115" t="s">
        <v>29</v>
      </c>
      <c r="G868" s="116">
        <v>23</v>
      </c>
      <c r="H868" s="117">
        <v>48.08</v>
      </c>
      <c r="I868" s="121">
        <v>1105.8399999999999</v>
      </c>
      <c r="J868" s="54" t="s">
        <v>8</v>
      </c>
      <c r="K868" s="30" t="s">
        <v>1693</v>
      </c>
    </row>
    <row r="869" spans="2:11">
      <c r="B869" s="58" t="s">
        <v>17</v>
      </c>
      <c r="C869" s="52" t="s">
        <v>16</v>
      </c>
      <c r="D869" s="120">
        <v>46027</v>
      </c>
      <c r="E869" s="115" t="s">
        <v>1980</v>
      </c>
      <c r="F869" s="115" t="s">
        <v>29</v>
      </c>
      <c r="G869" s="116">
        <v>72</v>
      </c>
      <c r="H869" s="117">
        <v>48.04</v>
      </c>
      <c r="I869" s="121">
        <v>3458.88</v>
      </c>
      <c r="J869" s="54" t="s">
        <v>8</v>
      </c>
      <c r="K869" s="30" t="s">
        <v>1694</v>
      </c>
    </row>
    <row r="870" spans="2:11">
      <c r="B870" s="58" t="s">
        <v>17</v>
      </c>
      <c r="C870" s="52" t="s">
        <v>16</v>
      </c>
      <c r="D870" s="120">
        <v>46027</v>
      </c>
      <c r="E870" s="115" t="s">
        <v>1980</v>
      </c>
      <c r="F870" s="115" t="s">
        <v>29</v>
      </c>
      <c r="G870" s="116">
        <v>32</v>
      </c>
      <c r="H870" s="117">
        <v>48.04</v>
      </c>
      <c r="I870" s="121">
        <v>1537.28</v>
      </c>
      <c r="J870" s="54" t="s">
        <v>8</v>
      </c>
      <c r="K870" s="30" t="s">
        <v>1695</v>
      </c>
    </row>
    <row r="871" spans="2:11">
      <c r="B871" s="58" t="s">
        <v>17</v>
      </c>
      <c r="C871" s="52" t="s">
        <v>16</v>
      </c>
      <c r="D871" s="120">
        <v>46027</v>
      </c>
      <c r="E871" s="115" t="s">
        <v>1980</v>
      </c>
      <c r="F871" s="115" t="s">
        <v>29</v>
      </c>
      <c r="G871" s="116">
        <v>13</v>
      </c>
      <c r="H871" s="117">
        <v>48.04</v>
      </c>
      <c r="I871" s="121">
        <v>624.52</v>
      </c>
      <c r="J871" s="54" t="s">
        <v>8</v>
      </c>
      <c r="K871" s="30" t="s">
        <v>1696</v>
      </c>
    </row>
    <row r="872" spans="2:11">
      <c r="B872" s="58" t="s">
        <v>17</v>
      </c>
      <c r="C872" s="52" t="s">
        <v>16</v>
      </c>
      <c r="D872" s="120">
        <v>46027</v>
      </c>
      <c r="E872" s="115" t="s">
        <v>1980</v>
      </c>
      <c r="F872" s="115" t="s">
        <v>29</v>
      </c>
      <c r="G872" s="116">
        <v>15</v>
      </c>
      <c r="H872" s="117">
        <v>48.04</v>
      </c>
      <c r="I872" s="121">
        <v>720.6</v>
      </c>
      <c r="J872" s="54" t="s">
        <v>8</v>
      </c>
      <c r="K872" s="30" t="s">
        <v>1697</v>
      </c>
    </row>
    <row r="873" spans="2:11">
      <c r="B873" s="58" t="s">
        <v>17</v>
      </c>
      <c r="C873" s="52" t="s">
        <v>16</v>
      </c>
      <c r="D873" s="120">
        <v>46027</v>
      </c>
      <c r="E873" s="115" t="s">
        <v>1395</v>
      </c>
      <c r="F873" s="115" t="s">
        <v>29</v>
      </c>
      <c r="G873" s="116">
        <v>92</v>
      </c>
      <c r="H873" s="117">
        <v>48.08</v>
      </c>
      <c r="I873" s="121">
        <v>4423.3599999999997</v>
      </c>
      <c r="J873" s="54" t="s">
        <v>8</v>
      </c>
      <c r="K873" s="30" t="s">
        <v>1698</v>
      </c>
    </row>
    <row r="874" spans="2:11">
      <c r="B874" s="58" t="s">
        <v>17</v>
      </c>
      <c r="C874" s="52" t="s">
        <v>16</v>
      </c>
      <c r="D874" s="120">
        <v>46027</v>
      </c>
      <c r="E874" s="115" t="s">
        <v>1395</v>
      </c>
      <c r="F874" s="115" t="s">
        <v>29</v>
      </c>
      <c r="G874" s="116">
        <v>24</v>
      </c>
      <c r="H874" s="117">
        <v>48.08</v>
      </c>
      <c r="I874" s="121">
        <v>1153.92</v>
      </c>
      <c r="J874" s="54" t="s">
        <v>8</v>
      </c>
      <c r="K874" s="30" t="s">
        <v>1699</v>
      </c>
    </row>
    <row r="875" spans="2:11">
      <c r="B875" s="58" t="s">
        <v>17</v>
      </c>
      <c r="C875" s="52" t="s">
        <v>16</v>
      </c>
      <c r="D875" s="120">
        <v>46027</v>
      </c>
      <c r="E875" s="115" t="s">
        <v>1981</v>
      </c>
      <c r="F875" s="115" t="s">
        <v>29</v>
      </c>
      <c r="G875" s="116">
        <v>32</v>
      </c>
      <c r="H875" s="117">
        <v>48.1</v>
      </c>
      <c r="I875" s="121">
        <v>1539.2</v>
      </c>
      <c r="J875" s="54" t="s">
        <v>8</v>
      </c>
      <c r="K875" s="30" t="s">
        <v>1700</v>
      </c>
    </row>
    <row r="876" spans="2:11">
      <c r="B876" s="58" t="s">
        <v>17</v>
      </c>
      <c r="C876" s="52" t="s">
        <v>16</v>
      </c>
      <c r="D876" s="120">
        <v>46027</v>
      </c>
      <c r="E876" s="115" t="s">
        <v>1981</v>
      </c>
      <c r="F876" s="115" t="s">
        <v>29</v>
      </c>
      <c r="G876" s="116">
        <v>64</v>
      </c>
      <c r="H876" s="117">
        <v>48.1</v>
      </c>
      <c r="I876" s="121">
        <v>3078.4</v>
      </c>
      <c r="J876" s="54" t="s">
        <v>8</v>
      </c>
      <c r="K876" s="30" t="s">
        <v>1701</v>
      </c>
    </row>
    <row r="877" spans="2:11">
      <c r="B877" s="58" t="s">
        <v>17</v>
      </c>
      <c r="C877" s="52" t="s">
        <v>16</v>
      </c>
      <c r="D877" s="120">
        <v>46027</v>
      </c>
      <c r="E877" s="115" t="s">
        <v>1981</v>
      </c>
      <c r="F877" s="115" t="s">
        <v>29</v>
      </c>
      <c r="G877" s="116">
        <v>68</v>
      </c>
      <c r="H877" s="117">
        <v>48.1</v>
      </c>
      <c r="I877" s="121">
        <v>3270.8</v>
      </c>
      <c r="J877" s="54" t="s">
        <v>8</v>
      </c>
      <c r="K877" s="30" t="s">
        <v>1702</v>
      </c>
    </row>
    <row r="878" spans="2:11">
      <c r="B878" s="58" t="s">
        <v>17</v>
      </c>
      <c r="C878" s="52" t="s">
        <v>16</v>
      </c>
      <c r="D878" s="120">
        <v>46027</v>
      </c>
      <c r="E878" s="115" t="s">
        <v>1982</v>
      </c>
      <c r="F878" s="115" t="s">
        <v>29</v>
      </c>
      <c r="G878" s="116">
        <v>11</v>
      </c>
      <c r="H878" s="117">
        <v>48.1</v>
      </c>
      <c r="I878" s="121">
        <v>529.1</v>
      </c>
      <c r="J878" s="54" t="s">
        <v>8</v>
      </c>
      <c r="K878" s="30" t="s">
        <v>1703</v>
      </c>
    </row>
    <row r="879" spans="2:11">
      <c r="B879" s="58" t="s">
        <v>17</v>
      </c>
      <c r="C879" s="52" t="s">
        <v>16</v>
      </c>
      <c r="D879" s="120">
        <v>46027</v>
      </c>
      <c r="E879" s="115" t="s">
        <v>1982</v>
      </c>
      <c r="F879" s="115" t="s">
        <v>29</v>
      </c>
      <c r="G879" s="116">
        <v>21</v>
      </c>
      <c r="H879" s="117">
        <v>48.1</v>
      </c>
      <c r="I879" s="121">
        <v>1010.1</v>
      </c>
      <c r="J879" s="54" t="s">
        <v>8</v>
      </c>
      <c r="K879" s="30" t="s">
        <v>1704</v>
      </c>
    </row>
    <row r="880" spans="2:11">
      <c r="B880" s="58" t="s">
        <v>17</v>
      </c>
      <c r="C880" s="52" t="s">
        <v>16</v>
      </c>
      <c r="D880" s="120">
        <v>46027</v>
      </c>
      <c r="E880" s="115" t="s">
        <v>1982</v>
      </c>
      <c r="F880" s="115" t="s">
        <v>29</v>
      </c>
      <c r="G880" s="116">
        <v>23</v>
      </c>
      <c r="H880" s="117">
        <v>48.1</v>
      </c>
      <c r="I880" s="121">
        <v>1106.3</v>
      </c>
      <c r="J880" s="54" t="s">
        <v>8</v>
      </c>
      <c r="K880" s="30" t="s">
        <v>1705</v>
      </c>
    </row>
    <row r="881" spans="2:11">
      <c r="B881" s="58" t="s">
        <v>17</v>
      </c>
      <c r="C881" s="52" t="s">
        <v>16</v>
      </c>
      <c r="D881" s="120">
        <v>46027</v>
      </c>
      <c r="E881" s="115" t="s">
        <v>1982</v>
      </c>
      <c r="F881" s="115" t="s">
        <v>29</v>
      </c>
      <c r="G881" s="116">
        <v>15</v>
      </c>
      <c r="H881" s="117">
        <v>48.1</v>
      </c>
      <c r="I881" s="121">
        <v>721.5</v>
      </c>
      <c r="J881" s="54" t="s">
        <v>8</v>
      </c>
      <c r="K881" s="30" t="s">
        <v>1706</v>
      </c>
    </row>
    <row r="882" spans="2:11">
      <c r="B882" s="58" t="s">
        <v>17</v>
      </c>
      <c r="C882" s="52" t="s">
        <v>16</v>
      </c>
      <c r="D882" s="120">
        <v>46027</v>
      </c>
      <c r="E882" s="115" t="s">
        <v>1982</v>
      </c>
      <c r="F882" s="115" t="s">
        <v>29</v>
      </c>
      <c r="G882" s="116">
        <v>11</v>
      </c>
      <c r="H882" s="117">
        <v>48.1</v>
      </c>
      <c r="I882" s="121">
        <v>529.1</v>
      </c>
      <c r="J882" s="54" t="s">
        <v>8</v>
      </c>
      <c r="K882" s="30" t="s">
        <v>1707</v>
      </c>
    </row>
    <row r="883" spans="2:11">
      <c r="B883" s="58" t="s">
        <v>17</v>
      </c>
      <c r="C883" s="52" t="s">
        <v>16</v>
      </c>
      <c r="D883" s="120">
        <v>46027</v>
      </c>
      <c r="E883" s="115" t="s">
        <v>1983</v>
      </c>
      <c r="F883" s="115" t="s">
        <v>29</v>
      </c>
      <c r="G883" s="116">
        <v>11</v>
      </c>
      <c r="H883" s="117">
        <v>48.04</v>
      </c>
      <c r="I883" s="121">
        <v>528.43999999999994</v>
      </c>
      <c r="J883" s="54" t="s">
        <v>8</v>
      </c>
      <c r="K883" s="30" t="s">
        <v>1708</v>
      </c>
    </row>
    <row r="884" spans="2:11">
      <c r="B884" s="58" t="s">
        <v>17</v>
      </c>
      <c r="C884" s="52" t="s">
        <v>16</v>
      </c>
      <c r="D884" s="120">
        <v>46027</v>
      </c>
      <c r="E884" s="115" t="s">
        <v>1984</v>
      </c>
      <c r="F884" s="115" t="s">
        <v>29</v>
      </c>
      <c r="G884" s="116">
        <v>60</v>
      </c>
      <c r="H884" s="117">
        <v>48.02</v>
      </c>
      <c r="I884" s="121">
        <v>2881.2000000000003</v>
      </c>
      <c r="J884" s="54" t="s">
        <v>8</v>
      </c>
      <c r="K884" s="30" t="s">
        <v>1709</v>
      </c>
    </row>
    <row r="885" spans="2:11">
      <c r="B885" s="58" t="s">
        <v>17</v>
      </c>
      <c r="C885" s="52" t="s">
        <v>16</v>
      </c>
      <c r="D885" s="120">
        <v>46027</v>
      </c>
      <c r="E885" s="115" t="s">
        <v>1985</v>
      </c>
      <c r="F885" s="115" t="s">
        <v>29</v>
      </c>
      <c r="G885" s="116">
        <v>11</v>
      </c>
      <c r="H885" s="117">
        <v>48.04</v>
      </c>
      <c r="I885" s="121">
        <v>528.43999999999994</v>
      </c>
      <c r="J885" s="54" t="s">
        <v>8</v>
      </c>
      <c r="K885" s="30" t="s">
        <v>1710</v>
      </c>
    </row>
    <row r="886" spans="2:11">
      <c r="B886" s="58" t="s">
        <v>17</v>
      </c>
      <c r="C886" s="52" t="s">
        <v>16</v>
      </c>
      <c r="D886" s="120">
        <v>46027</v>
      </c>
      <c r="E886" s="115" t="s">
        <v>1986</v>
      </c>
      <c r="F886" s="115" t="s">
        <v>29</v>
      </c>
      <c r="G886" s="116">
        <v>24</v>
      </c>
      <c r="H886" s="117">
        <v>48.1</v>
      </c>
      <c r="I886" s="121">
        <v>1154.4000000000001</v>
      </c>
      <c r="J886" s="54" t="s">
        <v>8</v>
      </c>
      <c r="K886" s="30" t="s">
        <v>1711</v>
      </c>
    </row>
    <row r="887" spans="2:11">
      <c r="B887" s="58" t="s">
        <v>17</v>
      </c>
      <c r="C887" s="52" t="s">
        <v>16</v>
      </c>
      <c r="D887" s="120">
        <v>46027</v>
      </c>
      <c r="E887" s="115" t="s">
        <v>1987</v>
      </c>
      <c r="F887" s="115" t="s">
        <v>29</v>
      </c>
      <c r="G887" s="116">
        <v>32</v>
      </c>
      <c r="H887" s="117">
        <v>48.02</v>
      </c>
      <c r="I887" s="121">
        <v>1536.64</v>
      </c>
      <c r="J887" s="54" t="s">
        <v>8</v>
      </c>
      <c r="K887" s="30" t="s">
        <v>1712</v>
      </c>
    </row>
    <row r="888" spans="2:11">
      <c r="B888" s="58" t="s">
        <v>17</v>
      </c>
      <c r="C888" s="52" t="s">
        <v>16</v>
      </c>
      <c r="D888" s="120">
        <v>46027</v>
      </c>
      <c r="E888" s="115" t="s">
        <v>1987</v>
      </c>
      <c r="F888" s="115" t="s">
        <v>29</v>
      </c>
      <c r="G888" s="116">
        <v>30</v>
      </c>
      <c r="H888" s="117">
        <v>48.02</v>
      </c>
      <c r="I888" s="121">
        <v>1440.6000000000001</v>
      </c>
      <c r="J888" s="54" t="s">
        <v>8</v>
      </c>
      <c r="K888" s="30" t="s">
        <v>1713</v>
      </c>
    </row>
    <row r="889" spans="2:11">
      <c r="B889" s="58" t="s">
        <v>17</v>
      </c>
      <c r="C889" s="52" t="s">
        <v>16</v>
      </c>
      <c r="D889" s="120">
        <v>46027</v>
      </c>
      <c r="E889" s="115" t="s">
        <v>1987</v>
      </c>
      <c r="F889" s="115" t="s">
        <v>29</v>
      </c>
      <c r="G889" s="116">
        <v>35</v>
      </c>
      <c r="H889" s="117">
        <v>48.02</v>
      </c>
      <c r="I889" s="121">
        <v>1680.7</v>
      </c>
      <c r="J889" s="54" t="s">
        <v>8</v>
      </c>
      <c r="K889" s="30" t="s">
        <v>1714</v>
      </c>
    </row>
    <row r="890" spans="2:11">
      <c r="B890" s="58" t="s">
        <v>17</v>
      </c>
      <c r="C890" s="52" t="s">
        <v>16</v>
      </c>
      <c r="D890" s="120">
        <v>46027</v>
      </c>
      <c r="E890" s="115" t="s">
        <v>1988</v>
      </c>
      <c r="F890" s="115" t="s">
        <v>29</v>
      </c>
      <c r="G890" s="116">
        <v>14</v>
      </c>
      <c r="H890" s="117">
        <v>48.04</v>
      </c>
      <c r="I890" s="121">
        <v>672.56</v>
      </c>
      <c r="J890" s="54" t="s">
        <v>8</v>
      </c>
      <c r="K890" s="30" t="s">
        <v>1715</v>
      </c>
    </row>
    <row r="891" spans="2:11">
      <c r="B891" s="58" t="s">
        <v>17</v>
      </c>
      <c r="C891" s="52" t="s">
        <v>16</v>
      </c>
      <c r="D891" s="120">
        <v>46027</v>
      </c>
      <c r="E891" s="115" t="s">
        <v>1988</v>
      </c>
      <c r="F891" s="115" t="s">
        <v>29</v>
      </c>
      <c r="G891" s="116">
        <v>14</v>
      </c>
      <c r="H891" s="117">
        <v>48.04</v>
      </c>
      <c r="I891" s="121">
        <v>672.56</v>
      </c>
      <c r="J891" s="54" t="s">
        <v>8</v>
      </c>
      <c r="K891" s="30" t="s">
        <v>1716</v>
      </c>
    </row>
    <row r="892" spans="2:11">
      <c r="B892" s="58" t="s">
        <v>17</v>
      </c>
      <c r="C892" s="52" t="s">
        <v>16</v>
      </c>
      <c r="D892" s="120">
        <v>46027</v>
      </c>
      <c r="E892" s="115" t="s">
        <v>1989</v>
      </c>
      <c r="F892" s="115" t="s">
        <v>29</v>
      </c>
      <c r="G892" s="116">
        <v>2</v>
      </c>
      <c r="H892" s="117">
        <v>48.04</v>
      </c>
      <c r="I892" s="121">
        <v>96.08</v>
      </c>
      <c r="J892" s="54" t="s">
        <v>8</v>
      </c>
      <c r="K892" s="30" t="s">
        <v>1717</v>
      </c>
    </row>
    <row r="893" spans="2:11">
      <c r="B893" s="58" t="s">
        <v>17</v>
      </c>
      <c r="C893" s="52" t="s">
        <v>16</v>
      </c>
      <c r="D893" s="120">
        <v>46027</v>
      </c>
      <c r="E893" s="115" t="s">
        <v>1989</v>
      </c>
      <c r="F893" s="115" t="s">
        <v>29</v>
      </c>
      <c r="G893" s="116">
        <v>25</v>
      </c>
      <c r="H893" s="117">
        <v>48.04</v>
      </c>
      <c r="I893" s="121">
        <v>1201</v>
      </c>
      <c r="J893" s="54" t="s">
        <v>8</v>
      </c>
      <c r="K893" s="30" t="s">
        <v>1718</v>
      </c>
    </row>
    <row r="894" spans="2:11">
      <c r="B894" s="58" t="s">
        <v>17</v>
      </c>
      <c r="C894" s="52" t="s">
        <v>16</v>
      </c>
      <c r="D894" s="120">
        <v>46027</v>
      </c>
      <c r="E894" s="115" t="s">
        <v>1989</v>
      </c>
      <c r="F894" s="115" t="s">
        <v>29</v>
      </c>
      <c r="G894" s="116">
        <v>28</v>
      </c>
      <c r="H894" s="117">
        <v>48.04</v>
      </c>
      <c r="I894" s="121">
        <v>1345.12</v>
      </c>
      <c r="J894" s="54" t="s">
        <v>8</v>
      </c>
      <c r="K894" s="30" t="s">
        <v>1719</v>
      </c>
    </row>
    <row r="895" spans="2:11">
      <c r="B895" s="58" t="s">
        <v>17</v>
      </c>
      <c r="C895" s="52" t="s">
        <v>16</v>
      </c>
      <c r="D895" s="120">
        <v>46027</v>
      </c>
      <c r="E895" s="115" t="s">
        <v>1990</v>
      </c>
      <c r="F895" s="115" t="s">
        <v>29</v>
      </c>
      <c r="G895" s="116">
        <v>38</v>
      </c>
      <c r="H895" s="117">
        <v>48.04</v>
      </c>
      <c r="I895" s="121">
        <v>1825.52</v>
      </c>
      <c r="J895" s="54" t="s">
        <v>8</v>
      </c>
      <c r="K895" s="30" t="s">
        <v>1720</v>
      </c>
    </row>
    <row r="896" spans="2:11">
      <c r="B896" s="58" t="s">
        <v>17</v>
      </c>
      <c r="C896" s="52" t="s">
        <v>16</v>
      </c>
      <c r="D896" s="120">
        <v>46027</v>
      </c>
      <c r="E896" s="115" t="s">
        <v>1990</v>
      </c>
      <c r="F896" s="115" t="s">
        <v>29</v>
      </c>
      <c r="G896" s="116">
        <v>38</v>
      </c>
      <c r="H896" s="117">
        <v>48.04</v>
      </c>
      <c r="I896" s="121">
        <v>1825.52</v>
      </c>
      <c r="J896" s="54" t="s">
        <v>8</v>
      </c>
      <c r="K896" s="30" t="s">
        <v>1721</v>
      </c>
    </row>
    <row r="897" spans="2:11">
      <c r="B897" s="58" t="s">
        <v>17</v>
      </c>
      <c r="C897" s="52" t="s">
        <v>16</v>
      </c>
      <c r="D897" s="120">
        <v>46027</v>
      </c>
      <c r="E897" s="115" t="s">
        <v>1990</v>
      </c>
      <c r="F897" s="115" t="s">
        <v>29</v>
      </c>
      <c r="G897" s="116">
        <v>38</v>
      </c>
      <c r="H897" s="117">
        <v>48.04</v>
      </c>
      <c r="I897" s="121">
        <v>1825.52</v>
      </c>
      <c r="J897" s="54" t="s">
        <v>8</v>
      </c>
      <c r="K897" s="30" t="s">
        <v>1722</v>
      </c>
    </row>
    <row r="898" spans="2:11">
      <c r="B898" s="58" t="s">
        <v>17</v>
      </c>
      <c r="C898" s="52" t="s">
        <v>16</v>
      </c>
      <c r="D898" s="120">
        <v>46027</v>
      </c>
      <c r="E898" s="115" t="s">
        <v>1991</v>
      </c>
      <c r="F898" s="115" t="s">
        <v>29</v>
      </c>
      <c r="G898" s="116">
        <v>14</v>
      </c>
      <c r="H898" s="117">
        <v>48.02</v>
      </c>
      <c r="I898" s="121">
        <v>672.28000000000009</v>
      </c>
      <c r="J898" s="54" t="s">
        <v>8</v>
      </c>
      <c r="K898" s="30" t="s">
        <v>1723</v>
      </c>
    </row>
    <row r="899" spans="2:11">
      <c r="B899" s="58" t="s">
        <v>17</v>
      </c>
      <c r="C899" s="52" t="s">
        <v>16</v>
      </c>
      <c r="D899" s="120">
        <v>46027</v>
      </c>
      <c r="E899" s="115" t="s">
        <v>1992</v>
      </c>
      <c r="F899" s="115" t="s">
        <v>29</v>
      </c>
      <c r="G899" s="116">
        <v>12</v>
      </c>
      <c r="H899" s="117">
        <v>48.02</v>
      </c>
      <c r="I899" s="121">
        <v>576.24</v>
      </c>
      <c r="J899" s="54" t="s">
        <v>8</v>
      </c>
      <c r="K899" s="30" t="s">
        <v>1724</v>
      </c>
    </row>
    <row r="900" spans="2:11">
      <c r="B900" s="58" t="s">
        <v>17</v>
      </c>
      <c r="C900" s="52" t="s">
        <v>16</v>
      </c>
      <c r="D900" s="120">
        <v>46027</v>
      </c>
      <c r="E900" s="115" t="s">
        <v>1993</v>
      </c>
      <c r="F900" s="115" t="s">
        <v>29</v>
      </c>
      <c r="G900" s="116">
        <v>26</v>
      </c>
      <c r="H900" s="117">
        <v>48.1</v>
      </c>
      <c r="I900" s="121">
        <v>1250.6000000000001</v>
      </c>
      <c r="J900" s="54" t="s">
        <v>8</v>
      </c>
      <c r="K900" s="30" t="s">
        <v>1725</v>
      </c>
    </row>
    <row r="901" spans="2:11">
      <c r="B901" s="58" t="s">
        <v>17</v>
      </c>
      <c r="C901" s="52" t="s">
        <v>16</v>
      </c>
      <c r="D901" s="120">
        <v>46027</v>
      </c>
      <c r="E901" s="115" t="s">
        <v>1994</v>
      </c>
      <c r="F901" s="115" t="s">
        <v>29</v>
      </c>
      <c r="G901" s="116">
        <v>38</v>
      </c>
      <c r="H901" s="117">
        <v>48.02</v>
      </c>
      <c r="I901" s="121">
        <v>1824.7600000000002</v>
      </c>
      <c r="J901" s="54" t="s">
        <v>8</v>
      </c>
      <c r="K901" s="30" t="s">
        <v>1726</v>
      </c>
    </row>
    <row r="902" spans="2:11">
      <c r="B902" s="58" t="s">
        <v>17</v>
      </c>
      <c r="C902" s="52" t="s">
        <v>16</v>
      </c>
      <c r="D902" s="120">
        <v>46027</v>
      </c>
      <c r="E902" s="115" t="s">
        <v>1995</v>
      </c>
      <c r="F902" s="115" t="s">
        <v>29</v>
      </c>
      <c r="G902" s="116">
        <v>17</v>
      </c>
      <c r="H902" s="117">
        <v>48.02</v>
      </c>
      <c r="I902" s="121">
        <v>816.34</v>
      </c>
      <c r="J902" s="54" t="s">
        <v>8</v>
      </c>
      <c r="K902" s="30" t="s">
        <v>1727</v>
      </c>
    </row>
    <row r="903" spans="2:11">
      <c r="B903" s="58" t="s">
        <v>17</v>
      </c>
      <c r="C903" s="52" t="s">
        <v>16</v>
      </c>
      <c r="D903" s="120">
        <v>46027</v>
      </c>
      <c r="E903" s="115" t="s">
        <v>1996</v>
      </c>
      <c r="F903" s="115" t="s">
        <v>29</v>
      </c>
      <c r="G903" s="116">
        <v>76</v>
      </c>
      <c r="H903" s="117">
        <v>48</v>
      </c>
      <c r="I903" s="121">
        <v>3648</v>
      </c>
      <c r="J903" s="54" t="s">
        <v>8</v>
      </c>
      <c r="K903" s="30" t="s">
        <v>1728</v>
      </c>
    </row>
    <row r="904" spans="2:11">
      <c r="B904" s="58" t="s">
        <v>17</v>
      </c>
      <c r="C904" s="52" t="s">
        <v>16</v>
      </c>
      <c r="D904" s="120">
        <v>46027</v>
      </c>
      <c r="E904" s="115" t="s">
        <v>1996</v>
      </c>
      <c r="F904" s="115" t="s">
        <v>29</v>
      </c>
      <c r="G904" s="116">
        <v>38</v>
      </c>
      <c r="H904" s="117">
        <v>48</v>
      </c>
      <c r="I904" s="121">
        <v>1824</v>
      </c>
      <c r="J904" s="54" t="s">
        <v>8</v>
      </c>
      <c r="K904" s="30" t="s">
        <v>1729</v>
      </c>
    </row>
    <row r="905" spans="2:11">
      <c r="B905" s="58" t="s">
        <v>17</v>
      </c>
      <c r="C905" s="52" t="s">
        <v>16</v>
      </c>
      <c r="D905" s="120">
        <v>46027</v>
      </c>
      <c r="E905" s="115" t="s">
        <v>1996</v>
      </c>
      <c r="F905" s="115" t="s">
        <v>29</v>
      </c>
      <c r="G905" s="116">
        <v>12</v>
      </c>
      <c r="H905" s="117">
        <v>48</v>
      </c>
      <c r="I905" s="121">
        <v>576</v>
      </c>
      <c r="J905" s="54" t="s">
        <v>8</v>
      </c>
      <c r="K905" s="30" t="s">
        <v>1730</v>
      </c>
    </row>
    <row r="906" spans="2:11">
      <c r="B906" s="58" t="s">
        <v>17</v>
      </c>
      <c r="C906" s="52" t="s">
        <v>16</v>
      </c>
      <c r="D906" s="120">
        <v>46027</v>
      </c>
      <c r="E906" s="115" t="s">
        <v>1997</v>
      </c>
      <c r="F906" s="115" t="s">
        <v>29</v>
      </c>
      <c r="G906" s="116">
        <v>29</v>
      </c>
      <c r="H906" s="117">
        <v>48.04</v>
      </c>
      <c r="I906" s="121">
        <v>1393.16</v>
      </c>
      <c r="J906" s="54" t="s">
        <v>8</v>
      </c>
      <c r="K906" s="30" t="s">
        <v>1731</v>
      </c>
    </row>
    <row r="907" spans="2:11">
      <c r="B907" s="58" t="s">
        <v>17</v>
      </c>
      <c r="C907" s="52" t="s">
        <v>16</v>
      </c>
      <c r="D907" s="120">
        <v>46027</v>
      </c>
      <c r="E907" s="115" t="s">
        <v>1998</v>
      </c>
      <c r="F907" s="115" t="s">
        <v>29</v>
      </c>
      <c r="G907" s="116">
        <v>21</v>
      </c>
      <c r="H907" s="117">
        <v>48.04</v>
      </c>
      <c r="I907" s="121">
        <v>1008.84</v>
      </c>
      <c r="J907" s="54" t="s">
        <v>8</v>
      </c>
      <c r="K907" s="30" t="s">
        <v>1732</v>
      </c>
    </row>
    <row r="908" spans="2:11">
      <c r="B908" s="58" t="s">
        <v>17</v>
      </c>
      <c r="C908" s="52" t="s">
        <v>16</v>
      </c>
      <c r="D908" s="120">
        <v>46027</v>
      </c>
      <c r="E908" s="115" t="s">
        <v>1999</v>
      </c>
      <c r="F908" s="115" t="s">
        <v>29</v>
      </c>
      <c r="G908" s="116">
        <v>10</v>
      </c>
      <c r="H908" s="117">
        <v>48.08</v>
      </c>
      <c r="I908" s="121">
        <v>480.79999999999995</v>
      </c>
      <c r="J908" s="54" t="s">
        <v>8</v>
      </c>
      <c r="K908" s="30" t="s">
        <v>1733</v>
      </c>
    </row>
    <row r="909" spans="2:11">
      <c r="B909" s="58" t="s">
        <v>17</v>
      </c>
      <c r="C909" s="52" t="s">
        <v>16</v>
      </c>
      <c r="D909" s="120">
        <v>46027</v>
      </c>
      <c r="E909" s="115" t="s">
        <v>2000</v>
      </c>
      <c r="F909" s="115" t="s">
        <v>29</v>
      </c>
      <c r="G909" s="116">
        <v>238</v>
      </c>
      <c r="H909" s="117">
        <v>48.04</v>
      </c>
      <c r="I909" s="121">
        <v>11433.52</v>
      </c>
      <c r="J909" s="54" t="s">
        <v>8</v>
      </c>
      <c r="K909" s="30" t="s">
        <v>1735</v>
      </c>
    </row>
    <row r="910" spans="2:11">
      <c r="B910" s="58" t="s">
        <v>17</v>
      </c>
      <c r="C910" s="52" t="s">
        <v>16</v>
      </c>
      <c r="D910" s="120">
        <v>46027</v>
      </c>
      <c r="E910" s="115" t="s">
        <v>2001</v>
      </c>
      <c r="F910" s="115" t="s">
        <v>29</v>
      </c>
      <c r="G910" s="116">
        <v>38</v>
      </c>
      <c r="H910" s="117">
        <v>47.98</v>
      </c>
      <c r="I910" s="121">
        <v>1823.2399999999998</v>
      </c>
      <c r="J910" s="54" t="s">
        <v>8</v>
      </c>
      <c r="K910" s="30" t="s">
        <v>1736</v>
      </c>
    </row>
    <row r="911" spans="2:11">
      <c r="B911" s="58" t="s">
        <v>17</v>
      </c>
      <c r="C911" s="52" t="s">
        <v>16</v>
      </c>
      <c r="D911" s="120">
        <v>46027</v>
      </c>
      <c r="E911" s="115" t="s">
        <v>2001</v>
      </c>
      <c r="F911" s="115" t="s">
        <v>29</v>
      </c>
      <c r="G911" s="116">
        <v>38</v>
      </c>
      <c r="H911" s="117">
        <v>47.98</v>
      </c>
      <c r="I911" s="121">
        <v>1823.2399999999998</v>
      </c>
      <c r="J911" s="54" t="s">
        <v>8</v>
      </c>
      <c r="K911" s="30" t="s">
        <v>1737</v>
      </c>
    </row>
    <row r="912" spans="2:11">
      <c r="B912" s="58" t="s">
        <v>17</v>
      </c>
      <c r="C912" s="52" t="s">
        <v>16</v>
      </c>
      <c r="D912" s="120">
        <v>46027</v>
      </c>
      <c r="E912" s="115" t="s">
        <v>2002</v>
      </c>
      <c r="F912" s="115" t="s">
        <v>29</v>
      </c>
      <c r="G912" s="116">
        <v>56</v>
      </c>
      <c r="H912" s="117">
        <v>47.94</v>
      </c>
      <c r="I912" s="121">
        <v>2684.64</v>
      </c>
      <c r="J912" s="54" t="s">
        <v>8</v>
      </c>
      <c r="K912" s="30" t="s">
        <v>1738</v>
      </c>
    </row>
    <row r="913" spans="2:11">
      <c r="B913" s="58" t="s">
        <v>17</v>
      </c>
      <c r="C913" s="52" t="s">
        <v>16</v>
      </c>
      <c r="D913" s="120">
        <v>46027</v>
      </c>
      <c r="E913" s="115" t="s">
        <v>2003</v>
      </c>
      <c r="F913" s="115" t="s">
        <v>29</v>
      </c>
      <c r="G913" s="116">
        <v>14</v>
      </c>
      <c r="H913" s="117">
        <v>47.92</v>
      </c>
      <c r="I913" s="121">
        <v>670.88</v>
      </c>
      <c r="J913" s="54" t="s">
        <v>8</v>
      </c>
      <c r="K913" s="30" t="s">
        <v>1739</v>
      </c>
    </row>
    <row r="914" spans="2:11">
      <c r="B914" s="58" t="s">
        <v>17</v>
      </c>
      <c r="C914" s="52" t="s">
        <v>16</v>
      </c>
      <c r="D914" s="120">
        <v>46027</v>
      </c>
      <c r="E914" s="115" t="s">
        <v>2004</v>
      </c>
      <c r="F914" s="115" t="s">
        <v>29</v>
      </c>
      <c r="G914" s="116">
        <v>58</v>
      </c>
      <c r="H914" s="117">
        <v>47.9</v>
      </c>
      <c r="I914" s="121">
        <v>2778.2</v>
      </c>
      <c r="J914" s="54" t="s">
        <v>8</v>
      </c>
      <c r="K914" s="30" t="s">
        <v>1740</v>
      </c>
    </row>
    <row r="915" spans="2:11">
      <c r="B915" s="58" t="s">
        <v>17</v>
      </c>
      <c r="C915" s="52" t="s">
        <v>16</v>
      </c>
      <c r="D915" s="120">
        <v>46027</v>
      </c>
      <c r="E915" s="115" t="s">
        <v>2005</v>
      </c>
      <c r="F915" s="115" t="s">
        <v>29</v>
      </c>
      <c r="G915" s="116">
        <v>10</v>
      </c>
      <c r="H915" s="117">
        <v>47.9</v>
      </c>
      <c r="I915" s="121">
        <v>479</v>
      </c>
      <c r="J915" s="54" t="s">
        <v>8</v>
      </c>
      <c r="K915" s="30" t="s">
        <v>1741</v>
      </c>
    </row>
    <row r="916" spans="2:11">
      <c r="B916" s="58" t="s">
        <v>17</v>
      </c>
      <c r="C916" s="52" t="s">
        <v>16</v>
      </c>
      <c r="D916" s="120">
        <v>46027</v>
      </c>
      <c r="E916" s="115" t="s">
        <v>2006</v>
      </c>
      <c r="F916" s="115" t="s">
        <v>29</v>
      </c>
      <c r="G916" s="116">
        <v>46</v>
      </c>
      <c r="H916" s="117">
        <v>47.92</v>
      </c>
      <c r="I916" s="121">
        <v>2204.3200000000002</v>
      </c>
      <c r="J916" s="54" t="s">
        <v>8</v>
      </c>
      <c r="K916" s="30" t="s">
        <v>1742</v>
      </c>
    </row>
    <row r="917" spans="2:11">
      <c r="B917" s="58" t="s">
        <v>17</v>
      </c>
      <c r="C917" s="52" t="s">
        <v>16</v>
      </c>
      <c r="D917" s="120">
        <v>46027</v>
      </c>
      <c r="E917" s="115" t="s">
        <v>2006</v>
      </c>
      <c r="F917" s="115" t="s">
        <v>29</v>
      </c>
      <c r="G917" s="116">
        <v>36</v>
      </c>
      <c r="H917" s="117">
        <v>47.92</v>
      </c>
      <c r="I917" s="121">
        <v>1725.1200000000001</v>
      </c>
      <c r="J917" s="54" t="s">
        <v>8</v>
      </c>
      <c r="K917" s="30" t="s">
        <v>1743</v>
      </c>
    </row>
    <row r="918" spans="2:11">
      <c r="B918" s="58" t="s">
        <v>17</v>
      </c>
      <c r="C918" s="52" t="s">
        <v>16</v>
      </c>
      <c r="D918" s="120">
        <v>46027</v>
      </c>
      <c r="E918" s="115" t="s">
        <v>2007</v>
      </c>
      <c r="F918" s="115" t="s">
        <v>29</v>
      </c>
      <c r="G918" s="116">
        <v>14</v>
      </c>
      <c r="H918" s="117">
        <v>47.96</v>
      </c>
      <c r="I918" s="121">
        <v>671.44</v>
      </c>
      <c r="J918" s="54" t="s">
        <v>8</v>
      </c>
      <c r="K918" s="30" t="s">
        <v>1744</v>
      </c>
    </row>
    <row r="919" spans="2:11">
      <c r="B919" s="58" t="s">
        <v>17</v>
      </c>
      <c r="C919" s="52" t="s">
        <v>16</v>
      </c>
      <c r="D919" s="120">
        <v>46027</v>
      </c>
      <c r="E919" s="115" t="s">
        <v>2007</v>
      </c>
      <c r="F919" s="115" t="s">
        <v>29</v>
      </c>
      <c r="G919" s="116">
        <v>14</v>
      </c>
      <c r="H919" s="117">
        <v>47.96</v>
      </c>
      <c r="I919" s="121">
        <v>671.44</v>
      </c>
      <c r="J919" s="54" t="s">
        <v>8</v>
      </c>
      <c r="K919" s="30" t="s">
        <v>1745</v>
      </c>
    </row>
    <row r="920" spans="2:11">
      <c r="B920" s="58" t="s">
        <v>17</v>
      </c>
      <c r="C920" s="52" t="s">
        <v>16</v>
      </c>
      <c r="D920" s="120">
        <v>46027</v>
      </c>
      <c r="E920" s="115" t="s">
        <v>2008</v>
      </c>
      <c r="F920" s="115" t="s">
        <v>29</v>
      </c>
      <c r="G920" s="116">
        <v>21</v>
      </c>
      <c r="H920" s="117">
        <v>48</v>
      </c>
      <c r="I920" s="121">
        <v>1008</v>
      </c>
      <c r="J920" s="54" t="s">
        <v>8</v>
      </c>
      <c r="K920" s="30" t="s">
        <v>1746</v>
      </c>
    </row>
    <row r="921" spans="2:11">
      <c r="B921" s="58" t="s">
        <v>17</v>
      </c>
      <c r="C921" s="52" t="s">
        <v>16</v>
      </c>
      <c r="D921" s="120">
        <v>46027</v>
      </c>
      <c r="E921" s="115" t="s">
        <v>2009</v>
      </c>
      <c r="F921" s="115" t="s">
        <v>29</v>
      </c>
      <c r="G921" s="116">
        <v>2</v>
      </c>
      <c r="H921" s="117">
        <v>48</v>
      </c>
      <c r="I921" s="121">
        <v>96</v>
      </c>
      <c r="J921" s="54" t="s">
        <v>8</v>
      </c>
      <c r="K921" s="30" t="s">
        <v>1747</v>
      </c>
    </row>
    <row r="922" spans="2:11">
      <c r="B922" s="58" t="s">
        <v>17</v>
      </c>
      <c r="C922" s="52" t="s">
        <v>16</v>
      </c>
      <c r="D922" s="120">
        <v>46027</v>
      </c>
      <c r="E922" s="115" t="s">
        <v>2009</v>
      </c>
      <c r="F922" s="115" t="s">
        <v>29</v>
      </c>
      <c r="G922" s="116">
        <v>23</v>
      </c>
      <c r="H922" s="117">
        <v>48</v>
      </c>
      <c r="I922" s="121">
        <v>1104</v>
      </c>
      <c r="J922" s="54" t="s">
        <v>8</v>
      </c>
      <c r="K922" s="30" t="s">
        <v>1748</v>
      </c>
    </row>
    <row r="923" spans="2:11">
      <c r="B923" s="58" t="s">
        <v>17</v>
      </c>
      <c r="C923" s="52" t="s">
        <v>16</v>
      </c>
      <c r="D923" s="120">
        <v>46027</v>
      </c>
      <c r="E923" s="115" t="s">
        <v>2010</v>
      </c>
      <c r="F923" s="115" t="s">
        <v>29</v>
      </c>
      <c r="G923" s="116">
        <v>12</v>
      </c>
      <c r="H923" s="117">
        <v>48.02</v>
      </c>
      <c r="I923" s="121">
        <v>576.24</v>
      </c>
      <c r="J923" s="54" t="s">
        <v>8</v>
      </c>
      <c r="K923" s="30" t="s">
        <v>1749</v>
      </c>
    </row>
    <row r="924" spans="2:11">
      <c r="B924" s="58" t="s">
        <v>17</v>
      </c>
      <c r="C924" s="52" t="s">
        <v>16</v>
      </c>
      <c r="D924" s="120">
        <v>46027</v>
      </c>
      <c r="E924" s="115" t="s">
        <v>2011</v>
      </c>
      <c r="F924" s="115" t="s">
        <v>29</v>
      </c>
      <c r="G924" s="116">
        <v>11</v>
      </c>
      <c r="H924" s="117">
        <v>48.02</v>
      </c>
      <c r="I924" s="121">
        <v>528.22</v>
      </c>
      <c r="J924" s="54" t="s">
        <v>8</v>
      </c>
      <c r="K924" s="30" t="s">
        <v>1750</v>
      </c>
    </row>
    <row r="925" spans="2:11">
      <c r="B925" s="58" t="s">
        <v>17</v>
      </c>
      <c r="C925" s="52" t="s">
        <v>16</v>
      </c>
      <c r="D925" s="120">
        <v>46027</v>
      </c>
      <c r="E925" s="115" t="s">
        <v>2012</v>
      </c>
      <c r="F925" s="115" t="s">
        <v>29</v>
      </c>
      <c r="G925" s="116">
        <v>10</v>
      </c>
      <c r="H925" s="117">
        <v>48</v>
      </c>
      <c r="I925" s="121">
        <v>480</v>
      </c>
      <c r="J925" s="54" t="s">
        <v>8</v>
      </c>
      <c r="K925" s="30" t="s">
        <v>1751</v>
      </c>
    </row>
    <row r="926" spans="2:11">
      <c r="B926" s="58" t="s">
        <v>17</v>
      </c>
      <c r="C926" s="52" t="s">
        <v>16</v>
      </c>
      <c r="D926" s="120">
        <v>46027</v>
      </c>
      <c r="E926" s="115" t="s">
        <v>2012</v>
      </c>
      <c r="F926" s="115" t="s">
        <v>29</v>
      </c>
      <c r="G926" s="116">
        <v>10</v>
      </c>
      <c r="H926" s="117">
        <v>48</v>
      </c>
      <c r="I926" s="121">
        <v>480</v>
      </c>
      <c r="J926" s="54" t="s">
        <v>8</v>
      </c>
      <c r="K926" s="30" t="s">
        <v>1752</v>
      </c>
    </row>
    <row r="927" spans="2:11">
      <c r="B927" s="58" t="s">
        <v>17</v>
      </c>
      <c r="C927" s="52" t="s">
        <v>16</v>
      </c>
      <c r="D927" s="120">
        <v>46027</v>
      </c>
      <c r="E927" s="115" t="s">
        <v>2012</v>
      </c>
      <c r="F927" s="115" t="s">
        <v>29</v>
      </c>
      <c r="G927" s="116">
        <v>184</v>
      </c>
      <c r="H927" s="117">
        <v>48</v>
      </c>
      <c r="I927" s="121">
        <v>8832</v>
      </c>
      <c r="J927" s="54" t="s">
        <v>8</v>
      </c>
      <c r="K927" s="30" t="s">
        <v>1753</v>
      </c>
    </row>
    <row r="928" spans="2:11">
      <c r="B928" s="58" t="s">
        <v>17</v>
      </c>
      <c r="C928" s="52" t="s">
        <v>16</v>
      </c>
      <c r="D928" s="120">
        <v>46027</v>
      </c>
      <c r="E928" s="115" t="s">
        <v>2012</v>
      </c>
      <c r="F928" s="115" t="s">
        <v>29</v>
      </c>
      <c r="G928" s="116">
        <v>38</v>
      </c>
      <c r="H928" s="117">
        <v>48</v>
      </c>
      <c r="I928" s="121">
        <v>1824</v>
      </c>
      <c r="J928" s="54" t="s">
        <v>8</v>
      </c>
      <c r="K928" s="30" t="s">
        <v>1754</v>
      </c>
    </row>
    <row r="929" spans="2:11">
      <c r="B929" s="58" t="s">
        <v>17</v>
      </c>
      <c r="C929" s="52" t="s">
        <v>16</v>
      </c>
      <c r="D929" s="120">
        <v>46027</v>
      </c>
      <c r="E929" s="115" t="s">
        <v>2013</v>
      </c>
      <c r="F929" s="115" t="s">
        <v>29</v>
      </c>
      <c r="G929" s="116">
        <v>22</v>
      </c>
      <c r="H929" s="117">
        <v>48</v>
      </c>
      <c r="I929" s="121">
        <v>1056</v>
      </c>
      <c r="J929" s="54" t="s">
        <v>8</v>
      </c>
      <c r="K929" s="30" t="s">
        <v>1755</v>
      </c>
    </row>
    <row r="930" spans="2:11">
      <c r="B930" s="58" t="s">
        <v>17</v>
      </c>
      <c r="C930" s="52" t="s">
        <v>16</v>
      </c>
      <c r="D930" s="120">
        <v>46027</v>
      </c>
      <c r="E930" s="115" t="s">
        <v>2013</v>
      </c>
      <c r="F930" s="115" t="s">
        <v>29</v>
      </c>
      <c r="G930" s="116">
        <v>35</v>
      </c>
      <c r="H930" s="117">
        <v>48</v>
      </c>
      <c r="I930" s="121">
        <v>1680</v>
      </c>
      <c r="J930" s="54" t="s">
        <v>8</v>
      </c>
      <c r="K930" s="30" t="s">
        <v>1756</v>
      </c>
    </row>
    <row r="931" spans="2:11">
      <c r="B931" s="58" t="s">
        <v>17</v>
      </c>
      <c r="C931" s="52" t="s">
        <v>16</v>
      </c>
      <c r="D931" s="120">
        <v>46027</v>
      </c>
      <c r="E931" s="115" t="s">
        <v>2013</v>
      </c>
      <c r="F931" s="115" t="s">
        <v>29</v>
      </c>
      <c r="G931" s="116">
        <v>72</v>
      </c>
      <c r="H931" s="117">
        <v>48</v>
      </c>
      <c r="I931" s="121">
        <v>3456</v>
      </c>
      <c r="J931" s="54" t="s">
        <v>8</v>
      </c>
      <c r="K931" s="30" t="s">
        <v>1757</v>
      </c>
    </row>
    <row r="932" spans="2:11">
      <c r="B932" s="58" t="s">
        <v>17</v>
      </c>
      <c r="C932" s="52" t="s">
        <v>16</v>
      </c>
      <c r="D932" s="120">
        <v>46027</v>
      </c>
      <c r="E932" s="115" t="s">
        <v>2013</v>
      </c>
      <c r="F932" s="115" t="s">
        <v>29</v>
      </c>
      <c r="G932" s="116">
        <v>31</v>
      </c>
      <c r="H932" s="117">
        <v>48</v>
      </c>
      <c r="I932" s="121">
        <v>1488</v>
      </c>
      <c r="J932" s="54" t="s">
        <v>8</v>
      </c>
      <c r="K932" s="30" t="s">
        <v>1758</v>
      </c>
    </row>
    <row r="933" spans="2:11">
      <c r="B933" s="58" t="s">
        <v>17</v>
      </c>
      <c r="C933" s="52" t="s">
        <v>16</v>
      </c>
      <c r="D933" s="120">
        <v>46027</v>
      </c>
      <c r="E933" s="115" t="s">
        <v>2014</v>
      </c>
      <c r="F933" s="115" t="s">
        <v>29</v>
      </c>
      <c r="G933" s="116">
        <v>11</v>
      </c>
      <c r="H933" s="117">
        <v>48</v>
      </c>
      <c r="I933" s="121">
        <v>528</v>
      </c>
      <c r="J933" s="54" t="s">
        <v>8</v>
      </c>
      <c r="K933" s="30" t="s">
        <v>1759</v>
      </c>
    </row>
    <row r="934" spans="2:11">
      <c r="B934" s="58" t="s">
        <v>17</v>
      </c>
      <c r="C934" s="52" t="s">
        <v>16</v>
      </c>
      <c r="D934" s="120">
        <v>46027</v>
      </c>
      <c r="E934" s="115" t="s">
        <v>2014</v>
      </c>
      <c r="F934" s="115" t="s">
        <v>29</v>
      </c>
      <c r="G934" s="116">
        <v>18</v>
      </c>
      <c r="H934" s="117">
        <v>48</v>
      </c>
      <c r="I934" s="121">
        <v>864</v>
      </c>
      <c r="J934" s="54" t="s">
        <v>8</v>
      </c>
      <c r="K934" s="30" t="s">
        <v>1760</v>
      </c>
    </row>
    <row r="935" spans="2:11">
      <c r="B935" s="58" t="s">
        <v>17</v>
      </c>
      <c r="C935" s="52" t="s">
        <v>16</v>
      </c>
      <c r="D935" s="120">
        <v>46027</v>
      </c>
      <c r="E935" s="115" t="s">
        <v>2014</v>
      </c>
      <c r="F935" s="115" t="s">
        <v>29</v>
      </c>
      <c r="G935" s="116">
        <v>12</v>
      </c>
      <c r="H935" s="117">
        <v>48</v>
      </c>
      <c r="I935" s="121">
        <v>576</v>
      </c>
      <c r="J935" s="54" t="s">
        <v>8</v>
      </c>
      <c r="K935" s="30" t="s">
        <v>1761</v>
      </c>
    </row>
    <row r="936" spans="2:11">
      <c r="B936" s="58" t="s">
        <v>17</v>
      </c>
      <c r="C936" s="52" t="s">
        <v>16</v>
      </c>
      <c r="D936" s="120">
        <v>46027</v>
      </c>
      <c r="E936" s="115" t="s">
        <v>2015</v>
      </c>
      <c r="F936" s="115" t="s">
        <v>29</v>
      </c>
      <c r="G936" s="116">
        <v>2</v>
      </c>
      <c r="H936" s="117">
        <v>48</v>
      </c>
      <c r="I936" s="121">
        <v>96</v>
      </c>
      <c r="J936" s="54" t="s">
        <v>8</v>
      </c>
      <c r="K936" s="30" t="s">
        <v>1762</v>
      </c>
    </row>
    <row r="937" spans="2:11">
      <c r="B937" s="58" t="s">
        <v>17</v>
      </c>
      <c r="C937" s="52" t="s">
        <v>16</v>
      </c>
      <c r="D937" s="120">
        <v>46027</v>
      </c>
      <c r="E937" s="115" t="s">
        <v>2016</v>
      </c>
      <c r="F937" s="115" t="s">
        <v>29</v>
      </c>
      <c r="G937" s="116">
        <v>14</v>
      </c>
      <c r="H937" s="117">
        <v>48</v>
      </c>
      <c r="I937" s="121">
        <v>672</v>
      </c>
      <c r="J937" s="54" t="s">
        <v>8</v>
      </c>
      <c r="K937" s="30" t="s">
        <v>1763</v>
      </c>
    </row>
    <row r="938" spans="2:11">
      <c r="B938" s="58" t="s">
        <v>17</v>
      </c>
      <c r="C938" s="52" t="s">
        <v>16</v>
      </c>
      <c r="D938" s="120">
        <v>46027</v>
      </c>
      <c r="E938" s="115" t="s">
        <v>2016</v>
      </c>
      <c r="F938" s="115" t="s">
        <v>29</v>
      </c>
      <c r="G938" s="116">
        <v>30</v>
      </c>
      <c r="H938" s="117">
        <v>48</v>
      </c>
      <c r="I938" s="121">
        <v>1440</v>
      </c>
      <c r="J938" s="54" t="s">
        <v>8</v>
      </c>
      <c r="K938" s="30" t="s">
        <v>1764</v>
      </c>
    </row>
    <row r="939" spans="2:11">
      <c r="B939" s="58" t="s">
        <v>17</v>
      </c>
      <c r="C939" s="52" t="s">
        <v>16</v>
      </c>
      <c r="D939" s="120">
        <v>46027</v>
      </c>
      <c r="E939" s="115" t="s">
        <v>2016</v>
      </c>
      <c r="F939" s="115" t="s">
        <v>29</v>
      </c>
      <c r="G939" s="116">
        <v>72</v>
      </c>
      <c r="H939" s="117">
        <v>48</v>
      </c>
      <c r="I939" s="121">
        <v>3456</v>
      </c>
      <c r="J939" s="54" t="s">
        <v>8</v>
      </c>
      <c r="K939" s="30" t="s">
        <v>1765</v>
      </c>
    </row>
    <row r="940" spans="2:11">
      <c r="B940" s="58" t="s">
        <v>17</v>
      </c>
      <c r="C940" s="52" t="s">
        <v>16</v>
      </c>
      <c r="D940" s="120">
        <v>46027</v>
      </c>
      <c r="E940" s="115" t="s">
        <v>2017</v>
      </c>
      <c r="F940" s="115" t="s">
        <v>29</v>
      </c>
      <c r="G940" s="116">
        <v>11</v>
      </c>
      <c r="H940" s="117">
        <v>48</v>
      </c>
      <c r="I940" s="121">
        <v>528</v>
      </c>
      <c r="J940" s="54" t="s">
        <v>8</v>
      </c>
      <c r="K940" s="30" t="s">
        <v>1766</v>
      </c>
    </row>
    <row r="941" spans="2:11">
      <c r="B941" s="58" t="s">
        <v>17</v>
      </c>
      <c r="C941" s="52" t="s">
        <v>16</v>
      </c>
      <c r="D941" s="120">
        <v>46027</v>
      </c>
      <c r="E941" s="115" t="s">
        <v>2018</v>
      </c>
      <c r="F941" s="115" t="s">
        <v>29</v>
      </c>
      <c r="G941" s="116">
        <v>66</v>
      </c>
      <c r="H941" s="117">
        <v>48</v>
      </c>
      <c r="I941" s="121">
        <v>3168</v>
      </c>
      <c r="J941" s="54" t="s">
        <v>8</v>
      </c>
      <c r="K941" s="30" t="s">
        <v>1767</v>
      </c>
    </row>
    <row r="942" spans="2:11">
      <c r="B942" s="58" t="s">
        <v>17</v>
      </c>
      <c r="C942" s="52" t="s">
        <v>16</v>
      </c>
      <c r="D942" s="120">
        <v>46027</v>
      </c>
      <c r="E942" s="115" t="s">
        <v>2018</v>
      </c>
      <c r="F942" s="115" t="s">
        <v>29</v>
      </c>
      <c r="G942" s="116">
        <v>30</v>
      </c>
      <c r="H942" s="117">
        <v>48</v>
      </c>
      <c r="I942" s="121">
        <v>1440</v>
      </c>
      <c r="J942" s="54" t="s">
        <v>8</v>
      </c>
      <c r="K942" s="30" t="s">
        <v>1768</v>
      </c>
    </row>
    <row r="943" spans="2:11">
      <c r="B943" s="58" t="s">
        <v>17</v>
      </c>
      <c r="C943" s="52" t="s">
        <v>16</v>
      </c>
      <c r="D943" s="120">
        <v>46027</v>
      </c>
      <c r="E943" s="115" t="s">
        <v>2019</v>
      </c>
      <c r="F943" s="115" t="s">
        <v>29</v>
      </c>
      <c r="G943" s="116">
        <v>12</v>
      </c>
      <c r="H943" s="117">
        <v>48</v>
      </c>
      <c r="I943" s="121">
        <v>576</v>
      </c>
      <c r="J943" s="54" t="s">
        <v>8</v>
      </c>
      <c r="K943" s="30" t="s">
        <v>1769</v>
      </c>
    </row>
    <row r="944" spans="2:11">
      <c r="B944" s="58" t="s">
        <v>17</v>
      </c>
      <c r="C944" s="52" t="s">
        <v>16</v>
      </c>
      <c r="D944" s="120">
        <v>46027</v>
      </c>
      <c r="E944" s="115" t="s">
        <v>2020</v>
      </c>
      <c r="F944" s="115" t="s">
        <v>29</v>
      </c>
      <c r="G944" s="116">
        <v>30</v>
      </c>
      <c r="H944" s="117">
        <v>48</v>
      </c>
      <c r="I944" s="121">
        <v>1440</v>
      </c>
      <c r="J944" s="54" t="s">
        <v>8</v>
      </c>
      <c r="K944" s="30" t="s">
        <v>1770</v>
      </c>
    </row>
    <row r="945" spans="2:11">
      <c r="B945" s="58" t="s">
        <v>17</v>
      </c>
      <c r="C945" s="52" t="s">
        <v>16</v>
      </c>
      <c r="D945" s="120">
        <v>46027</v>
      </c>
      <c r="E945" s="115" t="s">
        <v>2020</v>
      </c>
      <c r="F945" s="115" t="s">
        <v>29</v>
      </c>
      <c r="G945" s="116">
        <v>60</v>
      </c>
      <c r="H945" s="117">
        <v>48</v>
      </c>
      <c r="I945" s="121">
        <v>2880</v>
      </c>
      <c r="J945" s="54" t="s">
        <v>8</v>
      </c>
      <c r="K945" s="30" t="s">
        <v>1771</v>
      </c>
    </row>
    <row r="946" spans="2:11">
      <c r="B946" s="58" t="s">
        <v>17</v>
      </c>
      <c r="C946" s="52" t="s">
        <v>16</v>
      </c>
      <c r="D946" s="120">
        <v>46027</v>
      </c>
      <c r="E946" s="115" t="s">
        <v>2020</v>
      </c>
      <c r="F946" s="115" t="s">
        <v>29</v>
      </c>
      <c r="G946" s="116">
        <v>30</v>
      </c>
      <c r="H946" s="117">
        <v>48</v>
      </c>
      <c r="I946" s="121">
        <v>1440</v>
      </c>
      <c r="J946" s="54" t="s">
        <v>8</v>
      </c>
      <c r="K946" s="30" t="s">
        <v>1772</v>
      </c>
    </row>
    <row r="947" spans="2:11">
      <c r="B947" s="58" t="s">
        <v>17</v>
      </c>
      <c r="C947" s="52" t="s">
        <v>16</v>
      </c>
      <c r="D947" s="120">
        <v>46027</v>
      </c>
      <c r="E947" s="115" t="s">
        <v>2021</v>
      </c>
      <c r="F947" s="115" t="s">
        <v>29</v>
      </c>
      <c r="G947" s="116">
        <v>33</v>
      </c>
      <c r="H947" s="117">
        <v>47.98</v>
      </c>
      <c r="I947" s="121">
        <v>1583.34</v>
      </c>
      <c r="J947" s="54" t="s">
        <v>8</v>
      </c>
      <c r="K947" s="30" t="s">
        <v>1773</v>
      </c>
    </row>
    <row r="948" spans="2:11">
      <c r="B948" s="58" t="s">
        <v>17</v>
      </c>
      <c r="C948" s="52" t="s">
        <v>16</v>
      </c>
      <c r="D948" s="120">
        <v>46027</v>
      </c>
      <c r="E948" s="115" t="s">
        <v>2021</v>
      </c>
      <c r="F948" s="115" t="s">
        <v>29</v>
      </c>
      <c r="G948" s="116">
        <v>66</v>
      </c>
      <c r="H948" s="117">
        <v>47.98</v>
      </c>
      <c r="I948" s="121">
        <v>3166.68</v>
      </c>
      <c r="J948" s="54" t="s">
        <v>8</v>
      </c>
      <c r="K948" s="30" t="s">
        <v>1774</v>
      </c>
    </row>
    <row r="949" spans="2:11">
      <c r="B949" s="58" t="s">
        <v>17</v>
      </c>
      <c r="C949" s="52" t="s">
        <v>16</v>
      </c>
      <c r="D949" s="120">
        <v>46027</v>
      </c>
      <c r="E949" s="115" t="s">
        <v>2021</v>
      </c>
      <c r="F949" s="115" t="s">
        <v>29</v>
      </c>
      <c r="G949" s="116">
        <v>11</v>
      </c>
      <c r="H949" s="117">
        <v>48</v>
      </c>
      <c r="I949" s="121">
        <v>528</v>
      </c>
      <c r="J949" s="54" t="s">
        <v>8</v>
      </c>
      <c r="K949" s="30" t="s">
        <v>1775</v>
      </c>
    </row>
    <row r="950" spans="2:11">
      <c r="B950" s="58" t="s">
        <v>17</v>
      </c>
      <c r="C950" s="52" t="s">
        <v>16</v>
      </c>
      <c r="D950" s="120">
        <v>46027</v>
      </c>
      <c r="E950" s="115" t="s">
        <v>2021</v>
      </c>
      <c r="F950" s="115" t="s">
        <v>29</v>
      </c>
      <c r="G950" s="116">
        <v>14</v>
      </c>
      <c r="H950" s="117">
        <v>48</v>
      </c>
      <c r="I950" s="121">
        <v>672</v>
      </c>
      <c r="J950" s="54" t="s">
        <v>8</v>
      </c>
      <c r="K950" s="30" t="s">
        <v>1776</v>
      </c>
    </row>
    <row r="951" spans="2:11">
      <c r="B951" s="58" t="s">
        <v>17</v>
      </c>
      <c r="C951" s="52" t="s">
        <v>16</v>
      </c>
      <c r="D951" s="120">
        <v>46027</v>
      </c>
      <c r="E951" s="115" t="s">
        <v>2022</v>
      </c>
      <c r="F951" s="115" t="s">
        <v>29</v>
      </c>
      <c r="G951" s="116">
        <v>17</v>
      </c>
      <c r="H951" s="117">
        <v>48</v>
      </c>
      <c r="I951" s="121">
        <v>816</v>
      </c>
      <c r="J951" s="54" t="s">
        <v>8</v>
      </c>
      <c r="K951" s="30" t="s">
        <v>1777</v>
      </c>
    </row>
    <row r="952" spans="2:11">
      <c r="B952" s="58" t="s">
        <v>17</v>
      </c>
      <c r="C952" s="52" t="s">
        <v>16</v>
      </c>
      <c r="D952" s="120">
        <v>46027</v>
      </c>
      <c r="E952" s="115" t="s">
        <v>2023</v>
      </c>
      <c r="F952" s="115" t="s">
        <v>29</v>
      </c>
      <c r="G952" s="116">
        <v>67</v>
      </c>
      <c r="H952" s="117">
        <v>48</v>
      </c>
      <c r="I952" s="121">
        <v>3216</v>
      </c>
      <c r="J952" s="54" t="s">
        <v>8</v>
      </c>
      <c r="K952" s="30" t="s">
        <v>1778</v>
      </c>
    </row>
    <row r="953" spans="2:11">
      <c r="B953" s="58" t="s">
        <v>17</v>
      </c>
      <c r="C953" s="52" t="s">
        <v>16</v>
      </c>
      <c r="D953" s="120">
        <v>46027</v>
      </c>
      <c r="E953" s="115" t="s">
        <v>2023</v>
      </c>
      <c r="F953" s="115" t="s">
        <v>29</v>
      </c>
      <c r="G953" s="116">
        <v>10</v>
      </c>
      <c r="H953" s="117">
        <v>48</v>
      </c>
      <c r="I953" s="121">
        <v>480</v>
      </c>
      <c r="J953" s="54" t="s">
        <v>8</v>
      </c>
      <c r="K953" s="30" t="s">
        <v>1779</v>
      </c>
    </row>
    <row r="954" spans="2:11">
      <c r="B954" s="58" t="s">
        <v>17</v>
      </c>
      <c r="C954" s="52" t="s">
        <v>16</v>
      </c>
      <c r="D954" s="120">
        <v>46027</v>
      </c>
      <c r="E954" s="115" t="s">
        <v>2024</v>
      </c>
      <c r="F954" s="115" t="s">
        <v>29</v>
      </c>
      <c r="G954" s="116">
        <v>13</v>
      </c>
      <c r="H954" s="117">
        <v>48</v>
      </c>
      <c r="I954" s="121">
        <v>624</v>
      </c>
      <c r="J954" s="54" t="s">
        <v>8</v>
      </c>
      <c r="K954" s="30" t="s">
        <v>1780</v>
      </c>
    </row>
    <row r="955" spans="2:11">
      <c r="B955" s="58" t="s">
        <v>17</v>
      </c>
      <c r="C955" s="52" t="s">
        <v>16</v>
      </c>
      <c r="D955" s="120">
        <v>46027</v>
      </c>
      <c r="E955" s="115" t="s">
        <v>2025</v>
      </c>
      <c r="F955" s="115" t="s">
        <v>29</v>
      </c>
      <c r="G955" s="116">
        <v>11</v>
      </c>
      <c r="H955" s="117">
        <v>48</v>
      </c>
      <c r="I955" s="121">
        <v>528</v>
      </c>
      <c r="J955" s="54" t="s">
        <v>8</v>
      </c>
      <c r="K955" s="30" t="s">
        <v>1781</v>
      </c>
    </row>
    <row r="956" spans="2:11">
      <c r="B956" s="58" t="s">
        <v>17</v>
      </c>
      <c r="C956" s="52" t="s">
        <v>16</v>
      </c>
      <c r="D956" s="120">
        <v>46027</v>
      </c>
      <c r="E956" s="115" t="s">
        <v>2026</v>
      </c>
      <c r="F956" s="115" t="s">
        <v>29</v>
      </c>
      <c r="G956" s="116">
        <v>12</v>
      </c>
      <c r="H956" s="117">
        <v>48</v>
      </c>
      <c r="I956" s="121">
        <v>576</v>
      </c>
      <c r="J956" s="54" t="s">
        <v>8</v>
      </c>
      <c r="K956" s="30" t="s">
        <v>1782</v>
      </c>
    </row>
    <row r="957" spans="2:11">
      <c r="B957" s="58" t="s">
        <v>17</v>
      </c>
      <c r="C957" s="52" t="s">
        <v>16</v>
      </c>
      <c r="D957" s="120">
        <v>46027</v>
      </c>
      <c r="E957" s="115" t="s">
        <v>2027</v>
      </c>
      <c r="F957" s="115" t="s">
        <v>29</v>
      </c>
      <c r="G957" s="116">
        <v>12</v>
      </c>
      <c r="H957" s="117">
        <v>47.98</v>
      </c>
      <c r="I957" s="121">
        <v>575.76</v>
      </c>
      <c r="J957" s="54" t="s">
        <v>8</v>
      </c>
      <c r="K957" s="30" t="s">
        <v>1783</v>
      </c>
    </row>
    <row r="958" spans="2:11">
      <c r="B958" s="58" t="s">
        <v>17</v>
      </c>
      <c r="C958" s="52" t="s">
        <v>16</v>
      </c>
      <c r="D958" s="120">
        <v>46027</v>
      </c>
      <c r="E958" s="115" t="s">
        <v>2028</v>
      </c>
      <c r="F958" s="115" t="s">
        <v>29</v>
      </c>
      <c r="G958" s="116">
        <v>12</v>
      </c>
      <c r="H958" s="117">
        <v>48</v>
      </c>
      <c r="I958" s="121">
        <v>576</v>
      </c>
      <c r="J958" s="54" t="s">
        <v>8</v>
      </c>
      <c r="K958" s="30" t="s">
        <v>1784</v>
      </c>
    </row>
    <row r="959" spans="2:11">
      <c r="B959" s="58" t="s">
        <v>17</v>
      </c>
      <c r="C959" s="52" t="s">
        <v>16</v>
      </c>
      <c r="D959" s="120">
        <v>46027</v>
      </c>
      <c r="E959" s="115" t="s">
        <v>137</v>
      </c>
      <c r="F959" s="115" t="s">
        <v>29</v>
      </c>
      <c r="G959" s="116">
        <v>30</v>
      </c>
      <c r="H959" s="117">
        <v>48.02</v>
      </c>
      <c r="I959" s="121">
        <v>1440.6000000000001</v>
      </c>
      <c r="J959" s="54" t="s">
        <v>8</v>
      </c>
      <c r="K959" s="30" t="s">
        <v>1785</v>
      </c>
    </row>
    <row r="960" spans="2:11">
      <c r="B960" s="58" t="s">
        <v>17</v>
      </c>
      <c r="C960" s="52" t="s">
        <v>16</v>
      </c>
      <c r="D960" s="120">
        <v>46027</v>
      </c>
      <c r="E960" s="115" t="s">
        <v>137</v>
      </c>
      <c r="F960" s="115" t="s">
        <v>29</v>
      </c>
      <c r="G960" s="116">
        <v>224</v>
      </c>
      <c r="H960" s="117">
        <v>48.02</v>
      </c>
      <c r="I960" s="121">
        <v>10756.480000000001</v>
      </c>
      <c r="J960" s="54" t="s">
        <v>8</v>
      </c>
      <c r="K960" s="30" t="s">
        <v>1786</v>
      </c>
    </row>
    <row r="961" spans="2:11">
      <c r="B961" s="58" t="s">
        <v>17</v>
      </c>
      <c r="C961" s="52" t="s">
        <v>16</v>
      </c>
      <c r="D961" s="120">
        <v>46027</v>
      </c>
      <c r="E961" s="115" t="s">
        <v>2029</v>
      </c>
      <c r="F961" s="115" t="s">
        <v>29</v>
      </c>
      <c r="G961" s="116">
        <v>11</v>
      </c>
      <c r="H961" s="117">
        <v>48.02</v>
      </c>
      <c r="I961" s="121">
        <v>528.22</v>
      </c>
      <c r="J961" s="54" t="s">
        <v>8</v>
      </c>
      <c r="K961" s="30" t="s">
        <v>1787</v>
      </c>
    </row>
    <row r="962" spans="2:11">
      <c r="B962" s="58" t="s">
        <v>17</v>
      </c>
      <c r="C962" s="52" t="s">
        <v>16</v>
      </c>
      <c r="D962" s="120">
        <v>46027</v>
      </c>
      <c r="E962" s="115" t="s">
        <v>2030</v>
      </c>
      <c r="F962" s="115" t="s">
        <v>29</v>
      </c>
      <c r="G962" s="116">
        <v>35</v>
      </c>
      <c r="H962" s="117">
        <v>47.98</v>
      </c>
      <c r="I962" s="121">
        <v>1679.3</v>
      </c>
      <c r="J962" s="54" t="s">
        <v>8</v>
      </c>
      <c r="K962" s="30" t="s">
        <v>1788</v>
      </c>
    </row>
    <row r="963" spans="2:11">
      <c r="B963" s="58" t="s">
        <v>17</v>
      </c>
      <c r="C963" s="52" t="s">
        <v>16</v>
      </c>
      <c r="D963" s="120">
        <v>46027</v>
      </c>
      <c r="E963" s="115" t="s">
        <v>2030</v>
      </c>
      <c r="F963" s="115" t="s">
        <v>29</v>
      </c>
      <c r="G963" s="116">
        <v>36</v>
      </c>
      <c r="H963" s="117">
        <v>47.98</v>
      </c>
      <c r="I963" s="121">
        <v>1727.28</v>
      </c>
      <c r="J963" s="54" t="s">
        <v>8</v>
      </c>
      <c r="K963" s="30" t="s">
        <v>1789</v>
      </c>
    </row>
    <row r="964" spans="2:11">
      <c r="B964" s="58" t="s">
        <v>17</v>
      </c>
      <c r="C964" s="52" t="s">
        <v>16</v>
      </c>
      <c r="D964" s="120">
        <v>46027</v>
      </c>
      <c r="E964" s="115" t="s">
        <v>2030</v>
      </c>
      <c r="F964" s="115" t="s">
        <v>29</v>
      </c>
      <c r="G964" s="116">
        <v>14</v>
      </c>
      <c r="H964" s="117">
        <v>47.98</v>
      </c>
      <c r="I964" s="121">
        <v>671.71999999999991</v>
      </c>
      <c r="J964" s="54" t="s">
        <v>8</v>
      </c>
      <c r="K964" s="30" t="s">
        <v>1790</v>
      </c>
    </row>
    <row r="965" spans="2:11">
      <c r="B965" s="58" t="s">
        <v>17</v>
      </c>
      <c r="C965" s="52" t="s">
        <v>16</v>
      </c>
      <c r="D965" s="120">
        <v>46027</v>
      </c>
      <c r="E965" s="115" t="s">
        <v>1432</v>
      </c>
      <c r="F965" s="115" t="s">
        <v>29</v>
      </c>
      <c r="G965" s="116">
        <v>30</v>
      </c>
      <c r="H965" s="117">
        <v>48</v>
      </c>
      <c r="I965" s="121">
        <v>1440</v>
      </c>
      <c r="J965" s="54" t="s">
        <v>8</v>
      </c>
      <c r="K965" s="30" t="s">
        <v>1791</v>
      </c>
    </row>
    <row r="966" spans="2:11">
      <c r="B966" s="58" t="s">
        <v>17</v>
      </c>
      <c r="C966" s="52" t="s">
        <v>16</v>
      </c>
      <c r="D966" s="120">
        <v>46027</v>
      </c>
      <c r="E966" s="115" t="s">
        <v>2031</v>
      </c>
      <c r="F966" s="115" t="s">
        <v>29</v>
      </c>
      <c r="G966" s="116">
        <v>24</v>
      </c>
      <c r="H966" s="117">
        <v>48</v>
      </c>
      <c r="I966" s="121">
        <v>1152</v>
      </c>
      <c r="J966" s="54" t="s">
        <v>8</v>
      </c>
      <c r="K966" s="30" t="s">
        <v>1792</v>
      </c>
    </row>
    <row r="967" spans="2:11">
      <c r="B967" s="58" t="s">
        <v>17</v>
      </c>
      <c r="C967" s="52" t="s">
        <v>16</v>
      </c>
      <c r="D967" s="120">
        <v>46027</v>
      </c>
      <c r="E967" s="115" t="s">
        <v>2032</v>
      </c>
      <c r="F967" s="115" t="s">
        <v>29</v>
      </c>
      <c r="G967" s="116">
        <v>58</v>
      </c>
      <c r="H967" s="117">
        <v>47.98</v>
      </c>
      <c r="I967" s="121">
        <v>2782.8399999999997</v>
      </c>
      <c r="J967" s="54" t="s">
        <v>8</v>
      </c>
      <c r="K967" s="30" t="s">
        <v>1793</v>
      </c>
    </row>
    <row r="968" spans="2:11">
      <c r="B968" s="58" t="s">
        <v>17</v>
      </c>
      <c r="C968" s="52" t="s">
        <v>16</v>
      </c>
      <c r="D968" s="120">
        <v>46027</v>
      </c>
      <c r="E968" s="115" t="s">
        <v>2033</v>
      </c>
      <c r="F968" s="115" t="s">
        <v>29</v>
      </c>
      <c r="G968" s="116">
        <v>4</v>
      </c>
      <c r="H968" s="117">
        <v>47.98</v>
      </c>
      <c r="I968" s="121">
        <v>191.92</v>
      </c>
      <c r="J968" s="54" t="s">
        <v>8</v>
      </c>
      <c r="K968" s="30" t="s">
        <v>1794</v>
      </c>
    </row>
    <row r="969" spans="2:11">
      <c r="B969" s="58" t="s">
        <v>17</v>
      </c>
      <c r="C969" s="52" t="s">
        <v>16</v>
      </c>
      <c r="D969" s="120">
        <v>46027</v>
      </c>
      <c r="E969" s="115" t="s">
        <v>139</v>
      </c>
      <c r="F969" s="115" t="s">
        <v>29</v>
      </c>
      <c r="G969" s="116">
        <v>40</v>
      </c>
      <c r="H969" s="117">
        <v>47.98</v>
      </c>
      <c r="I969" s="121">
        <v>1919.1999999999998</v>
      </c>
      <c r="J969" s="54" t="s">
        <v>8</v>
      </c>
      <c r="K969" s="30" t="s">
        <v>1795</v>
      </c>
    </row>
    <row r="970" spans="2:11">
      <c r="B970" s="58" t="s">
        <v>17</v>
      </c>
      <c r="C970" s="52" t="s">
        <v>16</v>
      </c>
      <c r="D970" s="120">
        <v>46027</v>
      </c>
      <c r="E970" s="115" t="s">
        <v>139</v>
      </c>
      <c r="F970" s="115" t="s">
        <v>29</v>
      </c>
      <c r="G970" s="116">
        <v>190</v>
      </c>
      <c r="H970" s="117">
        <v>47.98</v>
      </c>
      <c r="I970" s="121">
        <v>9116.1999999999989</v>
      </c>
      <c r="J970" s="54" t="s">
        <v>8</v>
      </c>
      <c r="K970" s="30" t="s">
        <v>1796</v>
      </c>
    </row>
    <row r="971" spans="2:11">
      <c r="B971" s="58" t="s">
        <v>17</v>
      </c>
      <c r="C971" s="52" t="s">
        <v>16</v>
      </c>
      <c r="D971" s="120">
        <v>46027</v>
      </c>
      <c r="E971" s="115" t="s">
        <v>139</v>
      </c>
      <c r="F971" s="115" t="s">
        <v>29</v>
      </c>
      <c r="G971" s="116">
        <v>34</v>
      </c>
      <c r="H971" s="117">
        <v>47.98</v>
      </c>
      <c r="I971" s="121">
        <v>1631.32</v>
      </c>
      <c r="J971" s="54" t="s">
        <v>8</v>
      </c>
      <c r="K971" s="30" t="s">
        <v>1797</v>
      </c>
    </row>
    <row r="972" spans="2:11">
      <c r="B972" s="58" t="s">
        <v>17</v>
      </c>
      <c r="C972" s="52" t="s">
        <v>16</v>
      </c>
      <c r="D972" s="120">
        <v>46027</v>
      </c>
      <c r="E972" s="115" t="s">
        <v>139</v>
      </c>
      <c r="F972" s="115" t="s">
        <v>29</v>
      </c>
      <c r="G972" s="116">
        <v>59</v>
      </c>
      <c r="H972" s="117">
        <v>47.98</v>
      </c>
      <c r="I972" s="121">
        <v>2830.8199999999997</v>
      </c>
      <c r="J972" s="54" t="s">
        <v>8</v>
      </c>
      <c r="K972" s="30" t="s">
        <v>1798</v>
      </c>
    </row>
    <row r="973" spans="2:11">
      <c r="B973" s="58" t="s">
        <v>17</v>
      </c>
      <c r="C973" s="52" t="s">
        <v>16</v>
      </c>
      <c r="D973" s="120">
        <v>46027</v>
      </c>
      <c r="E973" s="115" t="s">
        <v>139</v>
      </c>
      <c r="F973" s="115" t="s">
        <v>29</v>
      </c>
      <c r="G973" s="116">
        <v>33</v>
      </c>
      <c r="H973" s="117">
        <v>47.98</v>
      </c>
      <c r="I973" s="121">
        <v>1583.34</v>
      </c>
      <c r="J973" s="54" t="s">
        <v>8</v>
      </c>
      <c r="K973" s="30" t="s">
        <v>1799</v>
      </c>
    </row>
    <row r="974" spans="2:11">
      <c r="B974" s="58" t="s">
        <v>17</v>
      </c>
      <c r="C974" s="52" t="s">
        <v>16</v>
      </c>
      <c r="D974" s="120">
        <v>46027</v>
      </c>
      <c r="E974" s="115" t="s">
        <v>2034</v>
      </c>
      <c r="F974" s="115" t="s">
        <v>29</v>
      </c>
      <c r="G974" s="116">
        <v>13</v>
      </c>
      <c r="H974" s="117">
        <v>47.98</v>
      </c>
      <c r="I974" s="121">
        <v>623.74</v>
      </c>
      <c r="J974" s="54" t="s">
        <v>8</v>
      </c>
      <c r="K974" s="30" t="s">
        <v>1800</v>
      </c>
    </row>
    <row r="975" spans="2:11">
      <c r="B975" s="58" t="s">
        <v>17</v>
      </c>
      <c r="C975" s="52" t="s">
        <v>16</v>
      </c>
      <c r="D975" s="120">
        <v>46027</v>
      </c>
      <c r="E975" s="115" t="s">
        <v>2035</v>
      </c>
      <c r="F975" s="115" t="s">
        <v>29</v>
      </c>
      <c r="G975" s="116">
        <v>9</v>
      </c>
      <c r="H975" s="117">
        <v>48</v>
      </c>
      <c r="I975" s="121">
        <v>432</v>
      </c>
      <c r="J975" s="54" t="s">
        <v>8</v>
      </c>
      <c r="K975" s="30" t="s">
        <v>1801</v>
      </c>
    </row>
    <row r="976" spans="2:11">
      <c r="B976" s="58" t="s">
        <v>17</v>
      </c>
      <c r="C976" s="52" t="s">
        <v>16</v>
      </c>
      <c r="D976" s="120">
        <v>46027</v>
      </c>
      <c r="E976" s="115" t="s">
        <v>2036</v>
      </c>
      <c r="F976" s="115" t="s">
        <v>29</v>
      </c>
      <c r="G976" s="116">
        <v>10</v>
      </c>
      <c r="H976" s="117">
        <v>47.98</v>
      </c>
      <c r="I976" s="121">
        <v>479.79999999999995</v>
      </c>
      <c r="J976" s="54" t="s">
        <v>8</v>
      </c>
      <c r="K976" s="30" t="s">
        <v>1802</v>
      </c>
    </row>
    <row r="977" spans="2:11">
      <c r="B977" s="58" t="s">
        <v>17</v>
      </c>
      <c r="C977" s="52" t="s">
        <v>16</v>
      </c>
      <c r="D977" s="120">
        <v>46027</v>
      </c>
      <c r="E977" s="115" t="s">
        <v>2037</v>
      </c>
      <c r="F977" s="115" t="s">
        <v>29</v>
      </c>
      <c r="G977" s="116">
        <v>39</v>
      </c>
      <c r="H977" s="117">
        <v>47.98</v>
      </c>
      <c r="I977" s="121">
        <v>1871.2199999999998</v>
      </c>
      <c r="J977" s="54" t="s">
        <v>8</v>
      </c>
      <c r="K977" s="30" t="s">
        <v>1803</v>
      </c>
    </row>
    <row r="978" spans="2:11">
      <c r="B978" s="58" t="s">
        <v>17</v>
      </c>
      <c r="C978" s="52" t="s">
        <v>16</v>
      </c>
      <c r="D978" s="120">
        <v>46027</v>
      </c>
      <c r="E978" s="115" t="s">
        <v>2037</v>
      </c>
      <c r="F978" s="115" t="s">
        <v>29</v>
      </c>
      <c r="G978" s="116">
        <v>52</v>
      </c>
      <c r="H978" s="117">
        <v>47.98</v>
      </c>
      <c r="I978" s="121">
        <v>2494.96</v>
      </c>
      <c r="J978" s="54" t="s">
        <v>8</v>
      </c>
      <c r="K978" s="30" t="s">
        <v>1804</v>
      </c>
    </row>
    <row r="979" spans="2:11">
      <c r="B979" s="58" t="s">
        <v>17</v>
      </c>
      <c r="C979" s="52" t="s">
        <v>16</v>
      </c>
      <c r="D979" s="120">
        <v>46027</v>
      </c>
      <c r="E979" s="115" t="s">
        <v>2037</v>
      </c>
      <c r="F979" s="115" t="s">
        <v>29</v>
      </c>
      <c r="G979" s="116">
        <v>1</v>
      </c>
      <c r="H979" s="117">
        <v>47.98</v>
      </c>
      <c r="I979" s="121">
        <v>47.98</v>
      </c>
      <c r="J979" s="54" t="s">
        <v>8</v>
      </c>
      <c r="K979" s="30" t="s">
        <v>1805</v>
      </c>
    </row>
    <row r="980" spans="2:11">
      <c r="B980" s="58" t="s">
        <v>17</v>
      </c>
      <c r="C980" s="52" t="s">
        <v>16</v>
      </c>
      <c r="D980" s="120">
        <v>46027</v>
      </c>
      <c r="E980" s="115" t="s">
        <v>2038</v>
      </c>
      <c r="F980" s="115" t="s">
        <v>29</v>
      </c>
      <c r="G980" s="116">
        <v>7</v>
      </c>
      <c r="H980" s="117">
        <v>47.98</v>
      </c>
      <c r="I980" s="121">
        <v>335.85999999999996</v>
      </c>
      <c r="J980" s="54" t="s">
        <v>8</v>
      </c>
      <c r="K980" s="30" t="s">
        <v>1806</v>
      </c>
    </row>
    <row r="981" spans="2:11">
      <c r="B981" s="58" t="s">
        <v>17</v>
      </c>
      <c r="C981" s="52" t="s">
        <v>16</v>
      </c>
      <c r="D981" s="120">
        <v>46027</v>
      </c>
      <c r="E981" s="115" t="s">
        <v>2039</v>
      </c>
      <c r="F981" s="115" t="s">
        <v>29</v>
      </c>
      <c r="G981" s="116">
        <v>28</v>
      </c>
      <c r="H981" s="117">
        <v>47.96</v>
      </c>
      <c r="I981" s="121">
        <v>1342.88</v>
      </c>
      <c r="J981" s="54" t="s">
        <v>8</v>
      </c>
      <c r="K981" s="30" t="s">
        <v>1807</v>
      </c>
    </row>
    <row r="982" spans="2:11">
      <c r="B982" s="58" t="s">
        <v>17</v>
      </c>
      <c r="C982" s="52" t="s">
        <v>16</v>
      </c>
      <c r="D982" s="120">
        <v>46027</v>
      </c>
      <c r="E982" s="115" t="s">
        <v>2040</v>
      </c>
      <c r="F982" s="115" t="s">
        <v>29</v>
      </c>
      <c r="G982" s="116">
        <v>21</v>
      </c>
      <c r="H982" s="117">
        <v>47.94</v>
      </c>
      <c r="I982" s="121">
        <v>1006.74</v>
      </c>
      <c r="J982" s="54" t="s">
        <v>8</v>
      </c>
      <c r="K982" s="30" t="s">
        <v>1808</v>
      </c>
    </row>
    <row r="983" spans="2:11">
      <c r="B983" s="58" t="s">
        <v>17</v>
      </c>
      <c r="C983" s="52" t="s">
        <v>16</v>
      </c>
      <c r="D983" s="120">
        <v>46027</v>
      </c>
      <c r="E983" s="115" t="s">
        <v>2041</v>
      </c>
      <c r="F983" s="115" t="s">
        <v>29</v>
      </c>
      <c r="G983" s="116">
        <v>1</v>
      </c>
      <c r="H983" s="117">
        <v>47.96</v>
      </c>
      <c r="I983" s="121">
        <v>47.96</v>
      </c>
      <c r="J983" s="54" t="s">
        <v>8</v>
      </c>
      <c r="K983" s="30" t="s">
        <v>1809</v>
      </c>
    </row>
    <row r="984" spans="2:11">
      <c r="B984" s="58" t="s">
        <v>17</v>
      </c>
      <c r="C984" s="52" t="s">
        <v>16</v>
      </c>
      <c r="D984" s="120">
        <v>46027</v>
      </c>
      <c r="E984" s="115" t="s">
        <v>2041</v>
      </c>
      <c r="F984" s="115" t="s">
        <v>29</v>
      </c>
      <c r="G984" s="116">
        <v>6</v>
      </c>
      <c r="H984" s="117">
        <v>47.98</v>
      </c>
      <c r="I984" s="121">
        <v>287.88</v>
      </c>
      <c r="J984" s="54" t="s">
        <v>8</v>
      </c>
      <c r="K984" s="30" t="s">
        <v>1810</v>
      </c>
    </row>
    <row r="985" spans="2:11">
      <c r="B985" s="58" t="s">
        <v>17</v>
      </c>
      <c r="C985" s="52" t="s">
        <v>16</v>
      </c>
      <c r="D985" s="120">
        <v>46027</v>
      </c>
      <c r="E985" s="115" t="s">
        <v>2042</v>
      </c>
      <c r="F985" s="115" t="s">
        <v>29</v>
      </c>
      <c r="G985" s="116">
        <v>47</v>
      </c>
      <c r="H985" s="117">
        <v>47.98</v>
      </c>
      <c r="I985" s="121">
        <v>2255.06</v>
      </c>
      <c r="J985" s="54" t="s">
        <v>8</v>
      </c>
      <c r="K985" s="30" t="s">
        <v>1811</v>
      </c>
    </row>
    <row r="986" spans="2:11">
      <c r="B986" s="58" t="s">
        <v>17</v>
      </c>
      <c r="C986" s="52" t="s">
        <v>16</v>
      </c>
      <c r="D986" s="120">
        <v>46027</v>
      </c>
      <c r="E986" s="115" t="s">
        <v>2042</v>
      </c>
      <c r="F986" s="115" t="s">
        <v>29</v>
      </c>
      <c r="G986" s="116">
        <v>2</v>
      </c>
      <c r="H986" s="117">
        <v>47.98</v>
      </c>
      <c r="I986" s="121">
        <v>95.96</v>
      </c>
      <c r="J986" s="54" t="s">
        <v>8</v>
      </c>
      <c r="K986" s="30" t="s">
        <v>1812</v>
      </c>
    </row>
    <row r="987" spans="2:11">
      <c r="B987" s="58" t="s">
        <v>17</v>
      </c>
      <c r="C987" s="52" t="s">
        <v>16</v>
      </c>
      <c r="D987" s="120">
        <v>46027</v>
      </c>
      <c r="E987" s="115" t="s">
        <v>2042</v>
      </c>
      <c r="F987" s="115" t="s">
        <v>29</v>
      </c>
      <c r="G987" s="116">
        <v>46</v>
      </c>
      <c r="H987" s="117">
        <v>47.98</v>
      </c>
      <c r="I987" s="121">
        <v>2207.08</v>
      </c>
      <c r="J987" s="54" t="s">
        <v>8</v>
      </c>
      <c r="K987" s="30" t="s">
        <v>1813</v>
      </c>
    </row>
    <row r="988" spans="2:11">
      <c r="B988" s="58" t="s">
        <v>17</v>
      </c>
      <c r="C988" s="52" t="s">
        <v>16</v>
      </c>
      <c r="D988" s="120">
        <v>46027</v>
      </c>
      <c r="E988" s="115" t="s">
        <v>2043</v>
      </c>
      <c r="F988" s="115" t="s">
        <v>29</v>
      </c>
      <c r="G988" s="116">
        <v>25</v>
      </c>
      <c r="H988" s="117">
        <v>47.96</v>
      </c>
      <c r="I988" s="121">
        <v>1199</v>
      </c>
      <c r="J988" s="54" t="s">
        <v>8</v>
      </c>
      <c r="K988" s="30" t="s">
        <v>1814</v>
      </c>
    </row>
    <row r="989" spans="2:11">
      <c r="B989" s="58" t="s">
        <v>17</v>
      </c>
      <c r="C989" s="52" t="s">
        <v>16</v>
      </c>
      <c r="D989" s="120">
        <v>46027</v>
      </c>
      <c r="E989" s="115" t="s">
        <v>2043</v>
      </c>
      <c r="F989" s="115" t="s">
        <v>29</v>
      </c>
      <c r="G989" s="116">
        <v>2</v>
      </c>
      <c r="H989" s="117">
        <v>47.96</v>
      </c>
      <c r="I989" s="121">
        <v>95.92</v>
      </c>
      <c r="J989" s="54" t="s">
        <v>8</v>
      </c>
      <c r="K989" s="30" t="s">
        <v>1815</v>
      </c>
    </row>
    <row r="990" spans="2:11">
      <c r="B990" s="58" t="s">
        <v>17</v>
      </c>
      <c r="C990" s="52" t="s">
        <v>16</v>
      </c>
      <c r="D990" s="120">
        <v>46027</v>
      </c>
      <c r="E990" s="115" t="s">
        <v>2043</v>
      </c>
      <c r="F990" s="115" t="s">
        <v>29</v>
      </c>
      <c r="G990" s="116">
        <v>22</v>
      </c>
      <c r="H990" s="117">
        <v>47.96</v>
      </c>
      <c r="I990" s="121">
        <v>1055.1200000000001</v>
      </c>
      <c r="J990" s="54" t="s">
        <v>8</v>
      </c>
      <c r="K990" s="30" t="s">
        <v>1816</v>
      </c>
    </row>
    <row r="991" spans="2:11">
      <c r="B991" s="58" t="s">
        <v>17</v>
      </c>
      <c r="C991" s="52" t="s">
        <v>16</v>
      </c>
      <c r="D991" s="120">
        <v>46027</v>
      </c>
      <c r="E991" s="115" t="s">
        <v>2043</v>
      </c>
      <c r="F991" s="115" t="s">
        <v>29</v>
      </c>
      <c r="G991" s="116">
        <v>3</v>
      </c>
      <c r="H991" s="117">
        <v>47.98</v>
      </c>
      <c r="I991" s="121">
        <v>143.94</v>
      </c>
      <c r="J991" s="54" t="s">
        <v>8</v>
      </c>
      <c r="K991" s="30" t="s">
        <v>1817</v>
      </c>
    </row>
    <row r="992" spans="2:11">
      <c r="B992" s="58" t="s">
        <v>17</v>
      </c>
      <c r="C992" s="52" t="s">
        <v>16</v>
      </c>
      <c r="D992" s="120">
        <v>46027</v>
      </c>
      <c r="E992" s="115" t="s">
        <v>2043</v>
      </c>
      <c r="F992" s="115" t="s">
        <v>29</v>
      </c>
      <c r="G992" s="116">
        <v>6</v>
      </c>
      <c r="H992" s="117">
        <v>47.98</v>
      </c>
      <c r="I992" s="121">
        <v>287.88</v>
      </c>
      <c r="J992" s="54" t="s">
        <v>8</v>
      </c>
      <c r="K992" s="30" t="s">
        <v>1818</v>
      </c>
    </row>
    <row r="993" spans="2:11">
      <c r="B993" s="58" t="s">
        <v>17</v>
      </c>
      <c r="C993" s="52" t="s">
        <v>16</v>
      </c>
      <c r="D993" s="120">
        <v>46027</v>
      </c>
      <c r="E993" s="115" t="s">
        <v>2044</v>
      </c>
      <c r="F993" s="115" t="s">
        <v>29</v>
      </c>
      <c r="G993" s="116">
        <v>3</v>
      </c>
      <c r="H993" s="117">
        <v>47.98</v>
      </c>
      <c r="I993" s="121">
        <v>143.94</v>
      </c>
      <c r="J993" s="54" t="s">
        <v>8</v>
      </c>
      <c r="K993" s="30" t="s">
        <v>1819</v>
      </c>
    </row>
    <row r="994" spans="2:11">
      <c r="B994" s="58" t="s">
        <v>17</v>
      </c>
      <c r="C994" s="52" t="s">
        <v>16</v>
      </c>
      <c r="D994" s="120">
        <v>46027</v>
      </c>
      <c r="E994" s="115" t="s">
        <v>2044</v>
      </c>
      <c r="F994" s="115" t="s">
        <v>29</v>
      </c>
      <c r="G994" s="116">
        <v>33</v>
      </c>
      <c r="H994" s="117">
        <v>47.98</v>
      </c>
      <c r="I994" s="121">
        <v>1583.34</v>
      </c>
      <c r="J994" s="54" t="s">
        <v>8</v>
      </c>
      <c r="K994" s="30" t="s">
        <v>1820</v>
      </c>
    </row>
    <row r="995" spans="2:11">
      <c r="B995" s="58" t="s">
        <v>17</v>
      </c>
      <c r="C995" s="52" t="s">
        <v>16</v>
      </c>
      <c r="D995" s="120">
        <v>46027</v>
      </c>
      <c r="E995" s="115" t="s">
        <v>2044</v>
      </c>
      <c r="F995" s="115" t="s">
        <v>29</v>
      </c>
      <c r="G995" s="116">
        <v>19</v>
      </c>
      <c r="H995" s="117">
        <v>47.98</v>
      </c>
      <c r="I995" s="121">
        <v>911.61999999999989</v>
      </c>
      <c r="J995" s="54" t="s">
        <v>8</v>
      </c>
      <c r="K995" s="30" t="s">
        <v>1821</v>
      </c>
    </row>
    <row r="996" spans="2:11">
      <c r="B996" s="58" t="s">
        <v>17</v>
      </c>
      <c r="C996" s="52" t="s">
        <v>16</v>
      </c>
      <c r="D996" s="120">
        <v>46027</v>
      </c>
      <c r="E996" s="115" t="s">
        <v>2044</v>
      </c>
      <c r="F996" s="115" t="s">
        <v>29</v>
      </c>
      <c r="G996" s="116">
        <v>52</v>
      </c>
      <c r="H996" s="117">
        <v>47.98</v>
      </c>
      <c r="I996" s="121">
        <v>2494.96</v>
      </c>
      <c r="J996" s="54" t="s">
        <v>8</v>
      </c>
      <c r="K996" s="30" t="s">
        <v>1822</v>
      </c>
    </row>
    <row r="997" spans="2:11">
      <c r="B997" s="58" t="s">
        <v>17</v>
      </c>
      <c r="C997" s="52" t="s">
        <v>16</v>
      </c>
      <c r="D997" s="120">
        <v>46027</v>
      </c>
      <c r="E997" s="115" t="s">
        <v>2044</v>
      </c>
      <c r="F997" s="115" t="s">
        <v>29</v>
      </c>
      <c r="G997" s="116">
        <v>14</v>
      </c>
      <c r="H997" s="117">
        <v>47.96</v>
      </c>
      <c r="I997" s="121">
        <v>671.44</v>
      </c>
      <c r="J997" s="54" t="s">
        <v>8</v>
      </c>
      <c r="K997" s="30" t="s">
        <v>1823</v>
      </c>
    </row>
    <row r="998" spans="2:11">
      <c r="B998" s="58" t="s">
        <v>17</v>
      </c>
      <c r="C998" s="52" t="s">
        <v>16</v>
      </c>
      <c r="D998" s="120">
        <v>46027</v>
      </c>
      <c r="E998" s="115" t="s">
        <v>2045</v>
      </c>
      <c r="F998" s="115" t="s">
        <v>29</v>
      </c>
      <c r="G998" s="116">
        <v>8</v>
      </c>
      <c r="H998" s="117">
        <v>47.92</v>
      </c>
      <c r="I998" s="121">
        <v>383.36</v>
      </c>
      <c r="J998" s="54" t="s">
        <v>8</v>
      </c>
      <c r="K998" s="30" t="s">
        <v>1824</v>
      </c>
    </row>
    <row r="999" spans="2:11">
      <c r="B999" s="58" t="s">
        <v>17</v>
      </c>
      <c r="C999" s="52" t="s">
        <v>16</v>
      </c>
      <c r="D999" s="120">
        <v>46027</v>
      </c>
      <c r="E999" s="115" t="s">
        <v>2046</v>
      </c>
      <c r="F999" s="115" t="s">
        <v>29</v>
      </c>
      <c r="G999" s="116">
        <v>174</v>
      </c>
      <c r="H999" s="117">
        <v>47.92</v>
      </c>
      <c r="I999" s="121">
        <v>8338.08</v>
      </c>
      <c r="J999" s="54" t="s">
        <v>8</v>
      </c>
      <c r="K999" s="30" t="s">
        <v>1825</v>
      </c>
    </row>
    <row r="1000" spans="2:11">
      <c r="B1000" s="58" t="s">
        <v>17</v>
      </c>
      <c r="C1000" s="52" t="s">
        <v>16</v>
      </c>
      <c r="D1000" s="120">
        <v>46028</v>
      </c>
      <c r="E1000" s="115" t="s">
        <v>2867</v>
      </c>
      <c r="F1000" s="115" t="s">
        <v>29</v>
      </c>
      <c r="G1000" s="116">
        <v>36</v>
      </c>
      <c r="H1000" s="117">
        <v>47.68</v>
      </c>
      <c r="I1000" s="121">
        <v>1716.48</v>
      </c>
      <c r="J1000" s="54" t="s">
        <v>8</v>
      </c>
      <c r="K1000" s="30" t="s">
        <v>2406</v>
      </c>
    </row>
    <row r="1001" spans="2:11">
      <c r="B1001" s="58" t="s">
        <v>17</v>
      </c>
      <c r="C1001" s="52" t="s">
        <v>16</v>
      </c>
      <c r="D1001" s="120">
        <v>46028</v>
      </c>
      <c r="E1001" s="115" t="s">
        <v>2868</v>
      </c>
      <c r="F1001" s="115" t="s">
        <v>29</v>
      </c>
      <c r="G1001" s="116">
        <v>36</v>
      </c>
      <c r="H1001" s="117">
        <v>47.66</v>
      </c>
      <c r="I1001" s="121">
        <v>1715.7599999999998</v>
      </c>
      <c r="J1001" s="54" t="s">
        <v>8</v>
      </c>
      <c r="K1001" s="30" t="s">
        <v>2407</v>
      </c>
    </row>
    <row r="1002" spans="2:11">
      <c r="B1002" s="58" t="s">
        <v>17</v>
      </c>
      <c r="C1002" s="52" t="s">
        <v>16</v>
      </c>
      <c r="D1002" s="120">
        <v>46028</v>
      </c>
      <c r="E1002" s="115" t="s">
        <v>2869</v>
      </c>
      <c r="F1002" s="115" t="s">
        <v>29</v>
      </c>
      <c r="G1002" s="116">
        <v>6</v>
      </c>
      <c r="H1002" s="117">
        <v>47.74</v>
      </c>
      <c r="I1002" s="121">
        <v>286.44</v>
      </c>
      <c r="J1002" s="54" t="s">
        <v>8</v>
      </c>
      <c r="K1002" s="30" t="s">
        <v>2408</v>
      </c>
    </row>
    <row r="1003" spans="2:11">
      <c r="B1003" s="58" t="s">
        <v>17</v>
      </c>
      <c r="C1003" s="52" t="s">
        <v>16</v>
      </c>
      <c r="D1003" s="120">
        <v>46028</v>
      </c>
      <c r="E1003" s="115" t="s">
        <v>2870</v>
      </c>
      <c r="F1003" s="115" t="s">
        <v>29</v>
      </c>
      <c r="G1003" s="116">
        <v>8</v>
      </c>
      <c r="H1003" s="117">
        <v>47.68</v>
      </c>
      <c r="I1003" s="121">
        <v>381.44</v>
      </c>
      <c r="J1003" s="54" t="s">
        <v>8</v>
      </c>
      <c r="K1003" s="30" t="s">
        <v>2409</v>
      </c>
    </row>
    <row r="1004" spans="2:11">
      <c r="B1004" s="58" t="s">
        <v>17</v>
      </c>
      <c r="C1004" s="52" t="s">
        <v>16</v>
      </c>
      <c r="D1004" s="120">
        <v>46028</v>
      </c>
      <c r="E1004" s="115" t="s">
        <v>2871</v>
      </c>
      <c r="F1004" s="115" t="s">
        <v>29</v>
      </c>
      <c r="G1004" s="116">
        <v>8</v>
      </c>
      <c r="H1004" s="117">
        <v>47.68</v>
      </c>
      <c r="I1004" s="121">
        <v>381.44</v>
      </c>
      <c r="J1004" s="54" t="s">
        <v>8</v>
      </c>
      <c r="K1004" s="30" t="s">
        <v>2410</v>
      </c>
    </row>
    <row r="1005" spans="2:11">
      <c r="B1005" s="58" t="s">
        <v>17</v>
      </c>
      <c r="C1005" s="52" t="s">
        <v>16</v>
      </c>
      <c r="D1005" s="120">
        <v>46028</v>
      </c>
      <c r="E1005" s="115" t="s">
        <v>2872</v>
      </c>
      <c r="F1005" s="115" t="s">
        <v>29</v>
      </c>
      <c r="G1005" s="116">
        <v>13</v>
      </c>
      <c r="H1005" s="117">
        <v>47.72</v>
      </c>
      <c r="I1005" s="121">
        <v>620.36</v>
      </c>
      <c r="J1005" s="54" t="s">
        <v>8</v>
      </c>
      <c r="K1005" s="30" t="s">
        <v>2411</v>
      </c>
    </row>
    <row r="1006" spans="2:11">
      <c r="B1006" s="58" t="s">
        <v>17</v>
      </c>
      <c r="C1006" s="52" t="s">
        <v>16</v>
      </c>
      <c r="D1006" s="120">
        <v>46028</v>
      </c>
      <c r="E1006" s="115" t="s">
        <v>2873</v>
      </c>
      <c r="F1006" s="115" t="s">
        <v>29</v>
      </c>
      <c r="G1006" s="116">
        <v>42</v>
      </c>
      <c r="H1006" s="117">
        <v>47.7</v>
      </c>
      <c r="I1006" s="121">
        <v>2003.4</v>
      </c>
      <c r="J1006" s="54" t="s">
        <v>8</v>
      </c>
      <c r="K1006" s="30" t="s">
        <v>2412</v>
      </c>
    </row>
    <row r="1007" spans="2:11">
      <c r="B1007" s="58" t="s">
        <v>17</v>
      </c>
      <c r="C1007" s="52" t="s">
        <v>16</v>
      </c>
      <c r="D1007" s="120">
        <v>46028</v>
      </c>
      <c r="E1007" s="115" t="s">
        <v>2874</v>
      </c>
      <c r="F1007" s="115" t="s">
        <v>29</v>
      </c>
      <c r="G1007" s="116">
        <v>38</v>
      </c>
      <c r="H1007" s="117">
        <v>47.7</v>
      </c>
      <c r="I1007" s="121">
        <v>1812.6000000000001</v>
      </c>
      <c r="J1007" s="54" t="s">
        <v>8</v>
      </c>
      <c r="K1007" s="30" t="s">
        <v>2413</v>
      </c>
    </row>
    <row r="1008" spans="2:11">
      <c r="B1008" s="58" t="s">
        <v>17</v>
      </c>
      <c r="C1008" s="52" t="s">
        <v>16</v>
      </c>
      <c r="D1008" s="120">
        <v>46028</v>
      </c>
      <c r="E1008" s="115" t="s">
        <v>2875</v>
      </c>
      <c r="F1008" s="115" t="s">
        <v>29</v>
      </c>
      <c r="G1008" s="116">
        <v>11</v>
      </c>
      <c r="H1008" s="117">
        <v>47.72</v>
      </c>
      <c r="I1008" s="121">
        <v>524.91999999999996</v>
      </c>
      <c r="J1008" s="54" t="s">
        <v>8</v>
      </c>
      <c r="K1008" s="30" t="s">
        <v>2414</v>
      </c>
    </row>
    <row r="1009" spans="2:11">
      <c r="B1009" s="58" t="s">
        <v>17</v>
      </c>
      <c r="C1009" s="52" t="s">
        <v>16</v>
      </c>
      <c r="D1009" s="120">
        <v>46028</v>
      </c>
      <c r="E1009" s="115" t="s">
        <v>2876</v>
      </c>
      <c r="F1009" s="115" t="s">
        <v>29</v>
      </c>
      <c r="G1009" s="116">
        <v>6</v>
      </c>
      <c r="H1009" s="117">
        <v>47.74</v>
      </c>
      <c r="I1009" s="121">
        <v>286.44</v>
      </c>
      <c r="J1009" s="54" t="s">
        <v>8</v>
      </c>
      <c r="K1009" s="30" t="s">
        <v>2415</v>
      </c>
    </row>
    <row r="1010" spans="2:11">
      <c r="B1010" s="58" t="s">
        <v>17</v>
      </c>
      <c r="C1010" s="52" t="s">
        <v>16</v>
      </c>
      <c r="D1010" s="120">
        <v>46028</v>
      </c>
      <c r="E1010" s="115" t="s">
        <v>783</v>
      </c>
      <c r="F1010" s="115" t="s">
        <v>29</v>
      </c>
      <c r="G1010" s="116">
        <v>70</v>
      </c>
      <c r="H1010" s="117">
        <v>47.7</v>
      </c>
      <c r="I1010" s="121">
        <v>3339</v>
      </c>
      <c r="J1010" s="54" t="s">
        <v>8</v>
      </c>
      <c r="K1010" s="30" t="s">
        <v>2416</v>
      </c>
    </row>
    <row r="1011" spans="2:11">
      <c r="B1011" s="58" t="s">
        <v>17</v>
      </c>
      <c r="C1011" s="52" t="s">
        <v>16</v>
      </c>
      <c r="D1011" s="120">
        <v>46028</v>
      </c>
      <c r="E1011" s="115" t="s">
        <v>783</v>
      </c>
      <c r="F1011" s="115" t="s">
        <v>29</v>
      </c>
      <c r="G1011" s="116">
        <v>3</v>
      </c>
      <c r="H1011" s="117">
        <v>47.68</v>
      </c>
      <c r="I1011" s="121">
        <v>143.04</v>
      </c>
      <c r="J1011" s="54" t="s">
        <v>8</v>
      </c>
      <c r="K1011" s="30" t="s">
        <v>2417</v>
      </c>
    </row>
    <row r="1012" spans="2:11">
      <c r="B1012" s="58" t="s">
        <v>17</v>
      </c>
      <c r="C1012" s="52" t="s">
        <v>16</v>
      </c>
      <c r="D1012" s="120">
        <v>46028</v>
      </c>
      <c r="E1012" s="115" t="s">
        <v>783</v>
      </c>
      <c r="F1012" s="115" t="s">
        <v>29</v>
      </c>
      <c r="G1012" s="116">
        <v>8</v>
      </c>
      <c r="H1012" s="117">
        <v>47.68</v>
      </c>
      <c r="I1012" s="121">
        <v>381.44</v>
      </c>
      <c r="J1012" s="54" t="s">
        <v>8</v>
      </c>
      <c r="K1012" s="30" t="s">
        <v>2418</v>
      </c>
    </row>
    <row r="1013" spans="2:11">
      <c r="B1013" s="58" t="s">
        <v>17</v>
      </c>
      <c r="C1013" s="52" t="s">
        <v>16</v>
      </c>
      <c r="D1013" s="120">
        <v>46028</v>
      </c>
      <c r="E1013" s="115" t="s">
        <v>783</v>
      </c>
      <c r="F1013" s="115" t="s">
        <v>29</v>
      </c>
      <c r="G1013" s="116">
        <v>3</v>
      </c>
      <c r="H1013" s="117">
        <v>47.68</v>
      </c>
      <c r="I1013" s="121">
        <v>143.04</v>
      </c>
      <c r="J1013" s="54" t="s">
        <v>8</v>
      </c>
      <c r="K1013" s="30" t="s">
        <v>2419</v>
      </c>
    </row>
    <row r="1014" spans="2:11">
      <c r="B1014" s="58" t="s">
        <v>17</v>
      </c>
      <c r="C1014" s="52" t="s">
        <v>16</v>
      </c>
      <c r="D1014" s="120">
        <v>46028</v>
      </c>
      <c r="E1014" s="115" t="s">
        <v>1836</v>
      </c>
      <c r="F1014" s="115" t="s">
        <v>29</v>
      </c>
      <c r="G1014" s="116">
        <v>37</v>
      </c>
      <c r="H1014" s="117">
        <v>47.58</v>
      </c>
      <c r="I1014" s="121">
        <v>1760.46</v>
      </c>
      <c r="J1014" s="54" t="s">
        <v>8</v>
      </c>
      <c r="K1014" s="30" t="s">
        <v>2420</v>
      </c>
    </row>
    <row r="1015" spans="2:11">
      <c r="B1015" s="58" t="s">
        <v>17</v>
      </c>
      <c r="C1015" s="52" t="s">
        <v>16</v>
      </c>
      <c r="D1015" s="120">
        <v>46028</v>
      </c>
      <c r="E1015" s="115" t="s">
        <v>2877</v>
      </c>
      <c r="F1015" s="115" t="s">
        <v>29</v>
      </c>
      <c r="G1015" s="116">
        <v>7</v>
      </c>
      <c r="H1015" s="117">
        <v>47.6</v>
      </c>
      <c r="I1015" s="121">
        <v>333.2</v>
      </c>
      <c r="J1015" s="54" t="s">
        <v>8</v>
      </c>
      <c r="K1015" s="30" t="s">
        <v>2421</v>
      </c>
    </row>
    <row r="1016" spans="2:11">
      <c r="B1016" s="58" t="s">
        <v>17</v>
      </c>
      <c r="C1016" s="52" t="s">
        <v>16</v>
      </c>
      <c r="D1016" s="120">
        <v>46028</v>
      </c>
      <c r="E1016" s="115" t="s">
        <v>2878</v>
      </c>
      <c r="F1016" s="115" t="s">
        <v>29</v>
      </c>
      <c r="G1016" s="116">
        <v>56</v>
      </c>
      <c r="H1016" s="117">
        <v>47.54</v>
      </c>
      <c r="I1016" s="121">
        <v>2662.24</v>
      </c>
      <c r="J1016" s="54" t="s">
        <v>8</v>
      </c>
      <c r="K1016" s="30" t="s">
        <v>2422</v>
      </c>
    </row>
    <row r="1017" spans="2:11">
      <c r="B1017" s="58" t="s">
        <v>17</v>
      </c>
      <c r="C1017" s="52" t="s">
        <v>16</v>
      </c>
      <c r="D1017" s="120">
        <v>46028</v>
      </c>
      <c r="E1017" s="115" t="s">
        <v>2879</v>
      </c>
      <c r="F1017" s="115" t="s">
        <v>29</v>
      </c>
      <c r="G1017" s="116">
        <v>8</v>
      </c>
      <c r="H1017" s="117">
        <v>47.52</v>
      </c>
      <c r="I1017" s="121">
        <v>380.16</v>
      </c>
      <c r="J1017" s="54" t="s">
        <v>8</v>
      </c>
      <c r="K1017" s="30" t="s">
        <v>2423</v>
      </c>
    </row>
    <row r="1018" spans="2:11">
      <c r="B1018" s="58" t="s">
        <v>17</v>
      </c>
      <c r="C1018" s="52" t="s">
        <v>16</v>
      </c>
      <c r="D1018" s="120">
        <v>46028</v>
      </c>
      <c r="E1018" s="115" t="s">
        <v>2880</v>
      </c>
      <c r="F1018" s="115" t="s">
        <v>29</v>
      </c>
      <c r="G1018" s="116">
        <v>6</v>
      </c>
      <c r="H1018" s="117">
        <v>47.7</v>
      </c>
      <c r="I1018" s="121">
        <v>286.20000000000005</v>
      </c>
      <c r="J1018" s="54" t="s">
        <v>8</v>
      </c>
      <c r="K1018" s="30" t="s">
        <v>2424</v>
      </c>
    </row>
    <row r="1019" spans="2:11">
      <c r="B1019" s="58" t="s">
        <v>17</v>
      </c>
      <c r="C1019" s="52" t="s">
        <v>16</v>
      </c>
      <c r="D1019" s="120">
        <v>46028</v>
      </c>
      <c r="E1019" s="115" t="s">
        <v>2881</v>
      </c>
      <c r="F1019" s="115" t="s">
        <v>29</v>
      </c>
      <c r="G1019" s="116">
        <v>45</v>
      </c>
      <c r="H1019" s="117">
        <v>47.5</v>
      </c>
      <c r="I1019" s="121">
        <v>2137.5</v>
      </c>
      <c r="J1019" s="54" t="s">
        <v>8</v>
      </c>
      <c r="K1019" s="30" t="s">
        <v>2425</v>
      </c>
    </row>
    <row r="1020" spans="2:11">
      <c r="B1020" s="58" t="s">
        <v>17</v>
      </c>
      <c r="C1020" s="52" t="s">
        <v>16</v>
      </c>
      <c r="D1020" s="120">
        <v>46028</v>
      </c>
      <c r="E1020" s="115" t="s">
        <v>2882</v>
      </c>
      <c r="F1020" s="115" t="s">
        <v>29</v>
      </c>
      <c r="G1020" s="116">
        <v>14</v>
      </c>
      <c r="H1020" s="117">
        <v>47.6</v>
      </c>
      <c r="I1020" s="121">
        <v>666.4</v>
      </c>
      <c r="J1020" s="54" t="s">
        <v>8</v>
      </c>
      <c r="K1020" s="30" t="s">
        <v>2426</v>
      </c>
    </row>
    <row r="1021" spans="2:11">
      <c r="B1021" s="58" t="s">
        <v>17</v>
      </c>
      <c r="C1021" s="52" t="s">
        <v>16</v>
      </c>
      <c r="D1021" s="120">
        <v>46028</v>
      </c>
      <c r="E1021" s="115" t="s">
        <v>2883</v>
      </c>
      <c r="F1021" s="115" t="s">
        <v>29</v>
      </c>
      <c r="G1021" s="116">
        <v>10</v>
      </c>
      <c r="H1021" s="117">
        <v>47.6</v>
      </c>
      <c r="I1021" s="121">
        <v>476</v>
      </c>
      <c r="J1021" s="54" t="s">
        <v>8</v>
      </c>
      <c r="K1021" s="30" t="s">
        <v>2427</v>
      </c>
    </row>
    <row r="1022" spans="2:11">
      <c r="B1022" s="58" t="s">
        <v>17</v>
      </c>
      <c r="C1022" s="52" t="s">
        <v>16</v>
      </c>
      <c r="D1022" s="120">
        <v>46028</v>
      </c>
      <c r="E1022" s="115" t="s">
        <v>2883</v>
      </c>
      <c r="F1022" s="115" t="s">
        <v>29</v>
      </c>
      <c r="G1022" s="116">
        <v>7</v>
      </c>
      <c r="H1022" s="117">
        <v>47.5</v>
      </c>
      <c r="I1022" s="121">
        <v>332.5</v>
      </c>
      <c r="J1022" s="54" t="s">
        <v>8</v>
      </c>
      <c r="K1022" s="30" t="s">
        <v>2428</v>
      </c>
    </row>
    <row r="1023" spans="2:11">
      <c r="B1023" s="58" t="s">
        <v>17</v>
      </c>
      <c r="C1023" s="52" t="s">
        <v>16</v>
      </c>
      <c r="D1023" s="120">
        <v>46028</v>
      </c>
      <c r="E1023" s="115" t="s">
        <v>2883</v>
      </c>
      <c r="F1023" s="115" t="s">
        <v>29</v>
      </c>
      <c r="G1023" s="116">
        <v>30</v>
      </c>
      <c r="H1023" s="117">
        <v>47.5</v>
      </c>
      <c r="I1023" s="121">
        <v>1425</v>
      </c>
      <c r="J1023" s="54" t="s">
        <v>8</v>
      </c>
      <c r="K1023" s="30" t="s">
        <v>2429</v>
      </c>
    </row>
    <row r="1024" spans="2:11">
      <c r="B1024" s="58" t="s">
        <v>17</v>
      </c>
      <c r="C1024" s="52" t="s">
        <v>16</v>
      </c>
      <c r="D1024" s="120">
        <v>46028</v>
      </c>
      <c r="E1024" s="115" t="s">
        <v>2884</v>
      </c>
      <c r="F1024" s="115" t="s">
        <v>29</v>
      </c>
      <c r="G1024" s="116">
        <v>8</v>
      </c>
      <c r="H1024" s="117">
        <v>47.5</v>
      </c>
      <c r="I1024" s="121">
        <v>380</v>
      </c>
      <c r="J1024" s="54" t="s">
        <v>8</v>
      </c>
      <c r="K1024" s="30" t="s">
        <v>2430</v>
      </c>
    </row>
    <row r="1025" spans="2:11">
      <c r="B1025" s="58" t="s">
        <v>17</v>
      </c>
      <c r="C1025" s="52" t="s">
        <v>16</v>
      </c>
      <c r="D1025" s="120">
        <v>46028</v>
      </c>
      <c r="E1025" s="115" t="s">
        <v>2885</v>
      </c>
      <c r="F1025" s="115" t="s">
        <v>29</v>
      </c>
      <c r="G1025" s="116">
        <v>30</v>
      </c>
      <c r="H1025" s="117">
        <v>47.48</v>
      </c>
      <c r="I1025" s="121">
        <v>1424.3999999999999</v>
      </c>
      <c r="J1025" s="54" t="s">
        <v>8</v>
      </c>
      <c r="K1025" s="30" t="s">
        <v>2431</v>
      </c>
    </row>
    <row r="1026" spans="2:11">
      <c r="B1026" s="58" t="s">
        <v>17</v>
      </c>
      <c r="C1026" s="52" t="s">
        <v>16</v>
      </c>
      <c r="D1026" s="120">
        <v>46028</v>
      </c>
      <c r="E1026" s="115" t="s">
        <v>2886</v>
      </c>
      <c r="F1026" s="115" t="s">
        <v>29</v>
      </c>
      <c r="G1026" s="116">
        <v>42</v>
      </c>
      <c r="H1026" s="117">
        <v>47.58</v>
      </c>
      <c r="I1026" s="121">
        <v>1998.36</v>
      </c>
      <c r="J1026" s="54" t="s">
        <v>8</v>
      </c>
      <c r="K1026" s="30" t="s">
        <v>2432</v>
      </c>
    </row>
    <row r="1027" spans="2:11">
      <c r="B1027" s="58" t="s">
        <v>17</v>
      </c>
      <c r="C1027" s="52" t="s">
        <v>16</v>
      </c>
      <c r="D1027" s="120">
        <v>46028</v>
      </c>
      <c r="E1027" s="115" t="s">
        <v>2887</v>
      </c>
      <c r="F1027" s="115" t="s">
        <v>29</v>
      </c>
      <c r="G1027" s="116">
        <v>28</v>
      </c>
      <c r="H1027" s="117">
        <v>47.58</v>
      </c>
      <c r="I1027" s="121">
        <v>1332.24</v>
      </c>
      <c r="J1027" s="54" t="s">
        <v>8</v>
      </c>
      <c r="K1027" s="30" t="s">
        <v>2433</v>
      </c>
    </row>
    <row r="1028" spans="2:11">
      <c r="B1028" s="58" t="s">
        <v>17</v>
      </c>
      <c r="C1028" s="52" t="s">
        <v>16</v>
      </c>
      <c r="D1028" s="120">
        <v>46028</v>
      </c>
      <c r="E1028" s="115" t="s">
        <v>1843</v>
      </c>
      <c r="F1028" s="115" t="s">
        <v>29</v>
      </c>
      <c r="G1028" s="116">
        <v>20</v>
      </c>
      <c r="H1028" s="117">
        <v>47.58</v>
      </c>
      <c r="I1028" s="121">
        <v>951.59999999999991</v>
      </c>
      <c r="J1028" s="54" t="s">
        <v>8</v>
      </c>
      <c r="K1028" s="30" t="s">
        <v>2434</v>
      </c>
    </row>
    <row r="1029" spans="2:11">
      <c r="B1029" s="58" t="s">
        <v>17</v>
      </c>
      <c r="C1029" s="52" t="s">
        <v>16</v>
      </c>
      <c r="D1029" s="120">
        <v>46028</v>
      </c>
      <c r="E1029" s="115" t="s">
        <v>1843</v>
      </c>
      <c r="F1029" s="115" t="s">
        <v>29</v>
      </c>
      <c r="G1029" s="116">
        <v>34</v>
      </c>
      <c r="H1029" s="117">
        <v>47.58</v>
      </c>
      <c r="I1029" s="121">
        <v>1617.72</v>
      </c>
      <c r="J1029" s="54" t="s">
        <v>8</v>
      </c>
      <c r="K1029" s="30" t="s">
        <v>2435</v>
      </c>
    </row>
    <row r="1030" spans="2:11">
      <c r="B1030" s="58" t="s">
        <v>17</v>
      </c>
      <c r="C1030" s="52" t="s">
        <v>16</v>
      </c>
      <c r="D1030" s="120">
        <v>46028</v>
      </c>
      <c r="E1030" s="115" t="s">
        <v>2888</v>
      </c>
      <c r="F1030" s="115" t="s">
        <v>29</v>
      </c>
      <c r="G1030" s="116">
        <v>8</v>
      </c>
      <c r="H1030" s="117">
        <v>47.58</v>
      </c>
      <c r="I1030" s="121">
        <v>380.64</v>
      </c>
      <c r="J1030" s="54" t="s">
        <v>8</v>
      </c>
      <c r="K1030" s="30" t="s">
        <v>2436</v>
      </c>
    </row>
    <row r="1031" spans="2:11">
      <c r="B1031" s="58" t="s">
        <v>17</v>
      </c>
      <c r="C1031" s="52" t="s">
        <v>16</v>
      </c>
      <c r="D1031" s="120">
        <v>46028</v>
      </c>
      <c r="E1031" s="115" t="s">
        <v>2889</v>
      </c>
      <c r="F1031" s="115" t="s">
        <v>29</v>
      </c>
      <c r="G1031" s="116">
        <v>1</v>
      </c>
      <c r="H1031" s="117">
        <v>47.58</v>
      </c>
      <c r="I1031" s="121">
        <v>47.58</v>
      </c>
      <c r="J1031" s="54" t="s">
        <v>8</v>
      </c>
      <c r="K1031" s="30" t="s">
        <v>2437</v>
      </c>
    </row>
    <row r="1032" spans="2:11">
      <c r="B1032" s="58" t="s">
        <v>17</v>
      </c>
      <c r="C1032" s="52" t="s">
        <v>16</v>
      </c>
      <c r="D1032" s="120">
        <v>46028</v>
      </c>
      <c r="E1032" s="115" t="s">
        <v>2889</v>
      </c>
      <c r="F1032" s="115" t="s">
        <v>29</v>
      </c>
      <c r="G1032" s="116">
        <v>47</v>
      </c>
      <c r="H1032" s="117">
        <v>47.58</v>
      </c>
      <c r="I1032" s="121">
        <v>2236.2599999999998</v>
      </c>
      <c r="J1032" s="54" t="s">
        <v>8</v>
      </c>
      <c r="K1032" s="30" t="s">
        <v>2438</v>
      </c>
    </row>
    <row r="1033" spans="2:11">
      <c r="B1033" s="58" t="s">
        <v>17</v>
      </c>
      <c r="C1033" s="52" t="s">
        <v>16</v>
      </c>
      <c r="D1033" s="120">
        <v>46028</v>
      </c>
      <c r="E1033" s="115" t="s">
        <v>2890</v>
      </c>
      <c r="F1033" s="115" t="s">
        <v>29</v>
      </c>
      <c r="G1033" s="116">
        <v>12</v>
      </c>
      <c r="H1033" s="117">
        <v>47.58</v>
      </c>
      <c r="I1033" s="121">
        <v>570.96</v>
      </c>
      <c r="J1033" s="54" t="s">
        <v>8</v>
      </c>
      <c r="K1033" s="30" t="s">
        <v>2439</v>
      </c>
    </row>
    <row r="1034" spans="2:11">
      <c r="B1034" s="58" t="s">
        <v>17</v>
      </c>
      <c r="C1034" s="52" t="s">
        <v>16</v>
      </c>
      <c r="D1034" s="120">
        <v>46028</v>
      </c>
      <c r="E1034" s="115" t="s">
        <v>2891</v>
      </c>
      <c r="F1034" s="115" t="s">
        <v>29</v>
      </c>
      <c r="G1034" s="116">
        <v>8</v>
      </c>
      <c r="H1034" s="117">
        <v>47.56</v>
      </c>
      <c r="I1034" s="121">
        <v>380.48</v>
      </c>
      <c r="J1034" s="54" t="s">
        <v>8</v>
      </c>
      <c r="K1034" s="30" t="s">
        <v>2440</v>
      </c>
    </row>
    <row r="1035" spans="2:11">
      <c r="B1035" s="58" t="s">
        <v>17</v>
      </c>
      <c r="C1035" s="52" t="s">
        <v>16</v>
      </c>
      <c r="D1035" s="120">
        <v>46028</v>
      </c>
      <c r="E1035" s="115" t="s">
        <v>2892</v>
      </c>
      <c r="F1035" s="115" t="s">
        <v>29</v>
      </c>
      <c r="G1035" s="116">
        <v>8</v>
      </c>
      <c r="H1035" s="117">
        <v>47.58</v>
      </c>
      <c r="I1035" s="121">
        <v>380.64</v>
      </c>
      <c r="J1035" s="54" t="s">
        <v>8</v>
      </c>
      <c r="K1035" s="30" t="s">
        <v>2441</v>
      </c>
    </row>
    <row r="1036" spans="2:11">
      <c r="B1036" s="58" t="s">
        <v>17</v>
      </c>
      <c r="C1036" s="52" t="s">
        <v>16</v>
      </c>
      <c r="D1036" s="120">
        <v>46028</v>
      </c>
      <c r="E1036" s="115" t="s">
        <v>2893</v>
      </c>
      <c r="F1036" s="115" t="s">
        <v>29</v>
      </c>
      <c r="G1036" s="116">
        <v>2</v>
      </c>
      <c r="H1036" s="117">
        <v>47.58</v>
      </c>
      <c r="I1036" s="121">
        <v>95.16</v>
      </c>
      <c r="J1036" s="54" t="s">
        <v>8</v>
      </c>
      <c r="K1036" s="30" t="s">
        <v>2442</v>
      </c>
    </row>
    <row r="1037" spans="2:11">
      <c r="B1037" s="58" t="s">
        <v>17</v>
      </c>
      <c r="C1037" s="52" t="s">
        <v>16</v>
      </c>
      <c r="D1037" s="120">
        <v>46028</v>
      </c>
      <c r="E1037" s="115" t="s">
        <v>2894</v>
      </c>
      <c r="F1037" s="115" t="s">
        <v>29</v>
      </c>
      <c r="G1037" s="116">
        <v>164</v>
      </c>
      <c r="H1037" s="117">
        <v>47.56</v>
      </c>
      <c r="I1037" s="121">
        <v>7799.84</v>
      </c>
      <c r="J1037" s="54" t="s">
        <v>8</v>
      </c>
      <c r="K1037" s="30" t="s">
        <v>2443</v>
      </c>
    </row>
    <row r="1038" spans="2:11">
      <c r="B1038" s="58" t="s">
        <v>17</v>
      </c>
      <c r="C1038" s="52" t="s">
        <v>16</v>
      </c>
      <c r="D1038" s="120">
        <v>46028</v>
      </c>
      <c r="E1038" s="115" t="s">
        <v>2894</v>
      </c>
      <c r="F1038" s="115" t="s">
        <v>29</v>
      </c>
      <c r="G1038" s="116">
        <v>38</v>
      </c>
      <c r="H1038" s="117">
        <v>47.56</v>
      </c>
      <c r="I1038" s="121">
        <v>1807.2800000000002</v>
      </c>
      <c r="J1038" s="54" t="s">
        <v>8</v>
      </c>
      <c r="K1038" s="30" t="s">
        <v>2444</v>
      </c>
    </row>
    <row r="1039" spans="2:11">
      <c r="B1039" s="58" t="s">
        <v>17</v>
      </c>
      <c r="C1039" s="52" t="s">
        <v>16</v>
      </c>
      <c r="D1039" s="120">
        <v>46028</v>
      </c>
      <c r="E1039" s="115" t="s">
        <v>2894</v>
      </c>
      <c r="F1039" s="115" t="s">
        <v>29</v>
      </c>
      <c r="G1039" s="116">
        <v>12</v>
      </c>
      <c r="H1039" s="117">
        <v>47.56</v>
      </c>
      <c r="I1039" s="121">
        <v>570.72</v>
      </c>
      <c r="J1039" s="54" t="s">
        <v>8</v>
      </c>
      <c r="K1039" s="30" t="s">
        <v>2445</v>
      </c>
    </row>
    <row r="1040" spans="2:11">
      <c r="B1040" s="58" t="s">
        <v>17</v>
      </c>
      <c r="C1040" s="52" t="s">
        <v>16</v>
      </c>
      <c r="D1040" s="120">
        <v>46028</v>
      </c>
      <c r="E1040" s="115" t="s">
        <v>2894</v>
      </c>
      <c r="F1040" s="115" t="s">
        <v>29</v>
      </c>
      <c r="G1040" s="116">
        <v>13</v>
      </c>
      <c r="H1040" s="117">
        <v>47.56</v>
      </c>
      <c r="I1040" s="121">
        <v>618.28</v>
      </c>
      <c r="J1040" s="54" t="s">
        <v>8</v>
      </c>
      <c r="K1040" s="30" t="s">
        <v>2446</v>
      </c>
    </row>
    <row r="1041" spans="2:11">
      <c r="B1041" s="58" t="s">
        <v>17</v>
      </c>
      <c r="C1041" s="52" t="s">
        <v>16</v>
      </c>
      <c r="D1041" s="120">
        <v>46028</v>
      </c>
      <c r="E1041" s="115" t="s">
        <v>2894</v>
      </c>
      <c r="F1041" s="115" t="s">
        <v>29</v>
      </c>
      <c r="G1041" s="116">
        <v>13</v>
      </c>
      <c r="H1041" s="117">
        <v>47.54</v>
      </c>
      <c r="I1041" s="121">
        <v>618.02</v>
      </c>
      <c r="J1041" s="54" t="s">
        <v>8</v>
      </c>
      <c r="K1041" s="30" t="s">
        <v>2447</v>
      </c>
    </row>
    <row r="1042" spans="2:11">
      <c r="B1042" s="58" t="s">
        <v>17</v>
      </c>
      <c r="C1042" s="52" t="s">
        <v>16</v>
      </c>
      <c r="D1042" s="120">
        <v>46028</v>
      </c>
      <c r="E1042" s="115" t="s">
        <v>2894</v>
      </c>
      <c r="F1042" s="115" t="s">
        <v>29</v>
      </c>
      <c r="G1042" s="116">
        <v>18</v>
      </c>
      <c r="H1042" s="117">
        <v>47.54</v>
      </c>
      <c r="I1042" s="121">
        <v>855.72</v>
      </c>
      <c r="J1042" s="54" t="s">
        <v>8</v>
      </c>
      <c r="K1042" s="30" t="s">
        <v>2448</v>
      </c>
    </row>
    <row r="1043" spans="2:11">
      <c r="B1043" s="58" t="s">
        <v>17</v>
      </c>
      <c r="C1043" s="52" t="s">
        <v>16</v>
      </c>
      <c r="D1043" s="120">
        <v>46028</v>
      </c>
      <c r="E1043" s="115" t="s">
        <v>2894</v>
      </c>
      <c r="F1043" s="115" t="s">
        <v>29</v>
      </c>
      <c r="G1043" s="116">
        <v>6</v>
      </c>
      <c r="H1043" s="117">
        <v>47.58</v>
      </c>
      <c r="I1043" s="121">
        <v>285.48</v>
      </c>
      <c r="J1043" s="54" t="s">
        <v>8</v>
      </c>
      <c r="K1043" s="30" t="s">
        <v>2449</v>
      </c>
    </row>
    <row r="1044" spans="2:11">
      <c r="B1044" s="58" t="s">
        <v>17</v>
      </c>
      <c r="C1044" s="52" t="s">
        <v>16</v>
      </c>
      <c r="D1044" s="120">
        <v>46028</v>
      </c>
      <c r="E1044" s="115" t="s">
        <v>2894</v>
      </c>
      <c r="F1044" s="115" t="s">
        <v>29</v>
      </c>
      <c r="G1044" s="116">
        <v>6</v>
      </c>
      <c r="H1044" s="117">
        <v>47.5</v>
      </c>
      <c r="I1044" s="121">
        <v>285</v>
      </c>
      <c r="J1044" s="54" t="s">
        <v>8</v>
      </c>
      <c r="K1044" s="30" t="s">
        <v>2450</v>
      </c>
    </row>
    <row r="1045" spans="2:11">
      <c r="B1045" s="58" t="s">
        <v>17</v>
      </c>
      <c r="C1045" s="52" t="s">
        <v>16</v>
      </c>
      <c r="D1045" s="120">
        <v>46028</v>
      </c>
      <c r="E1045" s="115" t="s">
        <v>2894</v>
      </c>
      <c r="F1045" s="115" t="s">
        <v>29</v>
      </c>
      <c r="G1045" s="116">
        <v>12</v>
      </c>
      <c r="H1045" s="117">
        <v>47.5</v>
      </c>
      <c r="I1045" s="121">
        <v>570</v>
      </c>
      <c r="J1045" s="54" t="s">
        <v>8</v>
      </c>
      <c r="K1045" s="30" t="s">
        <v>2451</v>
      </c>
    </row>
    <row r="1046" spans="2:11">
      <c r="B1046" s="58" t="s">
        <v>17</v>
      </c>
      <c r="C1046" s="52" t="s">
        <v>16</v>
      </c>
      <c r="D1046" s="120">
        <v>46028</v>
      </c>
      <c r="E1046" s="115" t="s">
        <v>2894</v>
      </c>
      <c r="F1046" s="115" t="s">
        <v>29</v>
      </c>
      <c r="G1046" s="116">
        <v>6</v>
      </c>
      <c r="H1046" s="117">
        <v>47.5</v>
      </c>
      <c r="I1046" s="121">
        <v>285</v>
      </c>
      <c r="J1046" s="54" t="s">
        <v>8</v>
      </c>
      <c r="K1046" s="30" t="s">
        <v>2452</v>
      </c>
    </row>
    <row r="1047" spans="2:11">
      <c r="B1047" s="58" t="s">
        <v>17</v>
      </c>
      <c r="C1047" s="52" t="s">
        <v>16</v>
      </c>
      <c r="D1047" s="120">
        <v>46028</v>
      </c>
      <c r="E1047" s="115" t="s">
        <v>2895</v>
      </c>
      <c r="F1047" s="115" t="s">
        <v>29</v>
      </c>
      <c r="G1047" s="116">
        <v>7</v>
      </c>
      <c r="H1047" s="117">
        <v>47.52</v>
      </c>
      <c r="I1047" s="121">
        <v>332.64000000000004</v>
      </c>
      <c r="J1047" s="54" t="s">
        <v>8</v>
      </c>
      <c r="K1047" s="30" t="s">
        <v>2453</v>
      </c>
    </row>
    <row r="1048" spans="2:11">
      <c r="B1048" s="58" t="s">
        <v>17</v>
      </c>
      <c r="C1048" s="52" t="s">
        <v>16</v>
      </c>
      <c r="D1048" s="120">
        <v>46028</v>
      </c>
      <c r="E1048" s="115" t="s">
        <v>2896</v>
      </c>
      <c r="F1048" s="115" t="s">
        <v>29</v>
      </c>
      <c r="G1048" s="116">
        <v>6</v>
      </c>
      <c r="H1048" s="117">
        <v>47.52</v>
      </c>
      <c r="I1048" s="121">
        <v>285.12</v>
      </c>
      <c r="J1048" s="54" t="s">
        <v>8</v>
      </c>
      <c r="K1048" s="30" t="s">
        <v>2454</v>
      </c>
    </row>
    <row r="1049" spans="2:11">
      <c r="B1049" s="58" t="s">
        <v>17</v>
      </c>
      <c r="C1049" s="52" t="s">
        <v>16</v>
      </c>
      <c r="D1049" s="120">
        <v>46028</v>
      </c>
      <c r="E1049" s="115" t="s">
        <v>2897</v>
      </c>
      <c r="F1049" s="115" t="s">
        <v>29</v>
      </c>
      <c r="G1049" s="116">
        <v>81</v>
      </c>
      <c r="H1049" s="117">
        <v>47.52</v>
      </c>
      <c r="I1049" s="121">
        <v>3849.1200000000003</v>
      </c>
      <c r="J1049" s="54" t="s">
        <v>8</v>
      </c>
      <c r="K1049" s="30" t="s">
        <v>2455</v>
      </c>
    </row>
    <row r="1050" spans="2:11">
      <c r="B1050" s="58" t="s">
        <v>17</v>
      </c>
      <c r="C1050" s="52" t="s">
        <v>16</v>
      </c>
      <c r="D1050" s="120">
        <v>46028</v>
      </c>
      <c r="E1050" s="115" t="s">
        <v>2898</v>
      </c>
      <c r="F1050" s="115" t="s">
        <v>29</v>
      </c>
      <c r="G1050" s="116">
        <v>37</v>
      </c>
      <c r="H1050" s="117">
        <v>47.52</v>
      </c>
      <c r="I1050" s="121">
        <v>1758.24</v>
      </c>
      <c r="J1050" s="54" t="s">
        <v>8</v>
      </c>
      <c r="K1050" s="30" t="s">
        <v>2456</v>
      </c>
    </row>
    <row r="1051" spans="2:11">
      <c r="B1051" s="58" t="s">
        <v>17</v>
      </c>
      <c r="C1051" s="52" t="s">
        <v>16</v>
      </c>
      <c r="D1051" s="120">
        <v>46028</v>
      </c>
      <c r="E1051" s="115" t="s">
        <v>2899</v>
      </c>
      <c r="F1051" s="115" t="s">
        <v>29</v>
      </c>
      <c r="G1051" s="116">
        <v>40</v>
      </c>
      <c r="H1051" s="117">
        <v>47.46</v>
      </c>
      <c r="I1051" s="121">
        <v>1898.4</v>
      </c>
      <c r="J1051" s="54" t="s">
        <v>8</v>
      </c>
      <c r="K1051" s="30" t="s">
        <v>2457</v>
      </c>
    </row>
    <row r="1052" spans="2:11">
      <c r="B1052" s="58" t="s">
        <v>17</v>
      </c>
      <c r="C1052" s="52" t="s">
        <v>16</v>
      </c>
      <c r="D1052" s="120">
        <v>46028</v>
      </c>
      <c r="E1052" s="115" t="s">
        <v>2900</v>
      </c>
      <c r="F1052" s="115" t="s">
        <v>29</v>
      </c>
      <c r="G1052" s="116">
        <v>17</v>
      </c>
      <c r="H1052" s="117">
        <v>47.52</v>
      </c>
      <c r="I1052" s="121">
        <v>807.84</v>
      </c>
      <c r="J1052" s="54" t="s">
        <v>8</v>
      </c>
      <c r="K1052" s="30" t="s">
        <v>2458</v>
      </c>
    </row>
    <row r="1053" spans="2:11">
      <c r="B1053" s="58" t="s">
        <v>17</v>
      </c>
      <c r="C1053" s="52" t="s">
        <v>16</v>
      </c>
      <c r="D1053" s="120">
        <v>46028</v>
      </c>
      <c r="E1053" s="115" t="s">
        <v>2900</v>
      </c>
      <c r="F1053" s="115" t="s">
        <v>29</v>
      </c>
      <c r="G1053" s="116">
        <v>9</v>
      </c>
      <c r="H1053" s="117">
        <v>47.4</v>
      </c>
      <c r="I1053" s="121">
        <v>426.59999999999997</v>
      </c>
      <c r="J1053" s="54" t="s">
        <v>8</v>
      </c>
      <c r="K1053" s="30" t="s">
        <v>2459</v>
      </c>
    </row>
    <row r="1054" spans="2:11">
      <c r="B1054" s="58" t="s">
        <v>17</v>
      </c>
      <c r="C1054" s="52" t="s">
        <v>16</v>
      </c>
      <c r="D1054" s="120">
        <v>46028</v>
      </c>
      <c r="E1054" s="115" t="s">
        <v>1352</v>
      </c>
      <c r="F1054" s="115" t="s">
        <v>29</v>
      </c>
      <c r="G1054" s="116">
        <v>38</v>
      </c>
      <c r="H1054" s="117">
        <v>47.36</v>
      </c>
      <c r="I1054" s="121">
        <v>1799.68</v>
      </c>
      <c r="J1054" s="54" t="s">
        <v>8</v>
      </c>
      <c r="K1054" s="30" t="s">
        <v>2460</v>
      </c>
    </row>
    <row r="1055" spans="2:11">
      <c r="B1055" s="58" t="s">
        <v>17</v>
      </c>
      <c r="C1055" s="52" t="s">
        <v>16</v>
      </c>
      <c r="D1055" s="120">
        <v>46028</v>
      </c>
      <c r="E1055" s="115" t="s">
        <v>2901</v>
      </c>
      <c r="F1055" s="115" t="s">
        <v>29</v>
      </c>
      <c r="G1055" s="116">
        <v>1</v>
      </c>
      <c r="H1055" s="117">
        <v>47.52</v>
      </c>
      <c r="I1055" s="121">
        <v>47.52</v>
      </c>
      <c r="J1055" s="54" t="s">
        <v>8</v>
      </c>
      <c r="K1055" s="30" t="s">
        <v>2461</v>
      </c>
    </row>
    <row r="1056" spans="2:11">
      <c r="B1056" s="58" t="s">
        <v>17</v>
      </c>
      <c r="C1056" s="52" t="s">
        <v>16</v>
      </c>
      <c r="D1056" s="120">
        <v>46028</v>
      </c>
      <c r="E1056" s="115" t="s">
        <v>2901</v>
      </c>
      <c r="F1056" s="115" t="s">
        <v>29</v>
      </c>
      <c r="G1056" s="116">
        <v>1</v>
      </c>
      <c r="H1056" s="117">
        <v>47.52</v>
      </c>
      <c r="I1056" s="121">
        <v>47.52</v>
      </c>
      <c r="J1056" s="54" t="s">
        <v>8</v>
      </c>
      <c r="K1056" s="30" t="s">
        <v>2462</v>
      </c>
    </row>
    <row r="1057" spans="2:11">
      <c r="B1057" s="58" t="s">
        <v>17</v>
      </c>
      <c r="C1057" s="52" t="s">
        <v>16</v>
      </c>
      <c r="D1057" s="120">
        <v>46028</v>
      </c>
      <c r="E1057" s="115" t="s">
        <v>2901</v>
      </c>
      <c r="F1057" s="115" t="s">
        <v>29</v>
      </c>
      <c r="G1057" s="116">
        <v>4</v>
      </c>
      <c r="H1057" s="117">
        <v>47.52</v>
      </c>
      <c r="I1057" s="121">
        <v>190.08</v>
      </c>
      <c r="J1057" s="54" t="s">
        <v>8</v>
      </c>
      <c r="K1057" s="30" t="s">
        <v>2463</v>
      </c>
    </row>
    <row r="1058" spans="2:11">
      <c r="B1058" s="58" t="s">
        <v>17</v>
      </c>
      <c r="C1058" s="52" t="s">
        <v>16</v>
      </c>
      <c r="D1058" s="120">
        <v>46028</v>
      </c>
      <c r="E1058" s="115" t="s">
        <v>2902</v>
      </c>
      <c r="F1058" s="115" t="s">
        <v>29</v>
      </c>
      <c r="G1058" s="116">
        <v>34</v>
      </c>
      <c r="H1058" s="117">
        <v>47.38</v>
      </c>
      <c r="I1058" s="121">
        <v>1610.92</v>
      </c>
      <c r="J1058" s="54" t="s">
        <v>8</v>
      </c>
      <c r="K1058" s="30" t="s">
        <v>2464</v>
      </c>
    </row>
    <row r="1059" spans="2:11">
      <c r="B1059" s="58" t="s">
        <v>17</v>
      </c>
      <c r="C1059" s="52" t="s">
        <v>16</v>
      </c>
      <c r="D1059" s="120">
        <v>46028</v>
      </c>
      <c r="E1059" s="115" t="s">
        <v>2903</v>
      </c>
      <c r="F1059" s="115" t="s">
        <v>29</v>
      </c>
      <c r="G1059" s="116">
        <v>40</v>
      </c>
      <c r="H1059" s="117">
        <v>47.36</v>
      </c>
      <c r="I1059" s="121">
        <v>1894.4</v>
      </c>
      <c r="J1059" s="54" t="s">
        <v>8</v>
      </c>
      <c r="K1059" s="30" t="s">
        <v>2465</v>
      </c>
    </row>
    <row r="1060" spans="2:11">
      <c r="B1060" s="58" t="s">
        <v>17</v>
      </c>
      <c r="C1060" s="52" t="s">
        <v>16</v>
      </c>
      <c r="D1060" s="120">
        <v>46028</v>
      </c>
      <c r="E1060" s="115" t="s">
        <v>2904</v>
      </c>
      <c r="F1060" s="115" t="s">
        <v>29</v>
      </c>
      <c r="G1060" s="116">
        <v>6</v>
      </c>
      <c r="H1060" s="117">
        <v>47.48</v>
      </c>
      <c r="I1060" s="121">
        <v>284.88</v>
      </c>
      <c r="J1060" s="54" t="s">
        <v>8</v>
      </c>
      <c r="K1060" s="30" t="s">
        <v>2466</v>
      </c>
    </row>
    <row r="1061" spans="2:11">
      <c r="B1061" s="58" t="s">
        <v>17</v>
      </c>
      <c r="C1061" s="52" t="s">
        <v>16</v>
      </c>
      <c r="D1061" s="120">
        <v>46028</v>
      </c>
      <c r="E1061" s="115" t="s">
        <v>2905</v>
      </c>
      <c r="F1061" s="115" t="s">
        <v>29</v>
      </c>
      <c r="G1061" s="116">
        <v>9</v>
      </c>
      <c r="H1061" s="117">
        <v>47.38</v>
      </c>
      <c r="I1061" s="121">
        <v>426.42</v>
      </c>
      <c r="J1061" s="54" t="s">
        <v>8</v>
      </c>
      <c r="K1061" s="30" t="s">
        <v>2467</v>
      </c>
    </row>
    <row r="1062" spans="2:11">
      <c r="B1062" s="58" t="s">
        <v>17</v>
      </c>
      <c r="C1062" s="52" t="s">
        <v>16</v>
      </c>
      <c r="D1062" s="120">
        <v>46028</v>
      </c>
      <c r="E1062" s="115" t="s">
        <v>2906</v>
      </c>
      <c r="F1062" s="115" t="s">
        <v>29</v>
      </c>
      <c r="G1062" s="116">
        <v>9</v>
      </c>
      <c r="H1062" s="117">
        <v>47.36</v>
      </c>
      <c r="I1062" s="121">
        <v>426.24</v>
      </c>
      <c r="J1062" s="54" t="s">
        <v>8</v>
      </c>
      <c r="K1062" s="30" t="s">
        <v>2468</v>
      </c>
    </row>
    <row r="1063" spans="2:11">
      <c r="B1063" s="58" t="s">
        <v>17</v>
      </c>
      <c r="C1063" s="52" t="s">
        <v>16</v>
      </c>
      <c r="D1063" s="120">
        <v>46028</v>
      </c>
      <c r="E1063" s="115" t="s">
        <v>2906</v>
      </c>
      <c r="F1063" s="115" t="s">
        <v>29</v>
      </c>
      <c r="G1063" s="116">
        <v>37</v>
      </c>
      <c r="H1063" s="117">
        <v>47.36</v>
      </c>
      <c r="I1063" s="121">
        <v>1752.32</v>
      </c>
      <c r="J1063" s="54" t="s">
        <v>8</v>
      </c>
      <c r="K1063" s="30" t="s">
        <v>2469</v>
      </c>
    </row>
    <row r="1064" spans="2:11">
      <c r="B1064" s="58" t="s">
        <v>17</v>
      </c>
      <c r="C1064" s="52" t="s">
        <v>16</v>
      </c>
      <c r="D1064" s="120">
        <v>46028</v>
      </c>
      <c r="E1064" s="115" t="s">
        <v>2907</v>
      </c>
      <c r="F1064" s="115" t="s">
        <v>29</v>
      </c>
      <c r="G1064" s="116">
        <v>12</v>
      </c>
      <c r="H1064" s="117">
        <v>47.52</v>
      </c>
      <c r="I1064" s="121">
        <v>570.24</v>
      </c>
      <c r="J1064" s="54" t="s">
        <v>8</v>
      </c>
      <c r="K1064" s="30" t="s">
        <v>2470</v>
      </c>
    </row>
    <row r="1065" spans="2:11">
      <c r="B1065" s="58" t="s">
        <v>17</v>
      </c>
      <c r="C1065" s="52" t="s">
        <v>16</v>
      </c>
      <c r="D1065" s="120">
        <v>46028</v>
      </c>
      <c r="E1065" s="115" t="s">
        <v>2908</v>
      </c>
      <c r="F1065" s="115" t="s">
        <v>29</v>
      </c>
      <c r="G1065" s="116">
        <v>8</v>
      </c>
      <c r="H1065" s="117">
        <v>47.38</v>
      </c>
      <c r="I1065" s="121">
        <v>379.04</v>
      </c>
      <c r="J1065" s="54" t="s">
        <v>8</v>
      </c>
      <c r="K1065" s="30" t="s">
        <v>2471</v>
      </c>
    </row>
    <row r="1066" spans="2:11">
      <c r="B1066" s="58" t="s">
        <v>17</v>
      </c>
      <c r="C1066" s="52" t="s">
        <v>16</v>
      </c>
      <c r="D1066" s="120">
        <v>46028</v>
      </c>
      <c r="E1066" s="115" t="s">
        <v>2909</v>
      </c>
      <c r="F1066" s="115" t="s">
        <v>29</v>
      </c>
      <c r="G1066" s="116">
        <v>30</v>
      </c>
      <c r="H1066" s="117">
        <v>47.38</v>
      </c>
      <c r="I1066" s="121">
        <v>1421.4</v>
      </c>
      <c r="J1066" s="54" t="s">
        <v>8</v>
      </c>
      <c r="K1066" s="30" t="s">
        <v>2472</v>
      </c>
    </row>
    <row r="1067" spans="2:11">
      <c r="B1067" s="58" t="s">
        <v>17</v>
      </c>
      <c r="C1067" s="52" t="s">
        <v>16</v>
      </c>
      <c r="D1067" s="120">
        <v>46028</v>
      </c>
      <c r="E1067" s="115" t="s">
        <v>2910</v>
      </c>
      <c r="F1067" s="115" t="s">
        <v>29</v>
      </c>
      <c r="G1067" s="116">
        <v>8</v>
      </c>
      <c r="H1067" s="117">
        <v>47.38</v>
      </c>
      <c r="I1067" s="121">
        <v>379.04</v>
      </c>
      <c r="J1067" s="54" t="s">
        <v>8</v>
      </c>
      <c r="K1067" s="30" t="s">
        <v>2473</v>
      </c>
    </row>
    <row r="1068" spans="2:11">
      <c r="B1068" s="58" t="s">
        <v>17</v>
      </c>
      <c r="C1068" s="52" t="s">
        <v>16</v>
      </c>
      <c r="D1068" s="120">
        <v>46028</v>
      </c>
      <c r="E1068" s="115" t="s">
        <v>2911</v>
      </c>
      <c r="F1068" s="115" t="s">
        <v>29</v>
      </c>
      <c r="G1068" s="116">
        <v>12</v>
      </c>
      <c r="H1068" s="117">
        <v>47.38</v>
      </c>
      <c r="I1068" s="121">
        <v>568.56000000000006</v>
      </c>
      <c r="J1068" s="54" t="s">
        <v>8</v>
      </c>
      <c r="K1068" s="30" t="s">
        <v>2474</v>
      </c>
    </row>
    <row r="1069" spans="2:11">
      <c r="B1069" s="58" t="s">
        <v>17</v>
      </c>
      <c r="C1069" s="52" t="s">
        <v>16</v>
      </c>
      <c r="D1069" s="120">
        <v>46028</v>
      </c>
      <c r="E1069" s="115" t="s">
        <v>2911</v>
      </c>
      <c r="F1069" s="115" t="s">
        <v>29</v>
      </c>
      <c r="G1069" s="116">
        <v>38</v>
      </c>
      <c r="H1069" s="117">
        <v>47.38</v>
      </c>
      <c r="I1069" s="121">
        <v>1800.44</v>
      </c>
      <c r="J1069" s="54" t="s">
        <v>8</v>
      </c>
      <c r="K1069" s="30" t="s">
        <v>2475</v>
      </c>
    </row>
    <row r="1070" spans="2:11">
      <c r="B1070" s="58" t="s">
        <v>17</v>
      </c>
      <c r="C1070" s="52" t="s">
        <v>16</v>
      </c>
      <c r="D1070" s="120">
        <v>46028</v>
      </c>
      <c r="E1070" s="115" t="s">
        <v>2912</v>
      </c>
      <c r="F1070" s="115" t="s">
        <v>29</v>
      </c>
      <c r="G1070" s="116">
        <v>10</v>
      </c>
      <c r="H1070" s="117">
        <v>47.4</v>
      </c>
      <c r="I1070" s="121">
        <v>474</v>
      </c>
      <c r="J1070" s="54" t="s">
        <v>8</v>
      </c>
      <c r="K1070" s="30" t="s">
        <v>2476</v>
      </c>
    </row>
    <row r="1071" spans="2:11">
      <c r="B1071" s="58" t="s">
        <v>17</v>
      </c>
      <c r="C1071" s="52" t="s">
        <v>16</v>
      </c>
      <c r="D1071" s="120">
        <v>46028</v>
      </c>
      <c r="E1071" s="115" t="s">
        <v>2913</v>
      </c>
      <c r="F1071" s="115" t="s">
        <v>29</v>
      </c>
      <c r="G1071" s="116">
        <v>6</v>
      </c>
      <c r="H1071" s="117">
        <v>47.48</v>
      </c>
      <c r="I1071" s="121">
        <v>284.88</v>
      </c>
      <c r="J1071" s="54" t="s">
        <v>8</v>
      </c>
      <c r="K1071" s="30" t="s">
        <v>2477</v>
      </c>
    </row>
    <row r="1072" spans="2:11">
      <c r="B1072" s="58" t="s">
        <v>17</v>
      </c>
      <c r="C1072" s="52" t="s">
        <v>16</v>
      </c>
      <c r="D1072" s="120">
        <v>46028</v>
      </c>
      <c r="E1072" s="115" t="s">
        <v>2914</v>
      </c>
      <c r="F1072" s="115" t="s">
        <v>29</v>
      </c>
      <c r="G1072" s="116">
        <v>64</v>
      </c>
      <c r="H1072" s="117">
        <v>47.38</v>
      </c>
      <c r="I1072" s="121">
        <v>3032.32</v>
      </c>
      <c r="J1072" s="54" t="s">
        <v>8</v>
      </c>
      <c r="K1072" s="30" t="s">
        <v>2478</v>
      </c>
    </row>
    <row r="1073" spans="2:11">
      <c r="B1073" s="58" t="s">
        <v>17</v>
      </c>
      <c r="C1073" s="52" t="s">
        <v>16</v>
      </c>
      <c r="D1073" s="120">
        <v>46028</v>
      </c>
      <c r="E1073" s="115" t="s">
        <v>2914</v>
      </c>
      <c r="F1073" s="115" t="s">
        <v>29</v>
      </c>
      <c r="G1073" s="116">
        <v>7</v>
      </c>
      <c r="H1073" s="117">
        <v>47.38</v>
      </c>
      <c r="I1073" s="121">
        <v>331.66</v>
      </c>
      <c r="J1073" s="54" t="s">
        <v>8</v>
      </c>
      <c r="K1073" s="30" t="s">
        <v>2479</v>
      </c>
    </row>
    <row r="1074" spans="2:11">
      <c r="B1074" s="58" t="s">
        <v>17</v>
      </c>
      <c r="C1074" s="52" t="s">
        <v>16</v>
      </c>
      <c r="D1074" s="120">
        <v>46028</v>
      </c>
      <c r="E1074" s="115" t="s">
        <v>2915</v>
      </c>
      <c r="F1074" s="115" t="s">
        <v>29</v>
      </c>
      <c r="G1074" s="116">
        <v>8</v>
      </c>
      <c r="H1074" s="117">
        <v>47.4</v>
      </c>
      <c r="I1074" s="121">
        <v>379.2</v>
      </c>
      <c r="J1074" s="54" t="s">
        <v>8</v>
      </c>
      <c r="K1074" s="30" t="s">
        <v>2480</v>
      </c>
    </row>
    <row r="1075" spans="2:11">
      <c r="B1075" s="58" t="s">
        <v>17</v>
      </c>
      <c r="C1075" s="52" t="s">
        <v>16</v>
      </c>
      <c r="D1075" s="120">
        <v>46028</v>
      </c>
      <c r="E1075" s="115" t="s">
        <v>2916</v>
      </c>
      <c r="F1075" s="115" t="s">
        <v>29</v>
      </c>
      <c r="G1075" s="116">
        <v>13</v>
      </c>
      <c r="H1075" s="117">
        <v>47.4</v>
      </c>
      <c r="I1075" s="121">
        <v>616.19999999999993</v>
      </c>
      <c r="J1075" s="54" t="s">
        <v>8</v>
      </c>
      <c r="K1075" s="30" t="s">
        <v>2481</v>
      </c>
    </row>
    <row r="1076" spans="2:11">
      <c r="B1076" s="58" t="s">
        <v>17</v>
      </c>
      <c r="C1076" s="52" t="s">
        <v>16</v>
      </c>
      <c r="D1076" s="120">
        <v>46028</v>
      </c>
      <c r="E1076" s="115" t="s">
        <v>2917</v>
      </c>
      <c r="F1076" s="115" t="s">
        <v>29</v>
      </c>
      <c r="G1076" s="116">
        <v>66</v>
      </c>
      <c r="H1076" s="117">
        <v>47.38</v>
      </c>
      <c r="I1076" s="121">
        <v>3127.0800000000004</v>
      </c>
      <c r="J1076" s="54" t="s">
        <v>8</v>
      </c>
      <c r="K1076" s="30" t="s">
        <v>2482</v>
      </c>
    </row>
    <row r="1077" spans="2:11">
      <c r="B1077" s="58" t="s">
        <v>17</v>
      </c>
      <c r="C1077" s="52" t="s">
        <v>16</v>
      </c>
      <c r="D1077" s="120">
        <v>46028</v>
      </c>
      <c r="E1077" s="115" t="s">
        <v>2918</v>
      </c>
      <c r="F1077" s="115" t="s">
        <v>29</v>
      </c>
      <c r="G1077" s="116">
        <v>30</v>
      </c>
      <c r="H1077" s="117">
        <v>47.46</v>
      </c>
      <c r="I1077" s="121">
        <v>1423.8</v>
      </c>
      <c r="J1077" s="54" t="s">
        <v>8</v>
      </c>
      <c r="K1077" s="30" t="s">
        <v>2483</v>
      </c>
    </row>
    <row r="1078" spans="2:11">
      <c r="B1078" s="58" t="s">
        <v>17</v>
      </c>
      <c r="C1078" s="52" t="s">
        <v>16</v>
      </c>
      <c r="D1078" s="120">
        <v>46028</v>
      </c>
      <c r="E1078" s="115" t="s">
        <v>2918</v>
      </c>
      <c r="F1078" s="115" t="s">
        <v>29</v>
      </c>
      <c r="G1078" s="116">
        <v>16</v>
      </c>
      <c r="H1078" s="117">
        <v>47.46</v>
      </c>
      <c r="I1078" s="121">
        <v>759.36</v>
      </c>
      <c r="J1078" s="54" t="s">
        <v>8</v>
      </c>
      <c r="K1078" s="30" t="s">
        <v>2484</v>
      </c>
    </row>
    <row r="1079" spans="2:11">
      <c r="B1079" s="58" t="s">
        <v>17</v>
      </c>
      <c r="C1079" s="52" t="s">
        <v>16</v>
      </c>
      <c r="D1079" s="120">
        <v>46028</v>
      </c>
      <c r="E1079" s="115" t="s">
        <v>2918</v>
      </c>
      <c r="F1079" s="115" t="s">
        <v>29</v>
      </c>
      <c r="G1079" s="116">
        <v>8</v>
      </c>
      <c r="H1079" s="117">
        <v>47.46</v>
      </c>
      <c r="I1079" s="121">
        <v>379.68</v>
      </c>
      <c r="J1079" s="54" t="s">
        <v>8</v>
      </c>
      <c r="K1079" s="30" t="s">
        <v>2485</v>
      </c>
    </row>
    <row r="1080" spans="2:11">
      <c r="B1080" s="58" t="s">
        <v>17</v>
      </c>
      <c r="C1080" s="52" t="s">
        <v>16</v>
      </c>
      <c r="D1080" s="120">
        <v>46028</v>
      </c>
      <c r="E1080" s="115" t="s">
        <v>2919</v>
      </c>
      <c r="F1080" s="115" t="s">
        <v>29</v>
      </c>
      <c r="G1080" s="116">
        <v>8</v>
      </c>
      <c r="H1080" s="117">
        <v>47.46</v>
      </c>
      <c r="I1080" s="121">
        <v>379.68</v>
      </c>
      <c r="J1080" s="54" t="s">
        <v>8</v>
      </c>
      <c r="K1080" s="30" t="s">
        <v>2486</v>
      </c>
    </row>
    <row r="1081" spans="2:11">
      <c r="B1081" s="58" t="s">
        <v>17</v>
      </c>
      <c r="C1081" s="52" t="s">
        <v>16</v>
      </c>
      <c r="D1081" s="120">
        <v>46028</v>
      </c>
      <c r="E1081" s="115" t="s">
        <v>2919</v>
      </c>
      <c r="F1081" s="115" t="s">
        <v>29</v>
      </c>
      <c r="G1081" s="116">
        <v>13</v>
      </c>
      <c r="H1081" s="117">
        <v>47.42</v>
      </c>
      <c r="I1081" s="121">
        <v>616.46</v>
      </c>
      <c r="J1081" s="54" t="s">
        <v>8</v>
      </c>
      <c r="K1081" s="30" t="s">
        <v>2487</v>
      </c>
    </row>
    <row r="1082" spans="2:11">
      <c r="B1082" s="58" t="s">
        <v>17</v>
      </c>
      <c r="C1082" s="52" t="s">
        <v>16</v>
      </c>
      <c r="D1082" s="120">
        <v>46028</v>
      </c>
      <c r="E1082" s="115" t="s">
        <v>2920</v>
      </c>
      <c r="F1082" s="115" t="s">
        <v>29</v>
      </c>
      <c r="G1082" s="116">
        <v>120</v>
      </c>
      <c r="H1082" s="117">
        <v>47.4</v>
      </c>
      <c r="I1082" s="121">
        <v>5688</v>
      </c>
      <c r="J1082" s="54" t="s">
        <v>8</v>
      </c>
      <c r="K1082" s="30" t="s">
        <v>2488</v>
      </c>
    </row>
    <row r="1083" spans="2:11">
      <c r="B1083" s="58" t="s">
        <v>17</v>
      </c>
      <c r="C1083" s="52" t="s">
        <v>16</v>
      </c>
      <c r="D1083" s="120">
        <v>46028</v>
      </c>
      <c r="E1083" s="115" t="s">
        <v>2920</v>
      </c>
      <c r="F1083" s="115" t="s">
        <v>29</v>
      </c>
      <c r="G1083" s="116">
        <v>12</v>
      </c>
      <c r="H1083" s="117">
        <v>47.38</v>
      </c>
      <c r="I1083" s="121">
        <v>568.56000000000006</v>
      </c>
      <c r="J1083" s="54" t="s">
        <v>8</v>
      </c>
      <c r="K1083" s="30" t="s">
        <v>2489</v>
      </c>
    </row>
    <row r="1084" spans="2:11">
      <c r="B1084" s="58" t="s">
        <v>17</v>
      </c>
      <c r="C1084" s="52" t="s">
        <v>16</v>
      </c>
      <c r="D1084" s="120">
        <v>46028</v>
      </c>
      <c r="E1084" s="115" t="s">
        <v>2921</v>
      </c>
      <c r="F1084" s="115" t="s">
        <v>29</v>
      </c>
      <c r="G1084" s="116">
        <v>26</v>
      </c>
      <c r="H1084" s="117">
        <v>47.38</v>
      </c>
      <c r="I1084" s="121">
        <v>1231.8800000000001</v>
      </c>
      <c r="J1084" s="54" t="s">
        <v>8</v>
      </c>
      <c r="K1084" s="30" t="s">
        <v>2490</v>
      </c>
    </row>
    <row r="1085" spans="2:11">
      <c r="B1085" s="58" t="s">
        <v>17</v>
      </c>
      <c r="C1085" s="52" t="s">
        <v>16</v>
      </c>
      <c r="D1085" s="120">
        <v>46028</v>
      </c>
      <c r="E1085" s="115" t="s">
        <v>2922</v>
      </c>
      <c r="F1085" s="115" t="s">
        <v>29</v>
      </c>
      <c r="G1085" s="116">
        <v>6</v>
      </c>
      <c r="H1085" s="117">
        <v>47.38</v>
      </c>
      <c r="I1085" s="121">
        <v>284.28000000000003</v>
      </c>
      <c r="J1085" s="54" t="s">
        <v>8</v>
      </c>
      <c r="K1085" s="30" t="s">
        <v>2491</v>
      </c>
    </row>
    <row r="1086" spans="2:11">
      <c r="B1086" s="58" t="s">
        <v>17</v>
      </c>
      <c r="C1086" s="52" t="s">
        <v>16</v>
      </c>
      <c r="D1086" s="120">
        <v>46028</v>
      </c>
      <c r="E1086" s="115" t="s">
        <v>2922</v>
      </c>
      <c r="F1086" s="115" t="s">
        <v>29</v>
      </c>
      <c r="G1086" s="116">
        <v>58</v>
      </c>
      <c r="H1086" s="117">
        <v>47.38</v>
      </c>
      <c r="I1086" s="121">
        <v>2748.04</v>
      </c>
      <c r="J1086" s="54" t="s">
        <v>8</v>
      </c>
      <c r="K1086" s="30" t="s">
        <v>2492</v>
      </c>
    </row>
    <row r="1087" spans="2:11">
      <c r="B1087" s="58" t="s">
        <v>17</v>
      </c>
      <c r="C1087" s="52" t="s">
        <v>16</v>
      </c>
      <c r="D1087" s="120">
        <v>46028</v>
      </c>
      <c r="E1087" s="115" t="s">
        <v>2922</v>
      </c>
      <c r="F1087" s="115" t="s">
        <v>29</v>
      </c>
      <c r="G1087" s="116">
        <v>12</v>
      </c>
      <c r="H1087" s="117">
        <v>47.38</v>
      </c>
      <c r="I1087" s="121">
        <v>568.56000000000006</v>
      </c>
      <c r="J1087" s="54" t="s">
        <v>8</v>
      </c>
      <c r="K1087" s="30" t="s">
        <v>2493</v>
      </c>
    </row>
    <row r="1088" spans="2:11">
      <c r="B1088" s="58" t="s">
        <v>17</v>
      </c>
      <c r="C1088" s="52" t="s">
        <v>16</v>
      </c>
      <c r="D1088" s="120">
        <v>46028</v>
      </c>
      <c r="E1088" s="115" t="s">
        <v>2922</v>
      </c>
      <c r="F1088" s="115" t="s">
        <v>29</v>
      </c>
      <c r="G1088" s="116">
        <v>13</v>
      </c>
      <c r="H1088" s="117">
        <v>47.38</v>
      </c>
      <c r="I1088" s="121">
        <v>615.94000000000005</v>
      </c>
      <c r="J1088" s="54" t="s">
        <v>8</v>
      </c>
      <c r="K1088" s="30" t="s">
        <v>2494</v>
      </c>
    </row>
    <row r="1089" spans="2:11">
      <c r="B1089" s="58" t="s">
        <v>17</v>
      </c>
      <c r="C1089" s="52" t="s">
        <v>16</v>
      </c>
      <c r="D1089" s="120">
        <v>46028</v>
      </c>
      <c r="E1089" s="115" t="s">
        <v>2923</v>
      </c>
      <c r="F1089" s="115" t="s">
        <v>29</v>
      </c>
      <c r="G1089" s="116">
        <v>58</v>
      </c>
      <c r="H1089" s="117">
        <v>47.38</v>
      </c>
      <c r="I1089" s="121">
        <v>2748.04</v>
      </c>
      <c r="J1089" s="54" t="s">
        <v>8</v>
      </c>
      <c r="K1089" s="30" t="s">
        <v>2495</v>
      </c>
    </row>
    <row r="1090" spans="2:11">
      <c r="B1090" s="58" t="s">
        <v>17</v>
      </c>
      <c r="C1090" s="52" t="s">
        <v>16</v>
      </c>
      <c r="D1090" s="120">
        <v>46028</v>
      </c>
      <c r="E1090" s="115" t="s">
        <v>2924</v>
      </c>
      <c r="F1090" s="115" t="s">
        <v>29</v>
      </c>
      <c r="G1090" s="116">
        <v>8</v>
      </c>
      <c r="H1090" s="117">
        <v>47.44</v>
      </c>
      <c r="I1090" s="121">
        <v>379.52</v>
      </c>
      <c r="J1090" s="54" t="s">
        <v>8</v>
      </c>
      <c r="K1090" s="30" t="s">
        <v>2496</v>
      </c>
    </row>
    <row r="1091" spans="2:11">
      <c r="B1091" s="58" t="s">
        <v>17</v>
      </c>
      <c r="C1091" s="52" t="s">
        <v>16</v>
      </c>
      <c r="D1091" s="120">
        <v>46028</v>
      </c>
      <c r="E1091" s="115" t="s">
        <v>2925</v>
      </c>
      <c r="F1091" s="115" t="s">
        <v>29</v>
      </c>
      <c r="G1091" s="116">
        <v>128</v>
      </c>
      <c r="H1091" s="117">
        <v>47.46</v>
      </c>
      <c r="I1091" s="121">
        <v>6074.88</v>
      </c>
      <c r="J1091" s="54" t="s">
        <v>8</v>
      </c>
      <c r="K1091" s="30" t="s">
        <v>2497</v>
      </c>
    </row>
    <row r="1092" spans="2:11">
      <c r="B1092" s="58" t="s">
        <v>17</v>
      </c>
      <c r="C1092" s="52" t="s">
        <v>16</v>
      </c>
      <c r="D1092" s="120">
        <v>46028</v>
      </c>
      <c r="E1092" s="115" t="s">
        <v>2925</v>
      </c>
      <c r="F1092" s="115" t="s">
        <v>29</v>
      </c>
      <c r="G1092" s="116">
        <v>20</v>
      </c>
      <c r="H1092" s="117">
        <v>47.46</v>
      </c>
      <c r="I1092" s="121">
        <v>949.2</v>
      </c>
      <c r="J1092" s="54" t="s">
        <v>8</v>
      </c>
      <c r="K1092" s="30" t="s">
        <v>2498</v>
      </c>
    </row>
    <row r="1093" spans="2:11">
      <c r="B1093" s="58" t="s">
        <v>17</v>
      </c>
      <c r="C1093" s="52" t="s">
        <v>16</v>
      </c>
      <c r="D1093" s="120">
        <v>46028</v>
      </c>
      <c r="E1093" s="115" t="s">
        <v>2925</v>
      </c>
      <c r="F1093" s="115" t="s">
        <v>29</v>
      </c>
      <c r="G1093" s="116">
        <v>128</v>
      </c>
      <c r="H1093" s="117">
        <v>47.46</v>
      </c>
      <c r="I1093" s="121">
        <v>6074.88</v>
      </c>
      <c r="J1093" s="54" t="s">
        <v>8</v>
      </c>
      <c r="K1093" s="30" t="s">
        <v>2499</v>
      </c>
    </row>
    <row r="1094" spans="2:11">
      <c r="B1094" s="58" t="s">
        <v>17</v>
      </c>
      <c r="C1094" s="52" t="s">
        <v>16</v>
      </c>
      <c r="D1094" s="120">
        <v>46028</v>
      </c>
      <c r="E1094" s="115" t="s">
        <v>2926</v>
      </c>
      <c r="F1094" s="115" t="s">
        <v>29</v>
      </c>
      <c r="G1094" s="116">
        <v>15</v>
      </c>
      <c r="H1094" s="117">
        <v>47.66</v>
      </c>
      <c r="I1094" s="121">
        <v>714.9</v>
      </c>
      <c r="J1094" s="54" t="s">
        <v>8</v>
      </c>
      <c r="K1094" s="30" t="s">
        <v>2500</v>
      </c>
    </row>
    <row r="1095" spans="2:11">
      <c r="B1095" s="58" t="s">
        <v>17</v>
      </c>
      <c r="C1095" s="52" t="s">
        <v>16</v>
      </c>
      <c r="D1095" s="120">
        <v>46028</v>
      </c>
      <c r="E1095" s="115" t="s">
        <v>2927</v>
      </c>
      <c r="F1095" s="115" t="s">
        <v>29</v>
      </c>
      <c r="G1095" s="116">
        <v>8</v>
      </c>
      <c r="H1095" s="117">
        <v>47.66</v>
      </c>
      <c r="I1095" s="121">
        <v>381.28</v>
      </c>
      <c r="J1095" s="54" t="s">
        <v>8</v>
      </c>
      <c r="K1095" s="30" t="s">
        <v>2501</v>
      </c>
    </row>
    <row r="1096" spans="2:11">
      <c r="B1096" s="58" t="s">
        <v>17</v>
      </c>
      <c r="C1096" s="52" t="s">
        <v>16</v>
      </c>
      <c r="D1096" s="120">
        <v>46028</v>
      </c>
      <c r="E1096" s="115" t="s">
        <v>2928</v>
      </c>
      <c r="F1096" s="115" t="s">
        <v>29</v>
      </c>
      <c r="G1096" s="116">
        <v>105</v>
      </c>
      <c r="H1096" s="117">
        <v>47.64</v>
      </c>
      <c r="I1096" s="121">
        <v>5002.2</v>
      </c>
      <c r="J1096" s="54" t="s">
        <v>8</v>
      </c>
      <c r="K1096" s="30" t="s">
        <v>2502</v>
      </c>
    </row>
    <row r="1097" spans="2:11">
      <c r="B1097" s="58" t="s">
        <v>17</v>
      </c>
      <c r="C1097" s="52" t="s">
        <v>16</v>
      </c>
      <c r="D1097" s="120">
        <v>46028</v>
      </c>
      <c r="E1097" s="115" t="s">
        <v>2928</v>
      </c>
      <c r="F1097" s="115" t="s">
        <v>29</v>
      </c>
      <c r="G1097" s="116">
        <v>37</v>
      </c>
      <c r="H1097" s="117">
        <v>47.64</v>
      </c>
      <c r="I1097" s="121">
        <v>1762.68</v>
      </c>
      <c r="J1097" s="54" t="s">
        <v>8</v>
      </c>
      <c r="K1097" s="30" t="s">
        <v>2503</v>
      </c>
    </row>
    <row r="1098" spans="2:11">
      <c r="B1098" s="58" t="s">
        <v>17</v>
      </c>
      <c r="C1098" s="52" t="s">
        <v>16</v>
      </c>
      <c r="D1098" s="120">
        <v>46028</v>
      </c>
      <c r="E1098" s="115" t="s">
        <v>2928</v>
      </c>
      <c r="F1098" s="115" t="s">
        <v>29</v>
      </c>
      <c r="G1098" s="116">
        <v>7</v>
      </c>
      <c r="H1098" s="117">
        <v>47.62</v>
      </c>
      <c r="I1098" s="121">
        <v>333.34</v>
      </c>
      <c r="J1098" s="54" t="s">
        <v>8</v>
      </c>
      <c r="K1098" s="30" t="s">
        <v>2504</v>
      </c>
    </row>
    <row r="1099" spans="2:11">
      <c r="B1099" s="58" t="s">
        <v>17</v>
      </c>
      <c r="C1099" s="52" t="s">
        <v>16</v>
      </c>
      <c r="D1099" s="120">
        <v>46028</v>
      </c>
      <c r="E1099" s="115" t="s">
        <v>2928</v>
      </c>
      <c r="F1099" s="115" t="s">
        <v>29</v>
      </c>
      <c r="G1099" s="116">
        <v>21</v>
      </c>
      <c r="H1099" s="117">
        <v>47.62</v>
      </c>
      <c r="I1099" s="121">
        <v>1000.02</v>
      </c>
      <c r="J1099" s="54" t="s">
        <v>8</v>
      </c>
      <c r="K1099" s="30" t="s">
        <v>2505</v>
      </c>
    </row>
    <row r="1100" spans="2:11">
      <c r="B1100" s="58" t="s">
        <v>17</v>
      </c>
      <c r="C1100" s="52" t="s">
        <v>16</v>
      </c>
      <c r="D1100" s="120">
        <v>46028</v>
      </c>
      <c r="E1100" s="115" t="s">
        <v>2929</v>
      </c>
      <c r="F1100" s="115" t="s">
        <v>29</v>
      </c>
      <c r="G1100" s="116">
        <v>9</v>
      </c>
      <c r="H1100" s="117">
        <v>47.64</v>
      </c>
      <c r="I1100" s="121">
        <v>428.76</v>
      </c>
      <c r="J1100" s="54" t="s">
        <v>8</v>
      </c>
      <c r="K1100" s="30" t="s">
        <v>2506</v>
      </c>
    </row>
    <row r="1101" spans="2:11">
      <c r="B1101" s="58" t="s">
        <v>17</v>
      </c>
      <c r="C1101" s="52" t="s">
        <v>16</v>
      </c>
      <c r="D1101" s="120">
        <v>46028</v>
      </c>
      <c r="E1101" s="115" t="s">
        <v>2930</v>
      </c>
      <c r="F1101" s="115" t="s">
        <v>29</v>
      </c>
      <c r="G1101" s="116">
        <v>40</v>
      </c>
      <c r="H1101" s="117">
        <v>47.64</v>
      </c>
      <c r="I1101" s="121">
        <v>1905.6</v>
      </c>
      <c r="J1101" s="54" t="s">
        <v>8</v>
      </c>
      <c r="K1101" s="30" t="s">
        <v>2507</v>
      </c>
    </row>
    <row r="1102" spans="2:11">
      <c r="B1102" s="58" t="s">
        <v>17</v>
      </c>
      <c r="C1102" s="52" t="s">
        <v>16</v>
      </c>
      <c r="D1102" s="120">
        <v>46028</v>
      </c>
      <c r="E1102" s="115" t="s">
        <v>2931</v>
      </c>
      <c r="F1102" s="115" t="s">
        <v>29</v>
      </c>
      <c r="G1102" s="116">
        <v>42</v>
      </c>
      <c r="H1102" s="117">
        <v>47.64</v>
      </c>
      <c r="I1102" s="121">
        <v>2000.88</v>
      </c>
      <c r="J1102" s="54" t="s">
        <v>8</v>
      </c>
      <c r="K1102" s="30" t="s">
        <v>2508</v>
      </c>
    </row>
    <row r="1103" spans="2:11">
      <c r="B1103" s="58" t="s">
        <v>17</v>
      </c>
      <c r="C1103" s="52" t="s">
        <v>16</v>
      </c>
      <c r="D1103" s="120">
        <v>46028</v>
      </c>
      <c r="E1103" s="115" t="s">
        <v>2931</v>
      </c>
      <c r="F1103" s="115" t="s">
        <v>29</v>
      </c>
      <c r="G1103" s="116">
        <v>7</v>
      </c>
      <c r="H1103" s="117">
        <v>47.62</v>
      </c>
      <c r="I1103" s="121">
        <v>333.34</v>
      </c>
      <c r="J1103" s="54" t="s">
        <v>8</v>
      </c>
      <c r="K1103" s="30" t="s">
        <v>2509</v>
      </c>
    </row>
    <row r="1104" spans="2:11">
      <c r="B1104" s="58" t="s">
        <v>17</v>
      </c>
      <c r="C1104" s="52" t="s">
        <v>16</v>
      </c>
      <c r="D1104" s="120">
        <v>46028</v>
      </c>
      <c r="E1104" s="115" t="s">
        <v>2932</v>
      </c>
      <c r="F1104" s="115" t="s">
        <v>29</v>
      </c>
      <c r="G1104" s="116">
        <v>2604</v>
      </c>
      <c r="H1104" s="117">
        <v>47.64</v>
      </c>
      <c r="I1104" s="121">
        <v>124054.56</v>
      </c>
      <c r="J1104" s="54" t="s">
        <v>8</v>
      </c>
      <c r="K1104" s="30" t="s">
        <v>2510</v>
      </c>
    </row>
    <row r="1105" spans="2:11">
      <c r="B1105" s="58" t="s">
        <v>17</v>
      </c>
      <c r="C1105" s="52" t="s">
        <v>16</v>
      </c>
      <c r="D1105" s="120">
        <v>46028</v>
      </c>
      <c r="E1105" s="115" t="s">
        <v>2933</v>
      </c>
      <c r="F1105" s="115" t="s">
        <v>29</v>
      </c>
      <c r="G1105" s="116">
        <v>36</v>
      </c>
      <c r="H1105" s="117">
        <v>47.62</v>
      </c>
      <c r="I1105" s="121">
        <v>1714.32</v>
      </c>
      <c r="J1105" s="54" t="s">
        <v>8</v>
      </c>
      <c r="K1105" s="30" t="s">
        <v>2511</v>
      </c>
    </row>
    <row r="1106" spans="2:11">
      <c r="B1106" s="58" t="s">
        <v>17</v>
      </c>
      <c r="C1106" s="52" t="s">
        <v>16</v>
      </c>
      <c r="D1106" s="120">
        <v>46028</v>
      </c>
      <c r="E1106" s="115" t="s">
        <v>2934</v>
      </c>
      <c r="F1106" s="115" t="s">
        <v>29</v>
      </c>
      <c r="G1106" s="116">
        <v>28</v>
      </c>
      <c r="H1106" s="117">
        <v>47.66</v>
      </c>
      <c r="I1106" s="121">
        <v>1334.48</v>
      </c>
      <c r="J1106" s="54" t="s">
        <v>8</v>
      </c>
      <c r="K1106" s="30" t="s">
        <v>2512</v>
      </c>
    </row>
    <row r="1107" spans="2:11">
      <c r="B1107" s="58" t="s">
        <v>17</v>
      </c>
      <c r="C1107" s="52" t="s">
        <v>16</v>
      </c>
      <c r="D1107" s="120">
        <v>46028</v>
      </c>
      <c r="E1107" s="115" t="s">
        <v>2935</v>
      </c>
      <c r="F1107" s="115" t="s">
        <v>29</v>
      </c>
      <c r="G1107" s="116">
        <v>32</v>
      </c>
      <c r="H1107" s="117">
        <v>47.62</v>
      </c>
      <c r="I1107" s="121">
        <v>1523.84</v>
      </c>
      <c r="J1107" s="54" t="s">
        <v>8</v>
      </c>
      <c r="K1107" s="30" t="s">
        <v>2513</v>
      </c>
    </row>
    <row r="1108" spans="2:11">
      <c r="B1108" s="58" t="s">
        <v>17</v>
      </c>
      <c r="C1108" s="52" t="s">
        <v>16</v>
      </c>
      <c r="D1108" s="120">
        <v>46028</v>
      </c>
      <c r="E1108" s="115" t="s">
        <v>2936</v>
      </c>
      <c r="F1108" s="115" t="s">
        <v>29</v>
      </c>
      <c r="G1108" s="116">
        <v>5</v>
      </c>
      <c r="H1108" s="117">
        <v>47.62</v>
      </c>
      <c r="I1108" s="121">
        <v>238.1</v>
      </c>
      <c r="J1108" s="54" t="s">
        <v>8</v>
      </c>
      <c r="K1108" s="30" t="s">
        <v>2514</v>
      </c>
    </row>
    <row r="1109" spans="2:11">
      <c r="B1109" s="58" t="s">
        <v>17</v>
      </c>
      <c r="C1109" s="52" t="s">
        <v>16</v>
      </c>
      <c r="D1109" s="120">
        <v>46028</v>
      </c>
      <c r="E1109" s="115" t="s">
        <v>2936</v>
      </c>
      <c r="F1109" s="115" t="s">
        <v>29</v>
      </c>
      <c r="G1109" s="116">
        <v>1</v>
      </c>
      <c r="H1109" s="117">
        <v>47.62</v>
      </c>
      <c r="I1109" s="121">
        <v>47.62</v>
      </c>
      <c r="J1109" s="54" t="s">
        <v>8</v>
      </c>
      <c r="K1109" s="30" t="s">
        <v>2515</v>
      </c>
    </row>
    <row r="1110" spans="2:11">
      <c r="B1110" s="58" t="s">
        <v>17</v>
      </c>
      <c r="C1110" s="52" t="s">
        <v>16</v>
      </c>
      <c r="D1110" s="120">
        <v>46028</v>
      </c>
      <c r="E1110" s="115" t="s">
        <v>2937</v>
      </c>
      <c r="F1110" s="115" t="s">
        <v>29</v>
      </c>
      <c r="G1110" s="116">
        <v>3</v>
      </c>
      <c r="H1110" s="117">
        <v>47.62</v>
      </c>
      <c r="I1110" s="121">
        <v>142.85999999999999</v>
      </c>
      <c r="J1110" s="54" t="s">
        <v>8</v>
      </c>
      <c r="K1110" s="30" t="s">
        <v>2516</v>
      </c>
    </row>
    <row r="1111" spans="2:11">
      <c r="B1111" s="58" t="s">
        <v>17</v>
      </c>
      <c r="C1111" s="52" t="s">
        <v>16</v>
      </c>
      <c r="D1111" s="120">
        <v>46028</v>
      </c>
      <c r="E1111" s="115" t="s">
        <v>2938</v>
      </c>
      <c r="F1111" s="115" t="s">
        <v>29</v>
      </c>
      <c r="G1111" s="116">
        <v>8</v>
      </c>
      <c r="H1111" s="117">
        <v>47.64</v>
      </c>
      <c r="I1111" s="121">
        <v>381.12</v>
      </c>
      <c r="J1111" s="54" t="s">
        <v>8</v>
      </c>
      <c r="K1111" s="30" t="s">
        <v>2517</v>
      </c>
    </row>
    <row r="1112" spans="2:11">
      <c r="B1112" s="58" t="s">
        <v>17</v>
      </c>
      <c r="C1112" s="52" t="s">
        <v>16</v>
      </c>
      <c r="D1112" s="120">
        <v>46028</v>
      </c>
      <c r="E1112" s="115" t="s">
        <v>2938</v>
      </c>
      <c r="F1112" s="115" t="s">
        <v>29</v>
      </c>
      <c r="G1112" s="116">
        <v>2</v>
      </c>
      <c r="H1112" s="117">
        <v>47.62</v>
      </c>
      <c r="I1112" s="121">
        <v>95.24</v>
      </c>
      <c r="J1112" s="54" t="s">
        <v>8</v>
      </c>
      <c r="K1112" s="30" t="s">
        <v>2518</v>
      </c>
    </row>
    <row r="1113" spans="2:11">
      <c r="B1113" s="58" t="s">
        <v>17</v>
      </c>
      <c r="C1113" s="52" t="s">
        <v>16</v>
      </c>
      <c r="D1113" s="120">
        <v>46028</v>
      </c>
      <c r="E1113" s="115" t="s">
        <v>2939</v>
      </c>
      <c r="F1113" s="115" t="s">
        <v>29</v>
      </c>
      <c r="G1113" s="116">
        <v>1</v>
      </c>
      <c r="H1113" s="117">
        <v>47.62</v>
      </c>
      <c r="I1113" s="121">
        <v>47.62</v>
      </c>
      <c r="J1113" s="54" t="s">
        <v>8</v>
      </c>
      <c r="K1113" s="30" t="s">
        <v>2519</v>
      </c>
    </row>
    <row r="1114" spans="2:11">
      <c r="B1114" s="58" t="s">
        <v>17</v>
      </c>
      <c r="C1114" s="52" t="s">
        <v>16</v>
      </c>
      <c r="D1114" s="120">
        <v>46028</v>
      </c>
      <c r="E1114" s="115" t="s">
        <v>2940</v>
      </c>
      <c r="F1114" s="115" t="s">
        <v>29</v>
      </c>
      <c r="G1114" s="116">
        <v>1</v>
      </c>
      <c r="H1114" s="117">
        <v>47.62</v>
      </c>
      <c r="I1114" s="121">
        <v>47.62</v>
      </c>
      <c r="J1114" s="54" t="s">
        <v>8</v>
      </c>
      <c r="K1114" s="30" t="s">
        <v>2520</v>
      </c>
    </row>
    <row r="1115" spans="2:11">
      <c r="B1115" s="58" t="s">
        <v>17</v>
      </c>
      <c r="C1115" s="52" t="s">
        <v>16</v>
      </c>
      <c r="D1115" s="120">
        <v>46028</v>
      </c>
      <c r="E1115" s="115" t="s">
        <v>2941</v>
      </c>
      <c r="F1115" s="115" t="s">
        <v>29</v>
      </c>
      <c r="G1115" s="116">
        <v>2</v>
      </c>
      <c r="H1115" s="117">
        <v>47.62</v>
      </c>
      <c r="I1115" s="121">
        <v>95.24</v>
      </c>
      <c r="J1115" s="54" t="s">
        <v>8</v>
      </c>
      <c r="K1115" s="30" t="s">
        <v>2521</v>
      </c>
    </row>
    <row r="1116" spans="2:11">
      <c r="B1116" s="58" t="s">
        <v>17</v>
      </c>
      <c r="C1116" s="52" t="s">
        <v>16</v>
      </c>
      <c r="D1116" s="120">
        <v>46028</v>
      </c>
      <c r="E1116" s="115" t="s">
        <v>2942</v>
      </c>
      <c r="F1116" s="115" t="s">
        <v>29</v>
      </c>
      <c r="G1116" s="116">
        <v>2</v>
      </c>
      <c r="H1116" s="117">
        <v>47.62</v>
      </c>
      <c r="I1116" s="121">
        <v>95.24</v>
      </c>
      <c r="J1116" s="54" t="s">
        <v>8</v>
      </c>
      <c r="K1116" s="30" t="s">
        <v>2522</v>
      </c>
    </row>
    <row r="1117" spans="2:11">
      <c r="B1117" s="58" t="s">
        <v>17</v>
      </c>
      <c r="C1117" s="52" t="s">
        <v>16</v>
      </c>
      <c r="D1117" s="120">
        <v>46028</v>
      </c>
      <c r="E1117" s="115" t="s">
        <v>2943</v>
      </c>
      <c r="F1117" s="115" t="s">
        <v>29</v>
      </c>
      <c r="G1117" s="116">
        <v>1</v>
      </c>
      <c r="H1117" s="117">
        <v>47.62</v>
      </c>
      <c r="I1117" s="121">
        <v>47.62</v>
      </c>
      <c r="J1117" s="54" t="s">
        <v>8</v>
      </c>
      <c r="K1117" s="30" t="s">
        <v>2523</v>
      </c>
    </row>
    <row r="1118" spans="2:11">
      <c r="B1118" s="58" t="s">
        <v>17</v>
      </c>
      <c r="C1118" s="52" t="s">
        <v>16</v>
      </c>
      <c r="D1118" s="120">
        <v>46028</v>
      </c>
      <c r="E1118" s="115" t="s">
        <v>2944</v>
      </c>
      <c r="F1118" s="115" t="s">
        <v>29</v>
      </c>
      <c r="G1118" s="116">
        <v>2</v>
      </c>
      <c r="H1118" s="117">
        <v>47.62</v>
      </c>
      <c r="I1118" s="121">
        <v>95.24</v>
      </c>
      <c r="J1118" s="54" t="s">
        <v>8</v>
      </c>
      <c r="K1118" s="30" t="s">
        <v>2524</v>
      </c>
    </row>
    <row r="1119" spans="2:11">
      <c r="B1119" s="58" t="s">
        <v>17</v>
      </c>
      <c r="C1119" s="52" t="s">
        <v>16</v>
      </c>
      <c r="D1119" s="120">
        <v>46028</v>
      </c>
      <c r="E1119" s="115" t="s">
        <v>2945</v>
      </c>
      <c r="F1119" s="115" t="s">
        <v>29</v>
      </c>
      <c r="G1119" s="116">
        <v>15</v>
      </c>
      <c r="H1119" s="117">
        <v>47.62</v>
      </c>
      <c r="I1119" s="121">
        <v>714.3</v>
      </c>
      <c r="J1119" s="54" t="s">
        <v>8</v>
      </c>
      <c r="K1119" s="30" t="s">
        <v>2525</v>
      </c>
    </row>
    <row r="1120" spans="2:11">
      <c r="B1120" s="58" t="s">
        <v>17</v>
      </c>
      <c r="C1120" s="52" t="s">
        <v>16</v>
      </c>
      <c r="D1120" s="120">
        <v>46028</v>
      </c>
      <c r="E1120" s="115" t="s">
        <v>2946</v>
      </c>
      <c r="F1120" s="115" t="s">
        <v>29</v>
      </c>
      <c r="G1120" s="116">
        <v>35</v>
      </c>
      <c r="H1120" s="117">
        <v>47.62</v>
      </c>
      <c r="I1120" s="121">
        <v>1666.6999999999998</v>
      </c>
      <c r="J1120" s="54" t="s">
        <v>8</v>
      </c>
      <c r="K1120" s="30" t="s">
        <v>2526</v>
      </c>
    </row>
    <row r="1121" spans="2:11">
      <c r="B1121" s="58" t="s">
        <v>17</v>
      </c>
      <c r="C1121" s="52" t="s">
        <v>16</v>
      </c>
      <c r="D1121" s="120">
        <v>46028</v>
      </c>
      <c r="E1121" s="115" t="s">
        <v>2947</v>
      </c>
      <c r="F1121" s="115" t="s">
        <v>29</v>
      </c>
      <c r="G1121" s="116">
        <v>30</v>
      </c>
      <c r="H1121" s="117">
        <v>47.66</v>
      </c>
      <c r="I1121" s="121">
        <v>1429.8</v>
      </c>
      <c r="J1121" s="54" t="s">
        <v>8</v>
      </c>
      <c r="K1121" s="30" t="s">
        <v>2527</v>
      </c>
    </row>
    <row r="1122" spans="2:11">
      <c r="B1122" s="58" t="s">
        <v>17</v>
      </c>
      <c r="C1122" s="52" t="s">
        <v>16</v>
      </c>
      <c r="D1122" s="120">
        <v>46028</v>
      </c>
      <c r="E1122" s="115" t="s">
        <v>2948</v>
      </c>
      <c r="F1122" s="115" t="s">
        <v>29</v>
      </c>
      <c r="G1122" s="116">
        <v>7</v>
      </c>
      <c r="H1122" s="117">
        <v>47.66</v>
      </c>
      <c r="I1122" s="121">
        <v>333.62</v>
      </c>
      <c r="J1122" s="54" t="s">
        <v>8</v>
      </c>
      <c r="K1122" s="30" t="s">
        <v>2528</v>
      </c>
    </row>
    <row r="1123" spans="2:11">
      <c r="B1123" s="58" t="s">
        <v>17</v>
      </c>
      <c r="C1123" s="52" t="s">
        <v>16</v>
      </c>
      <c r="D1123" s="120">
        <v>46028</v>
      </c>
      <c r="E1123" s="115" t="s">
        <v>2949</v>
      </c>
      <c r="F1123" s="115" t="s">
        <v>29</v>
      </c>
      <c r="G1123" s="116">
        <v>27</v>
      </c>
      <c r="H1123" s="117">
        <v>47.66</v>
      </c>
      <c r="I1123" s="121">
        <v>1286.82</v>
      </c>
      <c r="J1123" s="54" t="s">
        <v>8</v>
      </c>
      <c r="K1123" s="30" t="s">
        <v>2529</v>
      </c>
    </row>
    <row r="1124" spans="2:11">
      <c r="B1124" s="58" t="s">
        <v>17</v>
      </c>
      <c r="C1124" s="52" t="s">
        <v>16</v>
      </c>
      <c r="D1124" s="120">
        <v>46028</v>
      </c>
      <c r="E1124" s="115" t="s">
        <v>2949</v>
      </c>
      <c r="F1124" s="115" t="s">
        <v>29</v>
      </c>
      <c r="G1124" s="116">
        <v>9</v>
      </c>
      <c r="H1124" s="117">
        <v>47.66</v>
      </c>
      <c r="I1124" s="121">
        <v>428.93999999999994</v>
      </c>
      <c r="J1124" s="54" t="s">
        <v>8</v>
      </c>
      <c r="K1124" s="30" t="s">
        <v>2530</v>
      </c>
    </row>
    <row r="1125" spans="2:11">
      <c r="B1125" s="58" t="s">
        <v>17</v>
      </c>
      <c r="C1125" s="52" t="s">
        <v>16</v>
      </c>
      <c r="D1125" s="120">
        <v>46028</v>
      </c>
      <c r="E1125" s="115" t="s">
        <v>2950</v>
      </c>
      <c r="F1125" s="115" t="s">
        <v>29</v>
      </c>
      <c r="G1125" s="116">
        <v>13</v>
      </c>
      <c r="H1125" s="117">
        <v>47.66</v>
      </c>
      <c r="I1125" s="121">
        <v>619.57999999999993</v>
      </c>
      <c r="J1125" s="54" t="s">
        <v>8</v>
      </c>
      <c r="K1125" s="30" t="s">
        <v>2531</v>
      </c>
    </row>
    <row r="1126" spans="2:11">
      <c r="B1126" s="58" t="s">
        <v>17</v>
      </c>
      <c r="C1126" s="52" t="s">
        <v>16</v>
      </c>
      <c r="D1126" s="120">
        <v>46028</v>
      </c>
      <c r="E1126" s="115" t="s">
        <v>2950</v>
      </c>
      <c r="F1126" s="115" t="s">
        <v>29</v>
      </c>
      <c r="G1126" s="116">
        <v>8</v>
      </c>
      <c r="H1126" s="117">
        <v>47.66</v>
      </c>
      <c r="I1126" s="121">
        <v>381.28</v>
      </c>
      <c r="J1126" s="54" t="s">
        <v>8</v>
      </c>
      <c r="K1126" s="30" t="s">
        <v>2532</v>
      </c>
    </row>
    <row r="1127" spans="2:11">
      <c r="B1127" s="58" t="s">
        <v>17</v>
      </c>
      <c r="C1127" s="52" t="s">
        <v>16</v>
      </c>
      <c r="D1127" s="120">
        <v>46028</v>
      </c>
      <c r="E1127" s="115" t="s">
        <v>2950</v>
      </c>
      <c r="F1127" s="115" t="s">
        <v>29</v>
      </c>
      <c r="G1127" s="116">
        <v>8</v>
      </c>
      <c r="H1127" s="117">
        <v>47.66</v>
      </c>
      <c r="I1127" s="121">
        <v>381.28</v>
      </c>
      <c r="J1127" s="54" t="s">
        <v>8</v>
      </c>
      <c r="K1127" s="30" t="s">
        <v>2533</v>
      </c>
    </row>
    <row r="1128" spans="2:11">
      <c r="B1128" s="58" t="s">
        <v>17</v>
      </c>
      <c r="C1128" s="52" t="s">
        <v>16</v>
      </c>
      <c r="D1128" s="120">
        <v>46028</v>
      </c>
      <c r="E1128" s="115" t="s">
        <v>2950</v>
      </c>
      <c r="F1128" s="115" t="s">
        <v>29</v>
      </c>
      <c r="G1128" s="116">
        <v>2</v>
      </c>
      <c r="H1128" s="117">
        <v>47.66</v>
      </c>
      <c r="I1128" s="121">
        <v>95.32</v>
      </c>
      <c r="J1128" s="54" t="s">
        <v>8</v>
      </c>
      <c r="K1128" s="30" t="s">
        <v>2534</v>
      </c>
    </row>
    <row r="1129" spans="2:11">
      <c r="B1129" s="58" t="s">
        <v>17</v>
      </c>
      <c r="C1129" s="52" t="s">
        <v>16</v>
      </c>
      <c r="D1129" s="120">
        <v>46028</v>
      </c>
      <c r="E1129" s="115" t="s">
        <v>2950</v>
      </c>
      <c r="F1129" s="115" t="s">
        <v>29</v>
      </c>
      <c r="G1129" s="116">
        <v>13</v>
      </c>
      <c r="H1129" s="117">
        <v>47.66</v>
      </c>
      <c r="I1129" s="121">
        <v>619.57999999999993</v>
      </c>
      <c r="J1129" s="54" t="s">
        <v>8</v>
      </c>
      <c r="K1129" s="30" t="s">
        <v>2535</v>
      </c>
    </row>
    <row r="1130" spans="2:11">
      <c r="B1130" s="58" t="s">
        <v>17</v>
      </c>
      <c r="C1130" s="52" t="s">
        <v>16</v>
      </c>
      <c r="D1130" s="120">
        <v>46028</v>
      </c>
      <c r="E1130" s="115" t="s">
        <v>2950</v>
      </c>
      <c r="F1130" s="115" t="s">
        <v>29</v>
      </c>
      <c r="G1130" s="116">
        <v>46</v>
      </c>
      <c r="H1130" s="117">
        <v>47.66</v>
      </c>
      <c r="I1130" s="121">
        <v>2192.3599999999997</v>
      </c>
      <c r="J1130" s="54" t="s">
        <v>8</v>
      </c>
      <c r="K1130" s="30" t="s">
        <v>2536</v>
      </c>
    </row>
    <row r="1131" spans="2:11">
      <c r="B1131" s="58" t="s">
        <v>17</v>
      </c>
      <c r="C1131" s="52" t="s">
        <v>16</v>
      </c>
      <c r="D1131" s="120">
        <v>46028</v>
      </c>
      <c r="E1131" s="115" t="s">
        <v>166</v>
      </c>
      <c r="F1131" s="115" t="s">
        <v>29</v>
      </c>
      <c r="G1131" s="116">
        <v>23</v>
      </c>
      <c r="H1131" s="117">
        <v>47.7</v>
      </c>
      <c r="I1131" s="121">
        <v>1097.1000000000001</v>
      </c>
      <c r="J1131" s="54" t="s">
        <v>8</v>
      </c>
      <c r="K1131" s="30" t="s">
        <v>2537</v>
      </c>
    </row>
    <row r="1132" spans="2:11">
      <c r="B1132" s="58" t="s">
        <v>17</v>
      </c>
      <c r="C1132" s="52" t="s">
        <v>16</v>
      </c>
      <c r="D1132" s="120">
        <v>46028</v>
      </c>
      <c r="E1132" s="115" t="s">
        <v>166</v>
      </c>
      <c r="F1132" s="115" t="s">
        <v>29</v>
      </c>
      <c r="G1132" s="116">
        <v>55</v>
      </c>
      <c r="H1132" s="117">
        <v>47.7</v>
      </c>
      <c r="I1132" s="121">
        <v>2623.5</v>
      </c>
      <c r="J1132" s="54" t="s">
        <v>8</v>
      </c>
      <c r="K1132" s="30" t="s">
        <v>2538</v>
      </c>
    </row>
    <row r="1133" spans="2:11">
      <c r="B1133" s="58" t="s">
        <v>17</v>
      </c>
      <c r="C1133" s="52" t="s">
        <v>16</v>
      </c>
      <c r="D1133" s="120">
        <v>46028</v>
      </c>
      <c r="E1133" s="115" t="s">
        <v>2951</v>
      </c>
      <c r="F1133" s="115" t="s">
        <v>29</v>
      </c>
      <c r="G1133" s="116">
        <v>35</v>
      </c>
      <c r="H1133" s="117">
        <v>47.7</v>
      </c>
      <c r="I1133" s="121">
        <v>1669.5</v>
      </c>
      <c r="J1133" s="54" t="s">
        <v>8</v>
      </c>
      <c r="K1133" s="30" t="s">
        <v>2539</v>
      </c>
    </row>
    <row r="1134" spans="2:11">
      <c r="B1134" s="58" t="s">
        <v>17</v>
      </c>
      <c r="C1134" s="52" t="s">
        <v>16</v>
      </c>
      <c r="D1134" s="120">
        <v>46028</v>
      </c>
      <c r="E1134" s="115" t="s">
        <v>2952</v>
      </c>
      <c r="F1134" s="115" t="s">
        <v>29</v>
      </c>
      <c r="G1134" s="116">
        <v>7</v>
      </c>
      <c r="H1134" s="117">
        <v>47.7</v>
      </c>
      <c r="I1134" s="121">
        <v>333.90000000000003</v>
      </c>
      <c r="J1134" s="54" t="s">
        <v>8</v>
      </c>
      <c r="K1134" s="30" t="s">
        <v>2540</v>
      </c>
    </row>
    <row r="1135" spans="2:11">
      <c r="B1135" s="58" t="s">
        <v>17</v>
      </c>
      <c r="C1135" s="52" t="s">
        <v>16</v>
      </c>
      <c r="D1135" s="120">
        <v>46028</v>
      </c>
      <c r="E1135" s="115" t="s">
        <v>2953</v>
      </c>
      <c r="F1135" s="115" t="s">
        <v>29</v>
      </c>
      <c r="G1135" s="116">
        <v>35</v>
      </c>
      <c r="H1135" s="117">
        <v>47.74</v>
      </c>
      <c r="I1135" s="121">
        <v>1670.9</v>
      </c>
      <c r="J1135" s="54" t="s">
        <v>8</v>
      </c>
      <c r="K1135" s="30" t="s">
        <v>2541</v>
      </c>
    </row>
    <row r="1136" spans="2:11">
      <c r="B1136" s="58" t="s">
        <v>17</v>
      </c>
      <c r="C1136" s="52" t="s">
        <v>16</v>
      </c>
      <c r="D1136" s="120">
        <v>46028</v>
      </c>
      <c r="E1136" s="115" t="s">
        <v>2953</v>
      </c>
      <c r="F1136" s="115" t="s">
        <v>29</v>
      </c>
      <c r="G1136" s="116">
        <v>57</v>
      </c>
      <c r="H1136" s="117">
        <v>47.74</v>
      </c>
      <c r="I1136" s="121">
        <v>2721.1800000000003</v>
      </c>
      <c r="J1136" s="54" t="s">
        <v>8</v>
      </c>
      <c r="K1136" s="30" t="s">
        <v>2542</v>
      </c>
    </row>
    <row r="1137" spans="2:11">
      <c r="B1137" s="58" t="s">
        <v>17</v>
      </c>
      <c r="C1137" s="52" t="s">
        <v>16</v>
      </c>
      <c r="D1137" s="120">
        <v>46028</v>
      </c>
      <c r="E1137" s="115" t="s">
        <v>2953</v>
      </c>
      <c r="F1137" s="115" t="s">
        <v>29</v>
      </c>
      <c r="G1137" s="116">
        <v>8</v>
      </c>
      <c r="H1137" s="117">
        <v>47.74</v>
      </c>
      <c r="I1137" s="121">
        <v>381.92</v>
      </c>
      <c r="J1137" s="54" t="s">
        <v>8</v>
      </c>
      <c r="K1137" s="30" t="s">
        <v>2543</v>
      </c>
    </row>
    <row r="1138" spans="2:11">
      <c r="B1138" s="58" t="s">
        <v>17</v>
      </c>
      <c r="C1138" s="52" t="s">
        <v>16</v>
      </c>
      <c r="D1138" s="120">
        <v>46028</v>
      </c>
      <c r="E1138" s="115" t="s">
        <v>2953</v>
      </c>
      <c r="F1138" s="115" t="s">
        <v>29</v>
      </c>
      <c r="G1138" s="116">
        <v>8</v>
      </c>
      <c r="H1138" s="117">
        <v>47.74</v>
      </c>
      <c r="I1138" s="121">
        <v>381.92</v>
      </c>
      <c r="J1138" s="54" t="s">
        <v>8</v>
      </c>
      <c r="K1138" s="30" t="s">
        <v>2544</v>
      </c>
    </row>
    <row r="1139" spans="2:11">
      <c r="B1139" s="58" t="s">
        <v>17</v>
      </c>
      <c r="C1139" s="52" t="s">
        <v>16</v>
      </c>
      <c r="D1139" s="120">
        <v>46028</v>
      </c>
      <c r="E1139" s="115" t="s">
        <v>2953</v>
      </c>
      <c r="F1139" s="115" t="s">
        <v>29</v>
      </c>
      <c r="G1139" s="116">
        <v>8</v>
      </c>
      <c r="H1139" s="117">
        <v>47.74</v>
      </c>
      <c r="I1139" s="121">
        <v>381.92</v>
      </c>
      <c r="J1139" s="54" t="s">
        <v>8</v>
      </c>
      <c r="K1139" s="30" t="s">
        <v>2545</v>
      </c>
    </row>
    <row r="1140" spans="2:11">
      <c r="B1140" s="58" t="s">
        <v>17</v>
      </c>
      <c r="C1140" s="52" t="s">
        <v>16</v>
      </c>
      <c r="D1140" s="120">
        <v>46028</v>
      </c>
      <c r="E1140" s="107" t="s">
        <v>2954</v>
      </c>
      <c r="F1140" s="73" t="s">
        <v>29</v>
      </c>
      <c r="G1140" s="72">
        <v>12</v>
      </c>
      <c r="H1140" s="117">
        <v>47.74</v>
      </c>
      <c r="I1140" s="125">
        <v>572.88</v>
      </c>
      <c r="J1140" s="124" t="s">
        <v>8</v>
      </c>
      <c r="K1140" s="114" t="s">
        <v>2546</v>
      </c>
    </row>
    <row r="1141" spans="2:11">
      <c r="B1141" s="58" t="s">
        <v>17</v>
      </c>
      <c r="C1141" s="52" t="s">
        <v>16</v>
      </c>
      <c r="D1141" s="120">
        <v>46028</v>
      </c>
      <c r="E1141" s="107" t="s">
        <v>2955</v>
      </c>
      <c r="F1141" s="73" t="s">
        <v>29</v>
      </c>
      <c r="G1141" s="72">
        <v>8</v>
      </c>
      <c r="H1141" s="117">
        <v>47.74</v>
      </c>
      <c r="I1141" s="125">
        <v>381.92</v>
      </c>
      <c r="J1141" s="124" t="s">
        <v>8</v>
      </c>
      <c r="K1141" s="114" t="s">
        <v>2547</v>
      </c>
    </row>
    <row r="1142" spans="2:11">
      <c r="B1142" s="58" t="s">
        <v>17</v>
      </c>
      <c r="C1142" s="52" t="s">
        <v>16</v>
      </c>
      <c r="D1142" s="120">
        <v>46028</v>
      </c>
      <c r="E1142" s="107" t="s">
        <v>2956</v>
      </c>
      <c r="F1142" s="73" t="s">
        <v>29</v>
      </c>
      <c r="G1142" s="72">
        <v>6</v>
      </c>
      <c r="H1142" s="117">
        <v>47.74</v>
      </c>
      <c r="I1142" s="125">
        <v>286.44</v>
      </c>
      <c r="J1142" s="124" t="s">
        <v>8</v>
      </c>
      <c r="K1142" s="114" t="s">
        <v>2548</v>
      </c>
    </row>
    <row r="1143" spans="2:11">
      <c r="B1143" s="58" t="s">
        <v>17</v>
      </c>
      <c r="C1143" s="52" t="s">
        <v>16</v>
      </c>
      <c r="D1143" s="120">
        <v>46028</v>
      </c>
      <c r="E1143" s="107" t="s">
        <v>2956</v>
      </c>
      <c r="F1143" s="73" t="s">
        <v>29</v>
      </c>
      <c r="G1143" s="72">
        <v>6</v>
      </c>
      <c r="H1143" s="117">
        <v>47.74</v>
      </c>
      <c r="I1143" s="125">
        <v>286.44</v>
      </c>
      <c r="J1143" s="124" t="s">
        <v>8</v>
      </c>
      <c r="K1143" s="114" t="s">
        <v>2549</v>
      </c>
    </row>
    <row r="1144" spans="2:11">
      <c r="B1144" s="58" t="s">
        <v>17</v>
      </c>
      <c r="C1144" s="52" t="s">
        <v>16</v>
      </c>
      <c r="D1144" s="120">
        <v>46028</v>
      </c>
      <c r="E1144" s="107" t="s">
        <v>2957</v>
      </c>
      <c r="F1144" s="73" t="s">
        <v>29</v>
      </c>
      <c r="G1144" s="72">
        <v>42</v>
      </c>
      <c r="H1144" s="117">
        <v>47.76</v>
      </c>
      <c r="I1144" s="125">
        <v>2005.9199999999998</v>
      </c>
      <c r="J1144" s="124" t="s">
        <v>8</v>
      </c>
      <c r="K1144" s="114" t="s">
        <v>2550</v>
      </c>
    </row>
    <row r="1145" spans="2:11">
      <c r="B1145" s="58" t="s">
        <v>17</v>
      </c>
      <c r="C1145" s="52" t="s">
        <v>16</v>
      </c>
      <c r="D1145" s="120">
        <v>46028</v>
      </c>
      <c r="E1145" s="107" t="s">
        <v>2957</v>
      </c>
      <c r="F1145" s="73" t="s">
        <v>29</v>
      </c>
      <c r="G1145" s="72">
        <v>45</v>
      </c>
      <c r="H1145" s="117">
        <v>47.76</v>
      </c>
      <c r="I1145" s="125">
        <v>2149.1999999999998</v>
      </c>
      <c r="J1145" s="124" t="s">
        <v>8</v>
      </c>
      <c r="K1145" s="114" t="s">
        <v>2551</v>
      </c>
    </row>
    <row r="1146" spans="2:11">
      <c r="B1146" s="58" t="s">
        <v>17</v>
      </c>
      <c r="C1146" s="52" t="s">
        <v>16</v>
      </c>
      <c r="D1146" s="120">
        <v>46028</v>
      </c>
      <c r="E1146" s="107" t="s">
        <v>2957</v>
      </c>
      <c r="F1146" s="73" t="s">
        <v>29</v>
      </c>
      <c r="G1146" s="72">
        <v>3</v>
      </c>
      <c r="H1146" s="117">
        <v>47.76</v>
      </c>
      <c r="I1146" s="125">
        <v>143.28</v>
      </c>
      <c r="J1146" s="124" t="s">
        <v>8</v>
      </c>
      <c r="K1146" s="114" t="s">
        <v>2552</v>
      </c>
    </row>
    <row r="1147" spans="2:11">
      <c r="B1147" s="58" t="s">
        <v>17</v>
      </c>
      <c r="C1147" s="52" t="s">
        <v>16</v>
      </c>
      <c r="D1147" s="120">
        <v>46028</v>
      </c>
      <c r="E1147" s="107" t="s">
        <v>2957</v>
      </c>
      <c r="F1147" s="73" t="s">
        <v>29</v>
      </c>
      <c r="G1147" s="72">
        <v>63</v>
      </c>
      <c r="H1147" s="117">
        <v>47.76</v>
      </c>
      <c r="I1147" s="125">
        <v>3008.8799999999997</v>
      </c>
      <c r="J1147" s="124" t="s">
        <v>8</v>
      </c>
      <c r="K1147" s="114" t="s">
        <v>2553</v>
      </c>
    </row>
    <row r="1148" spans="2:11">
      <c r="B1148" s="58" t="s">
        <v>17</v>
      </c>
      <c r="C1148" s="52" t="s">
        <v>16</v>
      </c>
      <c r="D1148" s="120">
        <v>46028</v>
      </c>
      <c r="E1148" s="107" t="s">
        <v>2958</v>
      </c>
      <c r="F1148" s="73" t="s">
        <v>29</v>
      </c>
      <c r="G1148" s="72">
        <v>54</v>
      </c>
      <c r="H1148" s="117">
        <v>47.8</v>
      </c>
      <c r="I1148" s="125">
        <v>2581.1999999999998</v>
      </c>
      <c r="J1148" s="124" t="s">
        <v>8</v>
      </c>
      <c r="K1148" s="114" t="s">
        <v>2554</v>
      </c>
    </row>
    <row r="1149" spans="2:11">
      <c r="B1149" s="58" t="s">
        <v>17</v>
      </c>
      <c r="C1149" s="52" t="s">
        <v>16</v>
      </c>
      <c r="D1149" s="120">
        <v>46028</v>
      </c>
      <c r="E1149" s="107" t="s">
        <v>2958</v>
      </c>
      <c r="F1149" s="73" t="s">
        <v>29</v>
      </c>
      <c r="G1149" s="72">
        <v>36</v>
      </c>
      <c r="H1149" s="117">
        <v>47.8</v>
      </c>
      <c r="I1149" s="125">
        <v>1720.8</v>
      </c>
      <c r="J1149" s="124" t="s">
        <v>8</v>
      </c>
      <c r="K1149" s="114" t="s">
        <v>2555</v>
      </c>
    </row>
    <row r="1150" spans="2:11">
      <c r="B1150" s="58" t="s">
        <v>17</v>
      </c>
      <c r="C1150" s="52" t="s">
        <v>16</v>
      </c>
      <c r="D1150" s="120">
        <v>46028</v>
      </c>
      <c r="E1150" s="107" t="s">
        <v>2959</v>
      </c>
      <c r="F1150" s="73" t="s">
        <v>29</v>
      </c>
      <c r="G1150" s="72">
        <v>9</v>
      </c>
      <c r="H1150" s="117">
        <v>47.8</v>
      </c>
      <c r="I1150" s="125">
        <v>430.2</v>
      </c>
      <c r="J1150" s="124" t="s">
        <v>8</v>
      </c>
      <c r="K1150" s="114" t="s">
        <v>2556</v>
      </c>
    </row>
    <row r="1151" spans="2:11">
      <c r="B1151" s="58" t="s">
        <v>17</v>
      </c>
      <c r="C1151" s="52" t="s">
        <v>16</v>
      </c>
      <c r="D1151" s="120">
        <v>46028</v>
      </c>
      <c r="E1151" s="107" t="s">
        <v>2960</v>
      </c>
      <c r="F1151" s="73" t="s">
        <v>29</v>
      </c>
      <c r="G1151" s="72">
        <v>7</v>
      </c>
      <c r="H1151" s="117">
        <v>47.8</v>
      </c>
      <c r="I1151" s="125">
        <v>334.59999999999997</v>
      </c>
      <c r="J1151" s="124" t="s">
        <v>8</v>
      </c>
      <c r="K1151" s="114" t="s">
        <v>2557</v>
      </c>
    </row>
    <row r="1152" spans="2:11">
      <c r="B1152" s="58" t="s">
        <v>17</v>
      </c>
      <c r="C1152" s="52" t="s">
        <v>16</v>
      </c>
      <c r="D1152" s="120">
        <v>46028</v>
      </c>
      <c r="E1152" s="107" t="s">
        <v>2961</v>
      </c>
      <c r="F1152" s="73" t="s">
        <v>29</v>
      </c>
      <c r="G1152" s="72">
        <v>57</v>
      </c>
      <c r="H1152" s="117">
        <v>47.82</v>
      </c>
      <c r="I1152" s="125">
        <v>2725.7400000000002</v>
      </c>
      <c r="J1152" s="124" t="s">
        <v>8</v>
      </c>
      <c r="K1152" s="114" t="s">
        <v>2558</v>
      </c>
    </row>
    <row r="1153" spans="2:11">
      <c r="B1153" s="58" t="s">
        <v>17</v>
      </c>
      <c r="C1153" s="52" t="s">
        <v>16</v>
      </c>
      <c r="D1153" s="120">
        <v>46028</v>
      </c>
      <c r="E1153" s="107" t="s">
        <v>2962</v>
      </c>
      <c r="F1153" s="73" t="s">
        <v>29</v>
      </c>
      <c r="G1153" s="72">
        <v>1</v>
      </c>
      <c r="H1153" s="117">
        <v>47.82</v>
      </c>
      <c r="I1153" s="125">
        <v>47.82</v>
      </c>
      <c r="J1153" s="124" t="s">
        <v>8</v>
      </c>
      <c r="K1153" s="114" t="s">
        <v>2559</v>
      </c>
    </row>
    <row r="1154" spans="2:11">
      <c r="B1154" s="58" t="s">
        <v>17</v>
      </c>
      <c r="C1154" s="52" t="s">
        <v>16</v>
      </c>
      <c r="D1154" s="120">
        <v>46028</v>
      </c>
      <c r="E1154" s="107" t="s">
        <v>2963</v>
      </c>
      <c r="F1154" s="73" t="s">
        <v>29</v>
      </c>
      <c r="G1154" s="72">
        <v>36</v>
      </c>
      <c r="H1154" s="117">
        <v>47.82</v>
      </c>
      <c r="I1154" s="125">
        <v>1721.52</v>
      </c>
      <c r="J1154" s="124" t="s">
        <v>8</v>
      </c>
      <c r="K1154" s="114" t="s">
        <v>2560</v>
      </c>
    </row>
    <row r="1155" spans="2:11">
      <c r="B1155" s="58" t="s">
        <v>17</v>
      </c>
      <c r="C1155" s="52" t="s">
        <v>16</v>
      </c>
      <c r="D1155" s="120">
        <v>46028</v>
      </c>
      <c r="E1155" s="107" t="s">
        <v>2963</v>
      </c>
      <c r="F1155" s="73" t="s">
        <v>29</v>
      </c>
      <c r="G1155" s="72">
        <v>75</v>
      </c>
      <c r="H1155" s="117">
        <v>47.82</v>
      </c>
      <c r="I1155" s="125">
        <v>3586.5</v>
      </c>
      <c r="J1155" s="124" t="s">
        <v>8</v>
      </c>
      <c r="K1155" s="114" t="s">
        <v>2561</v>
      </c>
    </row>
    <row r="1156" spans="2:11">
      <c r="B1156" s="58" t="s">
        <v>17</v>
      </c>
      <c r="C1156" s="52" t="s">
        <v>16</v>
      </c>
      <c r="D1156" s="120">
        <v>46028</v>
      </c>
      <c r="E1156" s="107" t="s">
        <v>2963</v>
      </c>
      <c r="F1156" s="73" t="s">
        <v>29</v>
      </c>
      <c r="G1156" s="72">
        <v>7</v>
      </c>
      <c r="H1156" s="117">
        <v>47.82</v>
      </c>
      <c r="I1156" s="125">
        <v>334.74</v>
      </c>
      <c r="J1156" s="124" t="s">
        <v>8</v>
      </c>
      <c r="K1156" s="114" t="s">
        <v>2562</v>
      </c>
    </row>
    <row r="1157" spans="2:11">
      <c r="B1157" s="58" t="s">
        <v>17</v>
      </c>
      <c r="C1157" s="52" t="s">
        <v>16</v>
      </c>
      <c r="D1157" s="120">
        <v>46028</v>
      </c>
      <c r="E1157" s="107" t="s">
        <v>2963</v>
      </c>
      <c r="F1157" s="73" t="s">
        <v>29</v>
      </c>
      <c r="G1157" s="72">
        <v>6</v>
      </c>
      <c r="H1157" s="117">
        <v>47.8</v>
      </c>
      <c r="I1157" s="125">
        <v>286.79999999999995</v>
      </c>
      <c r="J1157" s="124" t="s">
        <v>8</v>
      </c>
      <c r="K1157" s="114" t="s">
        <v>2563</v>
      </c>
    </row>
    <row r="1158" spans="2:11">
      <c r="B1158" s="58" t="s">
        <v>17</v>
      </c>
      <c r="C1158" s="52" t="s">
        <v>16</v>
      </c>
      <c r="D1158" s="120">
        <v>46028</v>
      </c>
      <c r="E1158" s="107" t="s">
        <v>2963</v>
      </c>
      <c r="F1158" s="73" t="s">
        <v>29</v>
      </c>
      <c r="G1158" s="72">
        <v>12</v>
      </c>
      <c r="H1158" s="117">
        <v>47.8</v>
      </c>
      <c r="I1158" s="125">
        <v>573.59999999999991</v>
      </c>
      <c r="J1158" s="124" t="s">
        <v>8</v>
      </c>
      <c r="K1158" s="114" t="s">
        <v>2564</v>
      </c>
    </row>
    <row r="1159" spans="2:11">
      <c r="B1159" s="58" t="s">
        <v>17</v>
      </c>
      <c r="C1159" s="52" t="s">
        <v>16</v>
      </c>
      <c r="D1159" s="120">
        <v>46028</v>
      </c>
      <c r="E1159" s="107" t="s">
        <v>2963</v>
      </c>
      <c r="F1159" s="73" t="s">
        <v>29</v>
      </c>
      <c r="G1159" s="72">
        <v>16</v>
      </c>
      <c r="H1159" s="117">
        <v>47.8</v>
      </c>
      <c r="I1159" s="125">
        <v>764.8</v>
      </c>
      <c r="J1159" s="124" t="s">
        <v>8</v>
      </c>
      <c r="K1159" s="114" t="s">
        <v>2565</v>
      </c>
    </row>
    <row r="1160" spans="2:11">
      <c r="B1160" s="58" t="s">
        <v>17</v>
      </c>
      <c r="C1160" s="52" t="s">
        <v>16</v>
      </c>
      <c r="D1160" s="120">
        <v>46028</v>
      </c>
      <c r="E1160" s="107" t="s">
        <v>2963</v>
      </c>
      <c r="F1160" s="73" t="s">
        <v>29</v>
      </c>
      <c r="G1160" s="72">
        <v>8</v>
      </c>
      <c r="H1160" s="117">
        <v>47.8</v>
      </c>
      <c r="I1160" s="125">
        <v>382.4</v>
      </c>
      <c r="J1160" s="124" t="s">
        <v>8</v>
      </c>
      <c r="K1160" s="114" t="s">
        <v>2566</v>
      </c>
    </row>
    <row r="1161" spans="2:11">
      <c r="B1161" s="58" t="s">
        <v>17</v>
      </c>
      <c r="C1161" s="52" t="s">
        <v>16</v>
      </c>
      <c r="D1161" s="120">
        <v>46028</v>
      </c>
      <c r="E1161" s="107" t="s">
        <v>2963</v>
      </c>
      <c r="F1161" s="73" t="s">
        <v>29</v>
      </c>
      <c r="G1161" s="72">
        <v>14</v>
      </c>
      <c r="H1161" s="117">
        <v>47.78</v>
      </c>
      <c r="I1161" s="125">
        <v>668.92000000000007</v>
      </c>
      <c r="J1161" s="124" t="s">
        <v>8</v>
      </c>
      <c r="K1161" s="114" t="s">
        <v>2567</v>
      </c>
    </row>
    <row r="1162" spans="2:11">
      <c r="B1162" s="58" t="s">
        <v>17</v>
      </c>
      <c r="C1162" s="52" t="s">
        <v>16</v>
      </c>
      <c r="D1162" s="120">
        <v>46028</v>
      </c>
      <c r="E1162" s="107" t="s">
        <v>2963</v>
      </c>
      <c r="F1162" s="73" t="s">
        <v>29</v>
      </c>
      <c r="G1162" s="72">
        <v>14</v>
      </c>
      <c r="H1162" s="117">
        <v>47.78</v>
      </c>
      <c r="I1162" s="125">
        <v>668.92000000000007</v>
      </c>
      <c r="J1162" s="124" t="s">
        <v>8</v>
      </c>
      <c r="K1162" s="114" t="s">
        <v>2568</v>
      </c>
    </row>
    <row r="1163" spans="2:11">
      <c r="B1163" s="58" t="s">
        <v>17</v>
      </c>
      <c r="C1163" s="52" t="s">
        <v>16</v>
      </c>
      <c r="D1163" s="120">
        <v>46028</v>
      </c>
      <c r="E1163" s="107" t="s">
        <v>2963</v>
      </c>
      <c r="F1163" s="73" t="s">
        <v>29</v>
      </c>
      <c r="G1163" s="72">
        <v>44</v>
      </c>
      <c r="H1163" s="117">
        <v>47.78</v>
      </c>
      <c r="I1163" s="125">
        <v>2102.3200000000002</v>
      </c>
      <c r="J1163" s="124" t="s">
        <v>8</v>
      </c>
      <c r="K1163" s="114" t="s">
        <v>2569</v>
      </c>
    </row>
    <row r="1164" spans="2:11">
      <c r="B1164" s="58" t="s">
        <v>17</v>
      </c>
      <c r="C1164" s="52" t="s">
        <v>16</v>
      </c>
      <c r="D1164" s="120">
        <v>46028</v>
      </c>
      <c r="E1164" s="107" t="s">
        <v>2964</v>
      </c>
      <c r="F1164" s="73" t="s">
        <v>29</v>
      </c>
      <c r="G1164" s="72">
        <v>63</v>
      </c>
      <c r="H1164" s="117">
        <v>47.7</v>
      </c>
      <c r="I1164" s="125">
        <v>3005.1000000000004</v>
      </c>
      <c r="J1164" s="124" t="s">
        <v>8</v>
      </c>
      <c r="K1164" s="114" t="s">
        <v>2570</v>
      </c>
    </row>
    <row r="1165" spans="2:11">
      <c r="B1165" s="58" t="s">
        <v>17</v>
      </c>
      <c r="C1165" s="52" t="s">
        <v>16</v>
      </c>
      <c r="D1165" s="120">
        <v>46028</v>
      </c>
      <c r="E1165" s="107" t="s">
        <v>2965</v>
      </c>
      <c r="F1165" s="73" t="s">
        <v>29</v>
      </c>
      <c r="G1165" s="72">
        <v>8</v>
      </c>
      <c r="H1165" s="117">
        <v>47.74</v>
      </c>
      <c r="I1165" s="125">
        <v>381.92</v>
      </c>
      <c r="J1165" s="124" t="s">
        <v>8</v>
      </c>
      <c r="K1165" s="114" t="s">
        <v>2571</v>
      </c>
    </row>
    <row r="1166" spans="2:11">
      <c r="B1166" s="58" t="s">
        <v>17</v>
      </c>
      <c r="C1166" s="52" t="s">
        <v>16</v>
      </c>
      <c r="D1166" s="120">
        <v>46028</v>
      </c>
      <c r="E1166" s="107" t="s">
        <v>2966</v>
      </c>
      <c r="F1166" s="73" t="s">
        <v>29</v>
      </c>
      <c r="G1166" s="72">
        <v>9</v>
      </c>
      <c r="H1166" s="117">
        <v>47.74</v>
      </c>
      <c r="I1166" s="125">
        <v>429.66</v>
      </c>
      <c r="J1166" s="124" t="s">
        <v>8</v>
      </c>
      <c r="K1166" s="114" t="s">
        <v>2572</v>
      </c>
    </row>
    <row r="1167" spans="2:11">
      <c r="B1167" s="58" t="s">
        <v>17</v>
      </c>
      <c r="C1167" s="52" t="s">
        <v>16</v>
      </c>
      <c r="D1167" s="120">
        <v>46028</v>
      </c>
      <c r="E1167" s="107" t="s">
        <v>2967</v>
      </c>
      <c r="F1167" s="73" t="s">
        <v>29</v>
      </c>
      <c r="G1167" s="72">
        <v>14</v>
      </c>
      <c r="H1167" s="117">
        <v>47.78</v>
      </c>
      <c r="I1167" s="125">
        <v>668.92000000000007</v>
      </c>
      <c r="J1167" s="124" t="s">
        <v>8</v>
      </c>
      <c r="K1167" s="114" t="s">
        <v>2573</v>
      </c>
    </row>
    <row r="1168" spans="2:11">
      <c r="B1168" s="58" t="s">
        <v>17</v>
      </c>
      <c r="C1168" s="52" t="s">
        <v>16</v>
      </c>
      <c r="D1168" s="120">
        <v>46028</v>
      </c>
      <c r="E1168" s="107" t="s">
        <v>2968</v>
      </c>
      <c r="F1168" s="73" t="s">
        <v>29</v>
      </c>
      <c r="G1168" s="72">
        <v>71</v>
      </c>
      <c r="H1168" s="117">
        <v>47.76</v>
      </c>
      <c r="I1168" s="125">
        <v>3390.96</v>
      </c>
      <c r="J1168" s="124" t="s">
        <v>8</v>
      </c>
      <c r="K1168" s="114" t="s">
        <v>2574</v>
      </c>
    </row>
    <row r="1169" spans="2:11">
      <c r="B1169" s="58" t="s">
        <v>17</v>
      </c>
      <c r="C1169" s="52" t="s">
        <v>16</v>
      </c>
      <c r="D1169" s="120">
        <v>46028</v>
      </c>
      <c r="E1169" s="107" t="s">
        <v>2969</v>
      </c>
      <c r="F1169" s="73" t="s">
        <v>29</v>
      </c>
      <c r="G1169" s="72">
        <v>6</v>
      </c>
      <c r="H1169" s="117">
        <v>47.76</v>
      </c>
      <c r="I1169" s="125">
        <v>286.56</v>
      </c>
      <c r="J1169" s="124" t="s">
        <v>8</v>
      </c>
      <c r="K1169" s="114" t="s">
        <v>2575</v>
      </c>
    </row>
    <row r="1170" spans="2:11">
      <c r="B1170" s="58" t="s">
        <v>17</v>
      </c>
      <c r="C1170" s="52" t="s">
        <v>16</v>
      </c>
      <c r="D1170" s="120">
        <v>46028</v>
      </c>
      <c r="E1170" s="107" t="s">
        <v>2970</v>
      </c>
      <c r="F1170" s="73" t="s">
        <v>29</v>
      </c>
      <c r="G1170" s="72">
        <v>33</v>
      </c>
      <c r="H1170" s="117">
        <v>47.7</v>
      </c>
      <c r="I1170" s="125">
        <v>1574.1000000000001</v>
      </c>
      <c r="J1170" s="124" t="s">
        <v>8</v>
      </c>
      <c r="K1170" s="114" t="s">
        <v>2576</v>
      </c>
    </row>
    <row r="1171" spans="2:11">
      <c r="B1171" s="58" t="s">
        <v>17</v>
      </c>
      <c r="C1171" s="52" t="s">
        <v>16</v>
      </c>
      <c r="D1171" s="120">
        <v>46028</v>
      </c>
      <c r="E1171" s="107" t="s">
        <v>2970</v>
      </c>
      <c r="F1171" s="73" t="s">
        <v>29</v>
      </c>
      <c r="G1171" s="72">
        <v>8</v>
      </c>
      <c r="H1171" s="117">
        <v>47.7</v>
      </c>
      <c r="I1171" s="125">
        <v>381.6</v>
      </c>
      <c r="J1171" s="124" t="s">
        <v>8</v>
      </c>
      <c r="K1171" s="114" t="s">
        <v>2577</v>
      </c>
    </row>
    <row r="1172" spans="2:11">
      <c r="B1172" s="58" t="s">
        <v>17</v>
      </c>
      <c r="C1172" s="52" t="s">
        <v>16</v>
      </c>
      <c r="D1172" s="120">
        <v>46028</v>
      </c>
      <c r="E1172" s="107" t="s">
        <v>2971</v>
      </c>
      <c r="F1172" s="73" t="s">
        <v>29</v>
      </c>
      <c r="G1172" s="72">
        <v>8</v>
      </c>
      <c r="H1172" s="117">
        <v>47.66</v>
      </c>
      <c r="I1172" s="125">
        <v>381.28</v>
      </c>
      <c r="J1172" s="124" t="s">
        <v>8</v>
      </c>
      <c r="K1172" s="114" t="s">
        <v>2578</v>
      </c>
    </row>
    <row r="1173" spans="2:11">
      <c r="B1173" s="58" t="s">
        <v>17</v>
      </c>
      <c r="C1173" s="52" t="s">
        <v>16</v>
      </c>
      <c r="D1173" s="120">
        <v>46028</v>
      </c>
      <c r="E1173" s="107" t="s">
        <v>2972</v>
      </c>
      <c r="F1173" s="73" t="s">
        <v>29</v>
      </c>
      <c r="G1173" s="72">
        <v>6</v>
      </c>
      <c r="H1173" s="117">
        <v>47.7</v>
      </c>
      <c r="I1173" s="125">
        <v>286.20000000000005</v>
      </c>
      <c r="J1173" s="124" t="s">
        <v>8</v>
      </c>
      <c r="K1173" s="114" t="s">
        <v>2579</v>
      </c>
    </row>
    <row r="1174" spans="2:11">
      <c r="B1174" s="58" t="s">
        <v>17</v>
      </c>
      <c r="C1174" s="52" t="s">
        <v>16</v>
      </c>
      <c r="D1174" s="120">
        <v>46028</v>
      </c>
      <c r="E1174" s="107" t="s">
        <v>2973</v>
      </c>
      <c r="F1174" s="73" t="s">
        <v>29</v>
      </c>
      <c r="G1174" s="72">
        <v>32</v>
      </c>
      <c r="H1174" s="117">
        <v>47.7</v>
      </c>
      <c r="I1174" s="125">
        <v>1526.4</v>
      </c>
      <c r="J1174" s="124" t="s">
        <v>8</v>
      </c>
      <c r="K1174" s="114" t="s">
        <v>2580</v>
      </c>
    </row>
    <row r="1175" spans="2:11">
      <c r="B1175" s="58" t="s">
        <v>17</v>
      </c>
      <c r="C1175" s="52" t="s">
        <v>16</v>
      </c>
      <c r="D1175" s="120">
        <v>46028</v>
      </c>
      <c r="E1175" s="107" t="s">
        <v>2974</v>
      </c>
      <c r="F1175" s="73" t="s">
        <v>29</v>
      </c>
      <c r="G1175" s="72">
        <v>14</v>
      </c>
      <c r="H1175" s="117">
        <v>47.78</v>
      </c>
      <c r="I1175" s="125">
        <v>668.92000000000007</v>
      </c>
      <c r="J1175" s="124" t="s">
        <v>8</v>
      </c>
      <c r="K1175" s="114" t="s">
        <v>2581</v>
      </c>
    </row>
    <row r="1176" spans="2:11">
      <c r="B1176" s="58" t="s">
        <v>17</v>
      </c>
      <c r="C1176" s="52" t="s">
        <v>16</v>
      </c>
      <c r="D1176" s="120">
        <v>46028</v>
      </c>
      <c r="E1176" s="107" t="s">
        <v>2974</v>
      </c>
      <c r="F1176" s="73" t="s">
        <v>29</v>
      </c>
      <c r="G1176" s="72">
        <v>52</v>
      </c>
      <c r="H1176" s="117">
        <v>47.7</v>
      </c>
      <c r="I1176" s="125">
        <v>2480.4</v>
      </c>
      <c r="J1176" s="124" t="s">
        <v>8</v>
      </c>
      <c r="K1176" s="114" t="s">
        <v>2582</v>
      </c>
    </row>
    <row r="1177" spans="2:11">
      <c r="B1177" s="58" t="s">
        <v>17</v>
      </c>
      <c r="C1177" s="52" t="s">
        <v>16</v>
      </c>
      <c r="D1177" s="120">
        <v>46028</v>
      </c>
      <c r="E1177" s="107" t="s">
        <v>2975</v>
      </c>
      <c r="F1177" s="73" t="s">
        <v>29</v>
      </c>
      <c r="G1177" s="72">
        <v>50</v>
      </c>
      <c r="H1177" s="117">
        <v>47.7</v>
      </c>
      <c r="I1177" s="125">
        <v>2385</v>
      </c>
      <c r="J1177" s="124" t="s">
        <v>8</v>
      </c>
      <c r="K1177" s="114" t="s">
        <v>2583</v>
      </c>
    </row>
    <row r="1178" spans="2:11">
      <c r="B1178" s="58" t="s">
        <v>17</v>
      </c>
      <c r="C1178" s="52" t="s">
        <v>16</v>
      </c>
      <c r="D1178" s="120">
        <v>46028</v>
      </c>
      <c r="E1178" s="107" t="s">
        <v>2976</v>
      </c>
      <c r="F1178" s="73" t="s">
        <v>29</v>
      </c>
      <c r="G1178" s="72">
        <v>8</v>
      </c>
      <c r="H1178" s="117">
        <v>47.7</v>
      </c>
      <c r="I1178" s="125">
        <v>381.6</v>
      </c>
      <c r="J1178" s="124" t="s">
        <v>8</v>
      </c>
      <c r="K1178" s="114" t="s">
        <v>2584</v>
      </c>
    </row>
    <row r="1179" spans="2:11">
      <c r="B1179" s="58" t="s">
        <v>17</v>
      </c>
      <c r="C1179" s="52" t="s">
        <v>16</v>
      </c>
      <c r="D1179" s="120">
        <v>46028</v>
      </c>
      <c r="E1179" s="107" t="s">
        <v>2977</v>
      </c>
      <c r="F1179" s="73" t="s">
        <v>29</v>
      </c>
      <c r="G1179" s="72">
        <v>8</v>
      </c>
      <c r="H1179" s="117">
        <v>47.7</v>
      </c>
      <c r="I1179" s="125">
        <v>381.6</v>
      </c>
      <c r="J1179" s="124" t="s">
        <v>8</v>
      </c>
      <c r="K1179" s="114" t="s">
        <v>2585</v>
      </c>
    </row>
    <row r="1180" spans="2:11">
      <c r="B1180" s="58" t="s">
        <v>17</v>
      </c>
      <c r="C1180" s="52" t="s">
        <v>16</v>
      </c>
      <c r="D1180" s="120">
        <v>46028</v>
      </c>
      <c r="E1180" s="107" t="s">
        <v>2978</v>
      </c>
      <c r="F1180" s="73" t="s">
        <v>29</v>
      </c>
      <c r="G1180" s="72">
        <v>6</v>
      </c>
      <c r="H1180" s="117">
        <v>47.7</v>
      </c>
      <c r="I1180" s="125">
        <v>286.20000000000005</v>
      </c>
      <c r="J1180" s="124" t="s">
        <v>8</v>
      </c>
      <c r="K1180" s="114" t="s">
        <v>2586</v>
      </c>
    </row>
    <row r="1181" spans="2:11">
      <c r="B1181" s="58" t="s">
        <v>17</v>
      </c>
      <c r="C1181" s="52" t="s">
        <v>16</v>
      </c>
      <c r="D1181" s="120">
        <v>46028</v>
      </c>
      <c r="E1181" s="107" t="s">
        <v>2979</v>
      </c>
      <c r="F1181" s="73" t="s">
        <v>29</v>
      </c>
      <c r="G1181" s="72">
        <v>31</v>
      </c>
      <c r="H1181" s="117">
        <v>47.68</v>
      </c>
      <c r="I1181" s="125">
        <v>1478.08</v>
      </c>
      <c r="J1181" s="124" t="s">
        <v>8</v>
      </c>
      <c r="K1181" s="114" t="s">
        <v>2587</v>
      </c>
    </row>
    <row r="1182" spans="2:11">
      <c r="B1182" s="58" t="s">
        <v>17</v>
      </c>
      <c r="C1182" s="52" t="s">
        <v>16</v>
      </c>
      <c r="D1182" s="120">
        <v>46028</v>
      </c>
      <c r="E1182" s="107" t="s">
        <v>2980</v>
      </c>
      <c r="F1182" s="73" t="s">
        <v>29</v>
      </c>
      <c r="G1182" s="72">
        <v>30</v>
      </c>
      <c r="H1182" s="117">
        <v>47.66</v>
      </c>
      <c r="I1182" s="125">
        <v>1429.8</v>
      </c>
      <c r="J1182" s="124" t="s">
        <v>8</v>
      </c>
      <c r="K1182" s="114" t="s">
        <v>2588</v>
      </c>
    </row>
    <row r="1183" spans="2:11">
      <c r="B1183" s="58" t="s">
        <v>17</v>
      </c>
      <c r="C1183" s="52" t="s">
        <v>16</v>
      </c>
      <c r="D1183" s="120">
        <v>46028</v>
      </c>
      <c r="E1183" s="107" t="s">
        <v>2980</v>
      </c>
      <c r="F1183" s="73" t="s">
        <v>29</v>
      </c>
      <c r="G1183" s="72">
        <v>570</v>
      </c>
      <c r="H1183" s="117">
        <v>47.66</v>
      </c>
      <c r="I1183" s="125">
        <v>27166.199999999997</v>
      </c>
      <c r="J1183" s="124" t="s">
        <v>8</v>
      </c>
      <c r="K1183" s="114" t="s">
        <v>2589</v>
      </c>
    </row>
    <row r="1184" spans="2:11">
      <c r="B1184" s="58" t="s">
        <v>17</v>
      </c>
      <c r="C1184" s="52" t="s">
        <v>16</v>
      </c>
      <c r="D1184" s="120">
        <v>46028</v>
      </c>
      <c r="E1184" s="107" t="s">
        <v>2981</v>
      </c>
      <c r="F1184" s="73" t="s">
        <v>29</v>
      </c>
      <c r="G1184" s="72">
        <v>19</v>
      </c>
      <c r="H1184" s="117">
        <v>47.68</v>
      </c>
      <c r="I1184" s="125">
        <v>905.92</v>
      </c>
      <c r="J1184" s="124" t="s">
        <v>8</v>
      </c>
      <c r="K1184" s="114" t="s">
        <v>2590</v>
      </c>
    </row>
    <row r="1185" spans="2:11">
      <c r="B1185" s="58" t="s">
        <v>17</v>
      </c>
      <c r="C1185" s="52" t="s">
        <v>16</v>
      </c>
      <c r="D1185" s="120">
        <v>46028</v>
      </c>
      <c r="E1185" s="107" t="s">
        <v>2981</v>
      </c>
      <c r="F1185" s="73" t="s">
        <v>29</v>
      </c>
      <c r="G1185" s="72">
        <v>11</v>
      </c>
      <c r="H1185" s="117">
        <v>47.68</v>
      </c>
      <c r="I1185" s="125">
        <v>524.48</v>
      </c>
      <c r="J1185" s="124" t="s">
        <v>8</v>
      </c>
      <c r="K1185" s="114" t="s">
        <v>2591</v>
      </c>
    </row>
    <row r="1186" spans="2:11">
      <c r="B1186" s="58" t="s">
        <v>17</v>
      </c>
      <c r="C1186" s="52" t="s">
        <v>16</v>
      </c>
      <c r="D1186" s="120">
        <v>46028</v>
      </c>
      <c r="E1186" s="107" t="s">
        <v>2982</v>
      </c>
      <c r="F1186" s="73" t="s">
        <v>29</v>
      </c>
      <c r="G1186" s="72">
        <v>1500</v>
      </c>
      <c r="H1186" s="117">
        <v>47.68</v>
      </c>
      <c r="I1186" s="125">
        <v>71520</v>
      </c>
      <c r="J1186" s="124" t="s">
        <v>8</v>
      </c>
      <c r="K1186" s="114" t="s">
        <v>2592</v>
      </c>
    </row>
    <row r="1187" spans="2:11">
      <c r="B1187" s="58" t="s">
        <v>17</v>
      </c>
      <c r="C1187" s="52" t="s">
        <v>16</v>
      </c>
      <c r="D1187" s="120">
        <v>46028</v>
      </c>
      <c r="E1187" s="107" t="s">
        <v>2983</v>
      </c>
      <c r="F1187" s="73" t="s">
        <v>29</v>
      </c>
      <c r="G1187" s="72">
        <v>35</v>
      </c>
      <c r="H1187" s="117">
        <v>47.6</v>
      </c>
      <c r="I1187" s="125">
        <v>1666</v>
      </c>
      <c r="J1187" s="124" t="s">
        <v>8</v>
      </c>
      <c r="K1187" s="114" t="s">
        <v>2593</v>
      </c>
    </row>
    <row r="1188" spans="2:11">
      <c r="B1188" s="58" t="s">
        <v>17</v>
      </c>
      <c r="C1188" s="52" t="s">
        <v>16</v>
      </c>
      <c r="D1188" s="120">
        <v>46028</v>
      </c>
      <c r="E1188" s="107" t="s">
        <v>2984</v>
      </c>
      <c r="F1188" s="73" t="s">
        <v>29</v>
      </c>
      <c r="G1188" s="72">
        <v>31</v>
      </c>
      <c r="H1188" s="117">
        <v>47.6</v>
      </c>
      <c r="I1188" s="125">
        <v>1475.6000000000001</v>
      </c>
      <c r="J1188" s="124" t="s">
        <v>8</v>
      </c>
      <c r="K1188" s="114" t="s">
        <v>2594</v>
      </c>
    </row>
    <row r="1189" spans="2:11">
      <c r="B1189" s="58" t="s">
        <v>17</v>
      </c>
      <c r="C1189" s="52" t="s">
        <v>16</v>
      </c>
      <c r="D1189" s="120">
        <v>46028</v>
      </c>
      <c r="E1189" s="107" t="s">
        <v>2985</v>
      </c>
      <c r="F1189" s="73" t="s">
        <v>29</v>
      </c>
      <c r="G1189" s="72">
        <v>6</v>
      </c>
      <c r="H1189" s="117">
        <v>47.58</v>
      </c>
      <c r="I1189" s="125">
        <v>285.48</v>
      </c>
      <c r="J1189" s="124" t="s">
        <v>8</v>
      </c>
      <c r="K1189" s="114" t="s">
        <v>2595</v>
      </c>
    </row>
    <row r="1190" spans="2:11">
      <c r="B1190" s="58" t="s">
        <v>17</v>
      </c>
      <c r="C1190" s="52" t="s">
        <v>16</v>
      </c>
      <c r="D1190" s="120">
        <v>46028</v>
      </c>
      <c r="E1190" s="107" t="s">
        <v>2986</v>
      </c>
      <c r="F1190" s="73" t="s">
        <v>29</v>
      </c>
      <c r="G1190" s="72">
        <v>8</v>
      </c>
      <c r="H1190" s="117">
        <v>47.58</v>
      </c>
      <c r="I1190" s="125">
        <v>380.64</v>
      </c>
      <c r="J1190" s="124" t="s">
        <v>8</v>
      </c>
      <c r="K1190" s="114" t="s">
        <v>2596</v>
      </c>
    </row>
    <row r="1191" spans="2:11">
      <c r="B1191" s="58" t="s">
        <v>17</v>
      </c>
      <c r="C1191" s="52" t="s">
        <v>16</v>
      </c>
      <c r="D1191" s="120">
        <v>46028</v>
      </c>
      <c r="E1191" s="107" t="s">
        <v>2987</v>
      </c>
      <c r="F1191" s="73" t="s">
        <v>29</v>
      </c>
      <c r="G1191" s="72">
        <v>30</v>
      </c>
      <c r="H1191" s="117">
        <v>47.58</v>
      </c>
      <c r="I1191" s="125">
        <v>1427.3999999999999</v>
      </c>
      <c r="J1191" s="124" t="s">
        <v>8</v>
      </c>
      <c r="K1191" s="114" t="s">
        <v>2597</v>
      </c>
    </row>
    <row r="1192" spans="2:11">
      <c r="B1192" s="58" t="s">
        <v>17</v>
      </c>
      <c r="C1192" s="52" t="s">
        <v>16</v>
      </c>
      <c r="D1192" s="120">
        <v>46028</v>
      </c>
      <c r="E1192" s="107" t="s">
        <v>2988</v>
      </c>
      <c r="F1192" s="73" t="s">
        <v>29</v>
      </c>
      <c r="G1192" s="72">
        <v>8</v>
      </c>
      <c r="H1192" s="117">
        <v>47.58</v>
      </c>
      <c r="I1192" s="125">
        <v>380.64</v>
      </c>
      <c r="J1192" s="124" t="s">
        <v>8</v>
      </c>
      <c r="K1192" s="114" t="s">
        <v>2598</v>
      </c>
    </row>
    <row r="1193" spans="2:11">
      <c r="B1193" s="58" t="s">
        <v>17</v>
      </c>
      <c r="C1193" s="52" t="s">
        <v>16</v>
      </c>
      <c r="D1193" s="120">
        <v>46028</v>
      </c>
      <c r="E1193" s="107" t="s">
        <v>2989</v>
      </c>
      <c r="F1193" s="73" t="s">
        <v>29</v>
      </c>
      <c r="G1193" s="72">
        <v>13</v>
      </c>
      <c r="H1193" s="117">
        <v>47.68</v>
      </c>
      <c r="I1193" s="125">
        <v>619.84</v>
      </c>
      <c r="J1193" s="124" t="s">
        <v>8</v>
      </c>
      <c r="K1193" s="114" t="s">
        <v>2599</v>
      </c>
    </row>
    <row r="1194" spans="2:11">
      <c r="B1194" s="58" t="s">
        <v>17</v>
      </c>
      <c r="C1194" s="52" t="s">
        <v>16</v>
      </c>
      <c r="D1194" s="120">
        <v>46028</v>
      </c>
      <c r="E1194" s="107" t="s">
        <v>2990</v>
      </c>
      <c r="F1194" s="73" t="s">
        <v>29</v>
      </c>
      <c r="G1194" s="72">
        <v>32</v>
      </c>
      <c r="H1194" s="117">
        <v>47.58</v>
      </c>
      <c r="I1194" s="125">
        <v>1522.56</v>
      </c>
      <c r="J1194" s="124" t="s">
        <v>8</v>
      </c>
      <c r="K1194" s="114" t="s">
        <v>2600</v>
      </c>
    </row>
    <row r="1195" spans="2:11">
      <c r="B1195" s="58" t="s">
        <v>17</v>
      </c>
      <c r="C1195" s="52" t="s">
        <v>16</v>
      </c>
      <c r="D1195" s="120">
        <v>46028</v>
      </c>
      <c r="E1195" s="107" t="s">
        <v>2991</v>
      </c>
      <c r="F1195" s="73" t="s">
        <v>29</v>
      </c>
      <c r="G1195" s="72">
        <v>32</v>
      </c>
      <c r="H1195" s="117">
        <v>47.58</v>
      </c>
      <c r="I1195" s="125">
        <v>1522.56</v>
      </c>
      <c r="J1195" s="124" t="s">
        <v>8</v>
      </c>
      <c r="K1195" s="114" t="s">
        <v>2601</v>
      </c>
    </row>
    <row r="1196" spans="2:11">
      <c r="B1196" s="58" t="s">
        <v>17</v>
      </c>
      <c r="C1196" s="52" t="s">
        <v>16</v>
      </c>
      <c r="D1196" s="120">
        <v>46028</v>
      </c>
      <c r="E1196" s="107" t="s">
        <v>2992</v>
      </c>
      <c r="F1196" s="73" t="s">
        <v>29</v>
      </c>
      <c r="G1196" s="72">
        <v>50</v>
      </c>
      <c r="H1196" s="117">
        <v>47.58</v>
      </c>
      <c r="I1196" s="125">
        <v>2379</v>
      </c>
      <c r="J1196" s="124" t="s">
        <v>8</v>
      </c>
      <c r="K1196" s="114" t="s">
        <v>2602</v>
      </c>
    </row>
    <row r="1197" spans="2:11">
      <c r="B1197" s="58" t="s">
        <v>17</v>
      </c>
      <c r="C1197" s="52" t="s">
        <v>16</v>
      </c>
      <c r="D1197" s="120">
        <v>46028</v>
      </c>
      <c r="E1197" s="107" t="s">
        <v>2993</v>
      </c>
      <c r="F1197" s="73" t="s">
        <v>29</v>
      </c>
      <c r="G1197" s="72">
        <v>4</v>
      </c>
      <c r="H1197" s="117">
        <v>47.68</v>
      </c>
      <c r="I1197" s="125">
        <v>190.72</v>
      </c>
      <c r="J1197" s="124" t="s">
        <v>8</v>
      </c>
      <c r="K1197" s="114" t="s">
        <v>2603</v>
      </c>
    </row>
    <row r="1198" spans="2:11">
      <c r="B1198" s="58" t="s">
        <v>17</v>
      </c>
      <c r="C1198" s="52" t="s">
        <v>16</v>
      </c>
      <c r="D1198" s="120">
        <v>46028</v>
      </c>
      <c r="E1198" s="107" t="s">
        <v>2993</v>
      </c>
      <c r="F1198" s="73" t="s">
        <v>29</v>
      </c>
      <c r="G1198" s="72">
        <v>9</v>
      </c>
      <c r="H1198" s="117">
        <v>47.68</v>
      </c>
      <c r="I1198" s="125">
        <v>429.12</v>
      </c>
      <c r="J1198" s="124" t="s">
        <v>8</v>
      </c>
      <c r="K1198" s="114" t="s">
        <v>2604</v>
      </c>
    </row>
    <row r="1199" spans="2:11">
      <c r="B1199" s="58" t="s">
        <v>17</v>
      </c>
      <c r="C1199" s="52" t="s">
        <v>16</v>
      </c>
      <c r="D1199" s="120">
        <v>46028</v>
      </c>
      <c r="E1199" s="107" t="s">
        <v>2993</v>
      </c>
      <c r="F1199" s="73" t="s">
        <v>29</v>
      </c>
      <c r="G1199" s="72">
        <v>6</v>
      </c>
      <c r="H1199" s="117">
        <v>47.58</v>
      </c>
      <c r="I1199" s="125">
        <v>285.48</v>
      </c>
      <c r="J1199" s="124" t="s">
        <v>8</v>
      </c>
      <c r="K1199" s="114" t="s">
        <v>2605</v>
      </c>
    </row>
    <row r="1200" spans="2:11">
      <c r="B1200" s="58" t="s">
        <v>17</v>
      </c>
      <c r="C1200" s="52" t="s">
        <v>16</v>
      </c>
      <c r="D1200" s="120">
        <v>46028</v>
      </c>
      <c r="E1200" s="107" t="s">
        <v>2993</v>
      </c>
      <c r="F1200" s="73" t="s">
        <v>29</v>
      </c>
      <c r="G1200" s="72">
        <v>8</v>
      </c>
      <c r="H1200" s="117">
        <v>47.58</v>
      </c>
      <c r="I1200" s="125">
        <v>380.64</v>
      </c>
      <c r="J1200" s="124" t="s">
        <v>8</v>
      </c>
      <c r="K1200" s="114" t="s">
        <v>2606</v>
      </c>
    </row>
    <row r="1201" spans="2:11">
      <c r="B1201" s="58" t="s">
        <v>17</v>
      </c>
      <c r="C1201" s="52" t="s">
        <v>16</v>
      </c>
      <c r="D1201" s="120">
        <v>46028</v>
      </c>
      <c r="E1201" s="107" t="s">
        <v>2994</v>
      </c>
      <c r="F1201" s="73" t="s">
        <v>29</v>
      </c>
      <c r="G1201" s="72">
        <v>9</v>
      </c>
      <c r="H1201" s="117">
        <v>47.6</v>
      </c>
      <c r="I1201" s="125">
        <v>428.40000000000003</v>
      </c>
      <c r="J1201" s="124" t="s">
        <v>8</v>
      </c>
      <c r="K1201" s="114" t="s">
        <v>2607</v>
      </c>
    </row>
    <row r="1202" spans="2:11">
      <c r="B1202" s="58" t="s">
        <v>17</v>
      </c>
      <c r="C1202" s="52" t="s">
        <v>16</v>
      </c>
      <c r="D1202" s="120">
        <v>46028</v>
      </c>
      <c r="E1202" s="107" t="s">
        <v>2994</v>
      </c>
      <c r="F1202" s="73" t="s">
        <v>29</v>
      </c>
      <c r="G1202" s="72">
        <v>29</v>
      </c>
      <c r="H1202" s="117">
        <v>47.6</v>
      </c>
      <c r="I1202" s="125">
        <v>1380.4</v>
      </c>
      <c r="J1202" s="124" t="s">
        <v>8</v>
      </c>
      <c r="K1202" s="114" t="s">
        <v>2608</v>
      </c>
    </row>
    <row r="1203" spans="2:11">
      <c r="B1203" s="58" t="s">
        <v>17</v>
      </c>
      <c r="C1203" s="52" t="s">
        <v>16</v>
      </c>
      <c r="D1203" s="120">
        <v>46028</v>
      </c>
      <c r="E1203" s="107" t="s">
        <v>2995</v>
      </c>
      <c r="F1203" s="73" t="s">
        <v>29</v>
      </c>
      <c r="G1203" s="72">
        <v>8</v>
      </c>
      <c r="H1203" s="117">
        <v>47.56</v>
      </c>
      <c r="I1203" s="125">
        <v>380.48</v>
      </c>
      <c r="J1203" s="124" t="s">
        <v>8</v>
      </c>
      <c r="K1203" s="114" t="s">
        <v>2609</v>
      </c>
    </row>
    <row r="1204" spans="2:11">
      <c r="B1204" s="58" t="s">
        <v>17</v>
      </c>
      <c r="C1204" s="52" t="s">
        <v>16</v>
      </c>
      <c r="D1204" s="120">
        <v>46028</v>
      </c>
      <c r="E1204" s="107" t="s">
        <v>2996</v>
      </c>
      <c r="F1204" s="73" t="s">
        <v>29</v>
      </c>
      <c r="G1204" s="72">
        <v>40</v>
      </c>
      <c r="H1204" s="117">
        <v>47.52</v>
      </c>
      <c r="I1204" s="125">
        <v>1900.8000000000002</v>
      </c>
      <c r="J1204" s="124" t="s">
        <v>8</v>
      </c>
      <c r="K1204" s="114" t="s">
        <v>2610</v>
      </c>
    </row>
    <row r="1205" spans="2:11">
      <c r="B1205" s="58" t="s">
        <v>17</v>
      </c>
      <c r="C1205" s="52" t="s">
        <v>16</v>
      </c>
      <c r="D1205" s="120">
        <v>46028</v>
      </c>
      <c r="E1205" s="107" t="s">
        <v>2997</v>
      </c>
      <c r="F1205" s="73" t="s">
        <v>29</v>
      </c>
      <c r="G1205" s="72">
        <v>8</v>
      </c>
      <c r="H1205" s="117">
        <v>47.56</v>
      </c>
      <c r="I1205" s="125">
        <v>380.48</v>
      </c>
      <c r="J1205" s="124" t="s">
        <v>8</v>
      </c>
      <c r="K1205" s="114" t="s">
        <v>2611</v>
      </c>
    </row>
    <row r="1206" spans="2:11">
      <c r="B1206" s="58" t="s">
        <v>17</v>
      </c>
      <c r="C1206" s="52" t="s">
        <v>16</v>
      </c>
      <c r="D1206" s="120">
        <v>46028</v>
      </c>
      <c r="E1206" s="107" t="s">
        <v>2997</v>
      </c>
      <c r="F1206" s="73" t="s">
        <v>29</v>
      </c>
      <c r="G1206" s="72">
        <v>24</v>
      </c>
      <c r="H1206" s="117">
        <v>47.54</v>
      </c>
      <c r="I1206" s="125">
        <v>1140.96</v>
      </c>
      <c r="J1206" s="124" t="s">
        <v>8</v>
      </c>
      <c r="K1206" s="114" t="s">
        <v>2612</v>
      </c>
    </row>
    <row r="1207" spans="2:11">
      <c r="B1207" s="58" t="s">
        <v>17</v>
      </c>
      <c r="C1207" s="52" t="s">
        <v>16</v>
      </c>
      <c r="D1207" s="120">
        <v>46028</v>
      </c>
      <c r="E1207" s="107" t="s">
        <v>2998</v>
      </c>
      <c r="F1207" s="73" t="s">
        <v>29</v>
      </c>
      <c r="G1207" s="72">
        <v>8</v>
      </c>
      <c r="H1207" s="117">
        <v>47.52</v>
      </c>
      <c r="I1207" s="125">
        <v>380.16</v>
      </c>
      <c r="J1207" s="124" t="s">
        <v>8</v>
      </c>
      <c r="K1207" s="114" t="s">
        <v>2613</v>
      </c>
    </row>
    <row r="1208" spans="2:11">
      <c r="B1208" s="58" t="s">
        <v>17</v>
      </c>
      <c r="C1208" s="52" t="s">
        <v>16</v>
      </c>
      <c r="D1208" s="120">
        <v>46028</v>
      </c>
      <c r="E1208" s="107" t="s">
        <v>2999</v>
      </c>
      <c r="F1208" s="73" t="s">
        <v>29</v>
      </c>
      <c r="G1208" s="72">
        <v>6</v>
      </c>
      <c r="H1208" s="117">
        <v>47.58</v>
      </c>
      <c r="I1208" s="125">
        <v>285.48</v>
      </c>
      <c r="J1208" s="124" t="s">
        <v>8</v>
      </c>
      <c r="K1208" s="114" t="s">
        <v>2614</v>
      </c>
    </row>
    <row r="1209" spans="2:11">
      <c r="B1209" s="58" t="s">
        <v>17</v>
      </c>
      <c r="C1209" s="52" t="s">
        <v>16</v>
      </c>
      <c r="D1209" s="120">
        <v>46028</v>
      </c>
      <c r="E1209" s="107" t="s">
        <v>3000</v>
      </c>
      <c r="F1209" s="73" t="s">
        <v>29</v>
      </c>
      <c r="G1209" s="72">
        <v>32</v>
      </c>
      <c r="H1209" s="117">
        <v>47.54</v>
      </c>
      <c r="I1209" s="125">
        <v>1521.28</v>
      </c>
      <c r="J1209" s="124" t="s">
        <v>8</v>
      </c>
      <c r="K1209" s="114" t="s">
        <v>2615</v>
      </c>
    </row>
    <row r="1210" spans="2:11">
      <c r="B1210" s="58" t="s">
        <v>17</v>
      </c>
      <c r="C1210" s="52" t="s">
        <v>16</v>
      </c>
      <c r="D1210" s="120">
        <v>46028</v>
      </c>
      <c r="E1210" s="107" t="s">
        <v>3001</v>
      </c>
      <c r="F1210" s="73" t="s">
        <v>29</v>
      </c>
      <c r="G1210" s="72">
        <v>13</v>
      </c>
      <c r="H1210" s="117">
        <v>47.52</v>
      </c>
      <c r="I1210" s="125">
        <v>617.76</v>
      </c>
      <c r="J1210" s="124" t="s">
        <v>8</v>
      </c>
      <c r="K1210" s="114" t="s">
        <v>2616</v>
      </c>
    </row>
    <row r="1211" spans="2:11">
      <c r="B1211" s="58" t="s">
        <v>17</v>
      </c>
      <c r="C1211" s="52" t="s">
        <v>16</v>
      </c>
      <c r="D1211" s="120">
        <v>46028</v>
      </c>
      <c r="E1211" s="107" t="s">
        <v>3002</v>
      </c>
      <c r="F1211" s="73" t="s">
        <v>29</v>
      </c>
      <c r="G1211" s="72">
        <v>8</v>
      </c>
      <c r="H1211" s="117">
        <v>47.52</v>
      </c>
      <c r="I1211" s="125">
        <v>380.16</v>
      </c>
      <c r="J1211" s="124" t="s">
        <v>8</v>
      </c>
      <c r="K1211" s="114" t="s">
        <v>2617</v>
      </c>
    </row>
    <row r="1212" spans="2:11">
      <c r="B1212" s="58" t="s">
        <v>17</v>
      </c>
      <c r="C1212" s="52" t="s">
        <v>16</v>
      </c>
      <c r="D1212" s="120">
        <v>46028</v>
      </c>
      <c r="E1212" s="107" t="s">
        <v>3003</v>
      </c>
      <c r="F1212" s="73" t="s">
        <v>29</v>
      </c>
      <c r="G1212" s="72">
        <v>33</v>
      </c>
      <c r="H1212" s="117">
        <v>47.52</v>
      </c>
      <c r="I1212" s="125">
        <v>1568.16</v>
      </c>
      <c r="J1212" s="124" t="s">
        <v>8</v>
      </c>
      <c r="K1212" s="114" t="s">
        <v>2618</v>
      </c>
    </row>
    <row r="1213" spans="2:11">
      <c r="B1213" s="58" t="s">
        <v>17</v>
      </c>
      <c r="C1213" s="52" t="s">
        <v>16</v>
      </c>
      <c r="D1213" s="120">
        <v>46028</v>
      </c>
      <c r="E1213" s="107" t="s">
        <v>3004</v>
      </c>
      <c r="F1213" s="73" t="s">
        <v>29</v>
      </c>
      <c r="G1213" s="72">
        <v>35</v>
      </c>
      <c r="H1213" s="117">
        <v>47.52</v>
      </c>
      <c r="I1213" s="125">
        <v>1663.2</v>
      </c>
      <c r="J1213" s="124" t="s">
        <v>8</v>
      </c>
      <c r="K1213" s="114" t="s">
        <v>2619</v>
      </c>
    </row>
    <row r="1214" spans="2:11">
      <c r="B1214" s="58" t="s">
        <v>17</v>
      </c>
      <c r="C1214" s="52" t="s">
        <v>16</v>
      </c>
      <c r="D1214" s="120">
        <v>46028</v>
      </c>
      <c r="E1214" s="107" t="s">
        <v>132</v>
      </c>
      <c r="F1214" s="73" t="s">
        <v>29</v>
      </c>
      <c r="G1214" s="72">
        <v>6</v>
      </c>
      <c r="H1214" s="117">
        <v>47.52</v>
      </c>
      <c r="I1214" s="125">
        <v>285.12</v>
      </c>
      <c r="J1214" s="124" t="s">
        <v>8</v>
      </c>
      <c r="K1214" s="114" t="s">
        <v>2620</v>
      </c>
    </row>
    <row r="1215" spans="2:11">
      <c r="B1215" s="58" t="s">
        <v>17</v>
      </c>
      <c r="C1215" s="52" t="s">
        <v>16</v>
      </c>
      <c r="D1215" s="120">
        <v>46028</v>
      </c>
      <c r="E1215" s="107" t="s">
        <v>3005</v>
      </c>
      <c r="F1215" s="73" t="s">
        <v>29</v>
      </c>
      <c r="G1215" s="72">
        <v>28</v>
      </c>
      <c r="H1215" s="117">
        <v>47.5</v>
      </c>
      <c r="I1215" s="125">
        <v>1330</v>
      </c>
      <c r="J1215" s="124" t="s">
        <v>8</v>
      </c>
      <c r="K1215" s="114" t="s">
        <v>2621</v>
      </c>
    </row>
    <row r="1216" spans="2:11">
      <c r="B1216" s="58" t="s">
        <v>17</v>
      </c>
      <c r="C1216" s="52" t="s">
        <v>16</v>
      </c>
      <c r="D1216" s="120">
        <v>46028</v>
      </c>
      <c r="E1216" s="107" t="s">
        <v>3005</v>
      </c>
      <c r="F1216" s="73" t="s">
        <v>29</v>
      </c>
      <c r="G1216" s="72">
        <v>8</v>
      </c>
      <c r="H1216" s="117">
        <v>47.48</v>
      </c>
      <c r="I1216" s="125">
        <v>379.84</v>
      </c>
      <c r="J1216" s="124" t="s">
        <v>8</v>
      </c>
      <c r="K1216" s="114" t="s">
        <v>2622</v>
      </c>
    </row>
    <row r="1217" spans="2:11">
      <c r="B1217" s="58" t="s">
        <v>17</v>
      </c>
      <c r="C1217" s="52" t="s">
        <v>16</v>
      </c>
      <c r="D1217" s="120">
        <v>46028</v>
      </c>
      <c r="E1217" s="107" t="s">
        <v>3006</v>
      </c>
      <c r="F1217" s="73" t="s">
        <v>29</v>
      </c>
      <c r="G1217" s="72">
        <v>8</v>
      </c>
      <c r="H1217" s="117">
        <v>47.5</v>
      </c>
      <c r="I1217" s="125">
        <v>380</v>
      </c>
      <c r="J1217" s="124" t="s">
        <v>8</v>
      </c>
      <c r="K1217" s="114" t="s">
        <v>2623</v>
      </c>
    </row>
    <row r="1218" spans="2:11">
      <c r="B1218" s="58" t="s">
        <v>17</v>
      </c>
      <c r="C1218" s="52" t="s">
        <v>16</v>
      </c>
      <c r="D1218" s="120">
        <v>46028</v>
      </c>
      <c r="E1218" s="107" t="s">
        <v>3007</v>
      </c>
      <c r="F1218" s="73" t="s">
        <v>29</v>
      </c>
      <c r="G1218" s="72">
        <v>15</v>
      </c>
      <c r="H1218" s="117">
        <v>47.5</v>
      </c>
      <c r="I1218" s="125">
        <v>712.5</v>
      </c>
      <c r="J1218" s="124" t="s">
        <v>8</v>
      </c>
      <c r="K1218" s="114" t="s">
        <v>2624</v>
      </c>
    </row>
    <row r="1219" spans="2:11">
      <c r="B1219" s="58" t="s">
        <v>17</v>
      </c>
      <c r="C1219" s="52" t="s">
        <v>16</v>
      </c>
      <c r="D1219" s="120">
        <v>46028</v>
      </c>
      <c r="E1219" s="107" t="s">
        <v>3007</v>
      </c>
      <c r="F1219" s="73" t="s">
        <v>29</v>
      </c>
      <c r="G1219" s="72">
        <v>5</v>
      </c>
      <c r="H1219" s="117">
        <v>47.5</v>
      </c>
      <c r="I1219" s="125">
        <v>237.5</v>
      </c>
      <c r="J1219" s="124" t="s">
        <v>8</v>
      </c>
      <c r="K1219" s="114" t="s">
        <v>2625</v>
      </c>
    </row>
    <row r="1220" spans="2:11">
      <c r="B1220" s="58" t="s">
        <v>17</v>
      </c>
      <c r="C1220" s="52" t="s">
        <v>16</v>
      </c>
      <c r="D1220" s="120">
        <v>46028</v>
      </c>
      <c r="E1220" s="107" t="s">
        <v>3007</v>
      </c>
      <c r="F1220" s="73" t="s">
        <v>29</v>
      </c>
      <c r="G1220" s="72">
        <v>12</v>
      </c>
      <c r="H1220" s="117">
        <v>47.5</v>
      </c>
      <c r="I1220" s="125">
        <v>570</v>
      </c>
      <c r="J1220" s="124" t="s">
        <v>8</v>
      </c>
      <c r="K1220" s="114" t="s">
        <v>2626</v>
      </c>
    </row>
    <row r="1221" spans="2:11">
      <c r="B1221" s="58" t="s">
        <v>17</v>
      </c>
      <c r="C1221" s="52" t="s">
        <v>16</v>
      </c>
      <c r="D1221" s="120">
        <v>46028</v>
      </c>
      <c r="E1221" s="107" t="s">
        <v>3008</v>
      </c>
      <c r="F1221" s="73" t="s">
        <v>29</v>
      </c>
      <c r="G1221" s="72">
        <v>7</v>
      </c>
      <c r="H1221" s="117">
        <v>47.5</v>
      </c>
      <c r="I1221" s="125">
        <v>332.5</v>
      </c>
      <c r="J1221" s="124" t="s">
        <v>8</v>
      </c>
      <c r="K1221" s="114" t="s">
        <v>2627</v>
      </c>
    </row>
    <row r="1222" spans="2:11">
      <c r="B1222" s="58" t="s">
        <v>17</v>
      </c>
      <c r="C1222" s="52" t="s">
        <v>16</v>
      </c>
      <c r="D1222" s="120">
        <v>46028</v>
      </c>
      <c r="E1222" s="107" t="s">
        <v>3009</v>
      </c>
      <c r="F1222" s="73" t="s">
        <v>29</v>
      </c>
      <c r="G1222" s="72">
        <v>6</v>
      </c>
      <c r="H1222" s="117">
        <v>47.58</v>
      </c>
      <c r="I1222" s="125">
        <v>285.48</v>
      </c>
      <c r="J1222" s="124" t="s">
        <v>8</v>
      </c>
      <c r="K1222" s="114" t="s">
        <v>2628</v>
      </c>
    </row>
    <row r="1223" spans="2:11">
      <c r="B1223" s="58" t="s">
        <v>17</v>
      </c>
      <c r="C1223" s="52" t="s">
        <v>16</v>
      </c>
      <c r="D1223" s="120">
        <v>46028</v>
      </c>
      <c r="E1223" s="107" t="s">
        <v>3009</v>
      </c>
      <c r="F1223" s="73" t="s">
        <v>29</v>
      </c>
      <c r="G1223" s="72">
        <v>30</v>
      </c>
      <c r="H1223" s="117">
        <v>47.58</v>
      </c>
      <c r="I1223" s="125">
        <v>1427.3999999999999</v>
      </c>
      <c r="J1223" s="124" t="s">
        <v>8</v>
      </c>
      <c r="K1223" s="114" t="s">
        <v>2629</v>
      </c>
    </row>
    <row r="1224" spans="2:11">
      <c r="B1224" s="58" t="s">
        <v>17</v>
      </c>
      <c r="C1224" s="52" t="s">
        <v>16</v>
      </c>
      <c r="D1224" s="120">
        <v>46028</v>
      </c>
      <c r="E1224" s="107" t="s">
        <v>3009</v>
      </c>
      <c r="F1224" s="73" t="s">
        <v>29</v>
      </c>
      <c r="G1224" s="72">
        <v>30</v>
      </c>
      <c r="H1224" s="117">
        <v>47.58</v>
      </c>
      <c r="I1224" s="125">
        <v>1427.3999999999999</v>
      </c>
      <c r="J1224" s="124" t="s">
        <v>8</v>
      </c>
      <c r="K1224" s="114" t="s">
        <v>2630</v>
      </c>
    </row>
    <row r="1225" spans="2:11">
      <c r="B1225" s="58" t="s">
        <v>17</v>
      </c>
      <c r="C1225" s="52" t="s">
        <v>16</v>
      </c>
      <c r="D1225" s="120">
        <v>46028</v>
      </c>
      <c r="E1225" s="107" t="s">
        <v>3010</v>
      </c>
      <c r="F1225" s="73" t="s">
        <v>29</v>
      </c>
      <c r="G1225" s="72">
        <v>8</v>
      </c>
      <c r="H1225" s="117">
        <v>47.58</v>
      </c>
      <c r="I1225" s="125">
        <v>380.64</v>
      </c>
      <c r="J1225" s="124" t="s">
        <v>8</v>
      </c>
      <c r="K1225" s="114" t="s">
        <v>2631</v>
      </c>
    </row>
    <row r="1226" spans="2:11">
      <c r="B1226" s="58" t="s">
        <v>17</v>
      </c>
      <c r="C1226" s="52" t="s">
        <v>16</v>
      </c>
      <c r="D1226" s="120">
        <v>46028</v>
      </c>
      <c r="E1226" s="107" t="s">
        <v>3010</v>
      </c>
      <c r="F1226" s="73" t="s">
        <v>29</v>
      </c>
      <c r="G1226" s="72">
        <v>8</v>
      </c>
      <c r="H1226" s="117">
        <v>47.54</v>
      </c>
      <c r="I1226" s="125">
        <v>380.32</v>
      </c>
      <c r="J1226" s="124" t="s">
        <v>8</v>
      </c>
      <c r="K1226" s="114" t="s">
        <v>2632</v>
      </c>
    </row>
    <row r="1227" spans="2:11">
      <c r="B1227" s="58" t="s">
        <v>17</v>
      </c>
      <c r="C1227" s="52" t="s">
        <v>16</v>
      </c>
      <c r="D1227" s="120">
        <v>46028</v>
      </c>
      <c r="E1227" s="107" t="s">
        <v>3011</v>
      </c>
      <c r="F1227" s="73" t="s">
        <v>29</v>
      </c>
      <c r="G1227" s="72">
        <v>10</v>
      </c>
      <c r="H1227" s="117">
        <v>47.58</v>
      </c>
      <c r="I1227" s="125">
        <v>475.79999999999995</v>
      </c>
      <c r="J1227" s="124" t="s">
        <v>8</v>
      </c>
      <c r="K1227" s="114" t="s">
        <v>2633</v>
      </c>
    </row>
    <row r="1228" spans="2:11">
      <c r="B1228" s="58" t="s">
        <v>17</v>
      </c>
      <c r="C1228" s="52" t="s">
        <v>16</v>
      </c>
      <c r="D1228" s="120">
        <v>46028</v>
      </c>
      <c r="E1228" s="107" t="s">
        <v>3011</v>
      </c>
      <c r="F1228" s="73" t="s">
        <v>29</v>
      </c>
      <c r="G1228" s="72">
        <v>3</v>
      </c>
      <c r="H1228" s="117">
        <v>47.58</v>
      </c>
      <c r="I1228" s="125">
        <v>142.74</v>
      </c>
      <c r="J1228" s="124" t="s">
        <v>8</v>
      </c>
      <c r="K1228" s="114" t="s">
        <v>2634</v>
      </c>
    </row>
    <row r="1229" spans="2:11">
      <c r="B1229" s="58" t="s">
        <v>17</v>
      </c>
      <c r="C1229" s="52" t="s">
        <v>16</v>
      </c>
      <c r="D1229" s="120">
        <v>46028</v>
      </c>
      <c r="E1229" s="107" t="s">
        <v>3012</v>
      </c>
      <c r="F1229" s="73" t="s">
        <v>29</v>
      </c>
      <c r="G1229" s="72">
        <v>60</v>
      </c>
      <c r="H1229" s="117">
        <v>47.58</v>
      </c>
      <c r="I1229" s="125">
        <v>2854.7999999999997</v>
      </c>
      <c r="J1229" s="124" t="s">
        <v>8</v>
      </c>
      <c r="K1229" s="114" t="s">
        <v>2635</v>
      </c>
    </row>
    <row r="1230" spans="2:11">
      <c r="B1230" s="58" t="s">
        <v>17</v>
      </c>
      <c r="C1230" s="52" t="s">
        <v>16</v>
      </c>
      <c r="D1230" s="120">
        <v>46028</v>
      </c>
      <c r="E1230" s="107" t="s">
        <v>3013</v>
      </c>
      <c r="F1230" s="73" t="s">
        <v>29</v>
      </c>
      <c r="G1230" s="72">
        <v>29</v>
      </c>
      <c r="H1230" s="117">
        <v>47.58</v>
      </c>
      <c r="I1230" s="125">
        <v>1379.82</v>
      </c>
      <c r="J1230" s="124" t="s">
        <v>8</v>
      </c>
      <c r="K1230" s="114" t="s">
        <v>2636</v>
      </c>
    </row>
    <row r="1231" spans="2:11">
      <c r="B1231" s="58" t="s">
        <v>17</v>
      </c>
      <c r="C1231" s="52" t="s">
        <v>16</v>
      </c>
      <c r="D1231" s="120">
        <v>46028</v>
      </c>
      <c r="E1231" s="107" t="s">
        <v>3014</v>
      </c>
      <c r="F1231" s="73" t="s">
        <v>29</v>
      </c>
      <c r="G1231" s="72">
        <v>6</v>
      </c>
      <c r="H1231" s="117">
        <v>47.56</v>
      </c>
      <c r="I1231" s="125">
        <v>285.36</v>
      </c>
      <c r="J1231" s="124" t="s">
        <v>8</v>
      </c>
      <c r="K1231" s="114" t="s">
        <v>2637</v>
      </c>
    </row>
    <row r="1232" spans="2:11">
      <c r="B1232" s="58" t="s">
        <v>17</v>
      </c>
      <c r="C1232" s="52" t="s">
        <v>16</v>
      </c>
      <c r="D1232" s="120">
        <v>46028</v>
      </c>
      <c r="E1232" s="107" t="s">
        <v>3015</v>
      </c>
      <c r="F1232" s="73" t="s">
        <v>29</v>
      </c>
      <c r="G1232" s="72">
        <v>31</v>
      </c>
      <c r="H1232" s="117">
        <v>47.54</v>
      </c>
      <c r="I1232" s="125">
        <v>1473.74</v>
      </c>
      <c r="J1232" s="124" t="s">
        <v>8</v>
      </c>
      <c r="K1232" s="114" t="s">
        <v>2638</v>
      </c>
    </row>
    <row r="1233" spans="2:11">
      <c r="B1233" s="58" t="s">
        <v>17</v>
      </c>
      <c r="C1233" s="52" t="s">
        <v>16</v>
      </c>
      <c r="D1233" s="120">
        <v>46028</v>
      </c>
      <c r="E1233" s="107" t="s">
        <v>3016</v>
      </c>
      <c r="F1233" s="73" t="s">
        <v>29</v>
      </c>
      <c r="G1233" s="72">
        <v>11</v>
      </c>
      <c r="H1233" s="117">
        <v>47.52</v>
      </c>
      <c r="I1233" s="125">
        <v>522.72</v>
      </c>
      <c r="J1233" s="124" t="s">
        <v>8</v>
      </c>
      <c r="K1233" s="114" t="s">
        <v>2639</v>
      </c>
    </row>
    <row r="1234" spans="2:11">
      <c r="B1234" s="58" t="s">
        <v>17</v>
      </c>
      <c r="C1234" s="52" t="s">
        <v>16</v>
      </c>
      <c r="D1234" s="120">
        <v>46028</v>
      </c>
      <c r="E1234" s="107" t="s">
        <v>3016</v>
      </c>
      <c r="F1234" s="73" t="s">
        <v>29</v>
      </c>
      <c r="G1234" s="72">
        <v>8</v>
      </c>
      <c r="H1234" s="117">
        <v>47.52</v>
      </c>
      <c r="I1234" s="125">
        <v>380.16</v>
      </c>
      <c r="J1234" s="124" t="s">
        <v>8</v>
      </c>
      <c r="K1234" s="114" t="s">
        <v>2640</v>
      </c>
    </row>
    <row r="1235" spans="2:11">
      <c r="B1235" s="58" t="s">
        <v>17</v>
      </c>
      <c r="C1235" s="52" t="s">
        <v>16</v>
      </c>
      <c r="D1235" s="120">
        <v>46028</v>
      </c>
      <c r="E1235" s="107" t="s">
        <v>3017</v>
      </c>
      <c r="F1235" s="73" t="s">
        <v>29</v>
      </c>
      <c r="G1235" s="72">
        <v>33</v>
      </c>
      <c r="H1235" s="117">
        <v>47.54</v>
      </c>
      <c r="I1235" s="125">
        <v>1568.82</v>
      </c>
      <c r="J1235" s="124" t="s">
        <v>8</v>
      </c>
      <c r="K1235" s="114" t="s">
        <v>2641</v>
      </c>
    </row>
    <row r="1236" spans="2:11">
      <c r="B1236" s="58" t="s">
        <v>17</v>
      </c>
      <c r="C1236" s="52" t="s">
        <v>16</v>
      </c>
      <c r="D1236" s="120">
        <v>46028</v>
      </c>
      <c r="E1236" s="107" t="s">
        <v>3018</v>
      </c>
      <c r="F1236" s="73" t="s">
        <v>29</v>
      </c>
      <c r="G1236" s="72">
        <v>42</v>
      </c>
      <c r="H1236" s="117">
        <v>47.5</v>
      </c>
      <c r="I1236" s="125">
        <v>1995</v>
      </c>
      <c r="J1236" s="124" t="s">
        <v>8</v>
      </c>
      <c r="K1236" s="114" t="s">
        <v>2642</v>
      </c>
    </row>
    <row r="1237" spans="2:11">
      <c r="B1237" s="58" t="s">
        <v>17</v>
      </c>
      <c r="C1237" s="52" t="s">
        <v>16</v>
      </c>
      <c r="D1237" s="120">
        <v>46028</v>
      </c>
      <c r="E1237" s="107" t="s">
        <v>3018</v>
      </c>
      <c r="F1237" s="73" t="s">
        <v>29</v>
      </c>
      <c r="G1237" s="72">
        <v>8</v>
      </c>
      <c r="H1237" s="117">
        <v>47.5</v>
      </c>
      <c r="I1237" s="125">
        <v>380</v>
      </c>
      <c r="J1237" s="124" t="s">
        <v>8</v>
      </c>
      <c r="K1237" s="114" t="s">
        <v>2643</v>
      </c>
    </row>
    <row r="1238" spans="2:11">
      <c r="B1238" s="58" t="s">
        <v>17</v>
      </c>
      <c r="C1238" s="52" t="s">
        <v>16</v>
      </c>
      <c r="D1238" s="120">
        <v>46028</v>
      </c>
      <c r="E1238" s="107" t="s">
        <v>3019</v>
      </c>
      <c r="F1238" s="73" t="s">
        <v>29</v>
      </c>
      <c r="G1238" s="72">
        <v>6</v>
      </c>
      <c r="H1238" s="117">
        <v>47.5</v>
      </c>
      <c r="I1238" s="125">
        <v>285</v>
      </c>
      <c r="J1238" s="124" t="s">
        <v>8</v>
      </c>
      <c r="K1238" s="114" t="s">
        <v>2644</v>
      </c>
    </row>
    <row r="1239" spans="2:11">
      <c r="B1239" s="58" t="s">
        <v>17</v>
      </c>
      <c r="C1239" s="52" t="s">
        <v>16</v>
      </c>
      <c r="D1239" s="120">
        <v>46028</v>
      </c>
      <c r="E1239" s="107" t="s">
        <v>3020</v>
      </c>
      <c r="F1239" s="73" t="s">
        <v>29</v>
      </c>
      <c r="G1239" s="72">
        <v>8</v>
      </c>
      <c r="H1239" s="117">
        <v>47.5</v>
      </c>
      <c r="I1239" s="125">
        <v>380</v>
      </c>
      <c r="J1239" s="124" t="s">
        <v>8</v>
      </c>
      <c r="K1239" s="114" t="s">
        <v>2645</v>
      </c>
    </row>
    <row r="1240" spans="2:11">
      <c r="B1240" s="58" t="s">
        <v>17</v>
      </c>
      <c r="C1240" s="52" t="s">
        <v>16</v>
      </c>
      <c r="D1240" s="120">
        <v>46028</v>
      </c>
      <c r="E1240" s="107" t="s">
        <v>3021</v>
      </c>
      <c r="F1240" s="73" t="s">
        <v>29</v>
      </c>
      <c r="G1240" s="72">
        <v>38</v>
      </c>
      <c r="H1240" s="117">
        <v>47.5</v>
      </c>
      <c r="I1240" s="125">
        <v>1805</v>
      </c>
      <c r="J1240" s="124" t="s">
        <v>8</v>
      </c>
      <c r="K1240" s="114" t="s">
        <v>2646</v>
      </c>
    </row>
    <row r="1241" spans="2:11">
      <c r="B1241" s="58" t="s">
        <v>17</v>
      </c>
      <c r="C1241" s="52" t="s">
        <v>16</v>
      </c>
      <c r="D1241" s="120">
        <v>46028</v>
      </c>
      <c r="E1241" s="107" t="s">
        <v>3022</v>
      </c>
      <c r="F1241" s="73" t="s">
        <v>29</v>
      </c>
      <c r="G1241" s="72">
        <v>6</v>
      </c>
      <c r="H1241" s="117">
        <v>47.5</v>
      </c>
      <c r="I1241" s="125">
        <v>285</v>
      </c>
      <c r="J1241" s="124" t="s">
        <v>8</v>
      </c>
      <c r="K1241" s="114" t="s">
        <v>2647</v>
      </c>
    </row>
    <row r="1242" spans="2:11">
      <c r="B1242" s="58" t="s">
        <v>17</v>
      </c>
      <c r="C1242" s="52" t="s">
        <v>16</v>
      </c>
      <c r="D1242" s="120">
        <v>46028</v>
      </c>
      <c r="E1242" s="107" t="s">
        <v>3022</v>
      </c>
      <c r="F1242" s="73" t="s">
        <v>29</v>
      </c>
      <c r="G1242" s="72">
        <v>8</v>
      </c>
      <c r="H1242" s="117">
        <v>47.5</v>
      </c>
      <c r="I1242" s="125">
        <v>380</v>
      </c>
      <c r="J1242" s="124" t="s">
        <v>8</v>
      </c>
      <c r="K1242" s="114" t="s">
        <v>2648</v>
      </c>
    </row>
    <row r="1243" spans="2:11">
      <c r="B1243" s="58" t="s">
        <v>17</v>
      </c>
      <c r="C1243" s="52" t="s">
        <v>16</v>
      </c>
      <c r="D1243" s="120">
        <v>46028</v>
      </c>
      <c r="E1243" s="107" t="s">
        <v>3023</v>
      </c>
      <c r="F1243" s="73" t="s">
        <v>29</v>
      </c>
      <c r="G1243" s="72">
        <v>8</v>
      </c>
      <c r="H1243" s="117">
        <v>47.5</v>
      </c>
      <c r="I1243" s="125">
        <v>380</v>
      </c>
      <c r="J1243" s="124" t="s">
        <v>8</v>
      </c>
      <c r="K1243" s="114" t="s">
        <v>2649</v>
      </c>
    </row>
    <row r="1244" spans="2:11">
      <c r="B1244" s="58" t="s">
        <v>17</v>
      </c>
      <c r="C1244" s="52" t="s">
        <v>16</v>
      </c>
      <c r="D1244" s="120">
        <v>46028</v>
      </c>
      <c r="E1244" s="107" t="s">
        <v>1951</v>
      </c>
      <c r="F1244" s="73" t="s">
        <v>29</v>
      </c>
      <c r="G1244" s="72">
        <v>67</v>
      </c>
      <c r="H1244" s="117">
        <v>47.48</v>
      </c>
      <c r="I1244" s="125">
        <v>3181.16</v>
      </c>
      <c r="J1244" s="124" t="s">
        <v>8</v>
      </c>
      <c r="K1244" s="114" t="s">
        <v>2650</v>
      </c>
    </row>
    <row r="1245" spans="2:11">
      <c r="B1245" s="58" t="s">
        <v>17</v>
      </c>
      <c r="C1245" s="52" t="s">
        <v>16</v>
      </c>
      <c r="D1245" s="120">
        <v>46028</v>
      </c>
      <c r="E1245" s="107" t="s">
        <v>3024</v>
      </c>
      <c r="F1245" s="73" t="s">
        <v>29</v>
      </c>
      <c r="G1245" s="72">
        <v>14</v>
      </c>
      <c r="H1245" s="117">
        <v>47.46</v>
      </c>
      <c r="I1245" s="125">
        <v>664.44</v>
      </c>
      <c r="J1245" s="124" t="s">
        <v>8</v>
      </c>
      <c r="K1245" s="114" t="s">
        <v>2651</v>
      </c>
    </row>
    <row r="1246" spans="2:11">
      <c r="B1246" s="58" t="s">
        <v>17</v>
      </c>
      <c r="C1246" s="52" t="s">
        <v>16</v>
      </c>
      <c r="D1246" s="120">
        <v>46028</v>
      </c>
      <c r="E1246" s="107" t="s">
        <v>3024</v>
      </c>
      <c r="F1246" s="73" t="s">
        <v>29</v>
      </c>
      <c r="G1246" s="72">
        <v>14</v>
      </c>
      <c r="H1246" s="117">
        <v>47.46</v>
      </c>
      <c r="I1246" s="125">
        <v>664.44</v>
      </c>
      <c r="J1246" s="124" t="s">
        <v>8</v>
      </c>
      <c r="K1246" s="114" t="s">
        <v>2652</v>
      </c>
    </row>
    <row r="1247" spans="2:11">
      <c r="B1247" s="58" t="s">
        <v>17</v>
      </c>
      <c r="C1247" s="52" t="s">
        <v>16</v>
      </c>
      <c r="D1247" s="120">
        <v>46028</v>
      </c>
      <c r="E1247" s="107" t="s">
        <v>3024</v>
      </c>
      <c r="F1247" s="73" t="s">
        <v>29</v>
      </c>
      <c r="G1247" s="72">
        <v>76</v>
      </c>
      <c r="H1247" s="117">
        <v>47.44</v>
      </c>
      <c r="I1247" s="125">
        <v>3605.4399999999996</v>
      </c>
      <c r="J1247" s="124" t="s">
        <v>8</v>
      </c>
      <c r="K1247" s="114" t="s">
        <v>2653</v>
      </c>
    </row>
    <row r="1248" spans="2:11">
      <c r="B1248" s="58" t="s">
        <v>17</v>
      </c>
      <c r="C1248" s="52" t="s">
        <v>16</v>
      </c>
      <c r="D1248" s="120">
        <v>46028</v>
      </c>
      <c r="E1248" s="107" t="s">
        <v>3025</v>
      </c>
      <c r="F1248" s="73" t="s">
        <v>29</v>
      </c>
      <c r="G1248" s="72">
        <v>29</v>
      </c>
      <c r="H1248" s="117">
        <v>47.4</v>
      </c>
      <c r="I1248" s="125">
        <v>1374.6</v>
      </c>
      <c r="J1248" s="124" t="s">
        <v>8</v>
      </c>
      <c r="K1248" s="114" t="s">
        <v>2654</v>
      </c>
    </row>
    <row r="1249" spans="2:11">
      <c r="B1249" s="58" t="s">
        <v>17</v>
      </c>
      <c r="C1249" s="52" t="s">
        <v>16</v>
      </c>
      <c r="D1249" s="120">
        <v>46028</v>
      </c>
      <c r="E1249" s="107" t="s">
        <v>3026</v>
      </c>
      <c r="F1249" s="73" t="s">
        <v>29</v>
      </c>
      <c r="G1249" s="72">
        <v>13</v>
      </c>
      <c r="H1249" s="117">
        <v>47.46</v>
      </c>
      <c r="I1249" s="125">
        <v>616.98</v>
      </c>
      <c r="J1249" s="124" t="s">
        <v>8</v>
      </c>
      <c r="K1249" s="114" t="s">
        <v>2655</v>
      </c>
    </row>
    <row r="1250" spans="2:11">
      <c r="B1250" s="58" t="s">
        <v>17</v>
      </c>
      <c r="C1250" s="52" t="s">
        <v>16</v>
      </c>
      <c r="D1250" s="120">
        <v>46028</v>
      </c>
      <c r="E1250" s="107" t="s">
        <v>3027</v>
      </c>
      <c r="F1250" s="73" t="s">
        <v>29</v>
      </c>
      <c r="G1250" s="72">
        <v>70</v>
      </c>
      <c r="H1250" s="117">
        <v>47.44</v>
      </c>
      <c r="I1250" s="125">
        <v>3320.7999999999997</v>
      </c>
      <c r="J1250" s="124" t="s">
        <v>8</v>
      </c>
      <c r="K1250" s="114" t="s">
        <v>2656</v>
      </c>
    </row>
    <row r="1251" spans="2:11">
      <c r="B1251" s="58" t="s">
        <v>17</v>
      </c>
      <c r="C1251" s="52" t="s">
        <v>16</v>
      </c>
      <c r="D1251" s="120">
        <v>46028</v>
      </c>
      <c r="E1251" s="107" t="s">
        <v>3028</v>
      </c>
      <c r="F1251" s="73" t="s">
        <v>29</v>
      </c>
      <c r="G1251" s="72">
        <v>8</v>
      </c>
      <c r="H1251" s="117">
        <v>47.44</v>
      </c>
      <c r="I1251" s="125">
        <v>379.52</v>
      </c>
      <c r="J1251" s="124" t="s">
        <v>8</v>
      </c>
      <c r="K1251" s="114" t="s">
        <v>2657</v>
      </c>
    </row>
    <row r="1252" spans="2:11">
      <c r="B1252" s="58" t="s">
        <v>17</v>
      </c>
      <c r="C1252" s="52" t="s">
        <v>16</v>
      </c>
      <c r="D1252" s="120">
        <v>46028</v>
      </c>
      <c r="E1252" s="107" t="s">
        <v>3029</v>
      </c>
      <c r="F1252" s="73" t="s">
        <v>29</v>
      </c>
      <c r="G1252" s="72">
        <v>8</v>
      </c>
      <c r="H1252" s="117">
        <v>47.44</v>
      </c>
      <c r="I1252" s="125">
        <v>379.52</v>
      </c>
      <c r="J1252" s="124" t="s">
        <v>8</v>
      </c>
      <c r="K1252" s="114" t="s">
        <v>2658</v>
      </c>
    </row>
    <row r="1253" spans="2:11">
      <c r="B1253" s="58" t="s">
        <v>17</v>
      </c>
      <c r="C1253" s="52" t="s">
        <v>16</v>
      </c>
      <c r="D1253" s="120">
        <v>46028</v>
      </c>
      <c r="E1253" s="107" t="s">
        <v>3030</v>
      </c>
      <c r="F1253" s="73" t="s">
        <v>29</v>
      </c>
      <c r="G1253" s="72">
        <v>6</v>
      </c>
      <c r="H1253" s="117">
        <v>47.42</v>
      </c>
      <c r="I1253" s="125">
        <v>284.52</v>
      </c>
      <c r="J1253" s="124" t="s">
        <v>8</v>
      </c>
      <c r="K1253" s="114" t="s">
        <v>2659</v>
      </c>
    </row>
    <row r="1254" spans="2:11">
      <c r="B1254" s="58" t="s">
        <v>17</v>
      </c>
      <c r="C1254" s="52" t="s">
        <v>16</v>
      </c>
      <c r="D1254" s="120">
        <v>46028</v>
      </c>
      <c r="E1254" s="107" t="s">
        <v>3030</v>
      </c>
      <c r="F1254" s="73" t="s">
        <v>29</v>
      </c>
      <c r="G1254" s="72">
        <v>35</v>
      </c>
      <c r="H1254" s="117">
        <v>47.42</v>
      </c>
      <c r="I1254" s="125">
        <v>1659.7</v>
      </c>
      <c r="J1254" s="124" t="s">
        <v>8</v>
      </c>
      <c r="K1254" s="114" t="s">
        <v>2660</v>
      </c>
    </row>
    <row r="1255" spans="2:11">
      <c r="B1255" s="58" t="s">
        <v>17</v>
      </c>
      <c r="C1255" s="52" t="s">
        <v>16</v>
      </c>
      <c r="D1255" s="120">
        <v>46028</v>
      </c>
      <c r="E1255" s="107" t="s">
        <v>3031</v>
      </c>
      <c r="F1255" s="73" t="s">
        <v>29</v>
      </c>
      <c r="G1255" s="72">
        <v>14</v>
      </c>
      <c r="H1255" s="117">
        <v>47.46</v>
      </c>
      <c r="I1255" s="125">
        <v>664.44</v>
      </c>
      <c r="J1255" s="124" t="s">
        <v>8</v>
      </c>
      <c r="K1255" s="114" t="s">
        <v>2661</v>
      </c>
    </row>
    <row r="1256" spans="2:11">
      <c r="B1256" s="58" t="s">
        <v>17</v>
      </c>
      <c r="C1256" s="52" t="s">
        <v>16</v>
      </c>
      <c r="D1256" s="120">
        <v>46028</v>
      </c>
      <c r="E1256" s="107" t="s">
        <v>3032</v>
      </c>
      <c r="F1256" s="73" t="s">
        <v>29</v>
      </c>
      <c r="G1256" s="72">
        <v>8</v>
      </c>
      <c r="H1256" s="117">
        <v>47.44</v>
      </c>
      <c r="I1256" s="125">
        <v>379.52</v>
      </c>
      <c r="J1256" s="124" t="s">
        <v>8</v>
      </c>
      <c r="K1256" s="114" t="s">
        <v>2662</v>
      </c>
    </row>
    <row r="1257" spans="2:11">
      <c r="B1257" s="58" t="s">
        <v>17</v>
      </c>
      <c r="C1257" s="52" t="s">
        <v>16</v>
      </c>
      <c r="D1257" s="120">
        <v>46028</v>
      </c>
      <c r="E1257" s="107" t="s">
        <v>3033</v>
      </c>
      <c r="F1257" s="73" t="s">
        <v>29</v>
      </c>
      <c r="G1257" s="72">
        <v>32</v>
      </c>
      <c r="H1257" s="117">
        <v>47.42</v>
      </c>
      <c r="I1257" s="125">
        <v>1517.44</v>
      </c>
      <c r="J1257" s="124" t="s">
        <v>8</v>
      </c>
      <c r="K1257" s="114" t="s">
        <v>2663</v>
      </c>
    </row>
    <row r="1258" spans="2:11">
      <c r="B1258" s="58" t="s">
        <v>17</v>
      </c>
      <c r="C1258" s="52" t="s">
        <v>16</v>
      </c>
      <c r="D1258" s="120">
        <v>46028</v>
      </c>
      <c r="E1258" s="107" t="s">
        <v>3033</v>
      </c>
      <c r="F1258" s="73" t="s">
        <v>29</v>
      </c>
      <c r="G1258" s="72">
        <v>6</v>
      </c>
      <c r="H1258" s="117">
        <v>47.42</v>
      </c>
      <c r="I1258" s="125">
        <v>284.52</v>
      </c>
      <c r="J1258" s="124" t="s">
        <v>8</v>
      </c>
      <c r="K1258" s="114" t="s">
        <v>2664</v>
      </c>
    </row>
    <row r="1259" spans="2:11">
      <c r="B1259" s="58" t="s">
        <v>17</v>
      </c>
      <c r="C1259" s="52" t="s">
        <v>16</v>
      </c>
      <c r="D1259" s="120">
        <v>46028</v>
      </c>
      <c r="E1259" s="107" t="s">
        <v>3033</v>
      </c>
      <c r="F1259" s="73" t="s">
        <v>29</v>
      </c>
      <c r="G1259" s="72">
        <v>8</v>
      </c>
      <c r="H1259" s="117">
        <v>47.42</v>
      </c>
      <c r="I1259" s="125">
        <v>379.36</v>
      </c>
      <c r="J1259" s="124" t="s">
        <v>8</v>
      </c>
      <c r="K1259" s="114" t="s">
        <v>2665</v>
      </c>
    </row>
    <row r="1260" spans="2:11">
      <c r="B1260" s="58" t="s">
        <v>17</v>
      </c>
      <c r="C1260" s="52" t="s">
        <v>16</v>
      </c>
      <c r="D1260" s="120">
        <v>46028</v>
      </c>
      <c r="E1260" s="107" t="s">
        <v>1960</v>
      </c>
      <c r="F1260" s="73" t="s">
        <v>29</v>
      </c>
      <c r="G1260" s="72">
        <v>9</v>
      </c>
      <c r="H1260" s="117">
        <v>47.44</v>
      </c>
      <c r="I1260" s="125">
        <v>426.96</v>
      </c>
      <c r="J1260" s="124" t="s">
        <v>8</v>
      </c>
      <c r="K1260" s="114" t="s">
        <v>2666</v>
      </c>
    </row>
    <row r="1261" spans="2:11">
      <c r="B1261" s="58" t="s">
        <v>17</v>
      </c>
      <c r="C1261" s="52" t="s">
        <v>16</v>
      </c>
      <c r="D1261" s="120">
        <v>46028</v>
      </c>
      <c r="E1261" s="107" t="s">
        <v>133</v>
      </c>
      <c r="F1261" s="73" t="s">
        <v>29</v>
      </c>
      <c r="G1261" s="72">
        <v>106</v>
      </c>
      <c r="H1261" s="117">
        <v>47.44</v>
      </c>
      <c r="I1261" s="125">
        <v>5028.6399999999994</v>
      </c>
      <c r="J1261" s="124" t="s">
        <v>8</v>
      </c>
      <c r="K1261" s="114" t="s">
        <v>2667</v>
      </c>
    </row>
    <row r="1262" spans="2:11">
      <c r="B1262" s="58" t="s">
        <v>17</v>
      </c>
      <c r="C1262" s="52" t="s">
        <v>16</v>
      </c>
      <c r="D1262" s="120">
        <v>46028</v>
      </c>
      <c r="E1262" s="107" t="s">
        <v>3034</v>
      </c>
      <c r="F1262" s="73" t="s">
        <v>29</v>
      </c>
      <c r="G1262" s="72">
        <v>32</v>
      </c>
      <c r="H1262" s="117">
        <v>47.5</v>
      </c>
      <c r="I1262" s="125">
        <v>1520</v>
      </c>
      <c r="J1262" s="124" t="s">
        <v>8</v>
      </c>
      <c r="K1262" s="114" t="s">
        <v>2668</v>
      </c>
    </row>
    <row r="1263" spans="2:11">
      <c r="B1263" s="58" t="s">
        <v>17</v>
      </c>
      <c r="C1263" s="52" t="s">
        <v>16</v>
      </c>
      <c r="D1263" s="120">
        <v>46028</v>
      </c>
      <c r="E1263" s="107" t="s">
        <v>976</v>
      </c>
      <c r="F1263" s="73" t="s">
        <v>29</v>
      </c>
      <c r="G1263" s="72">
        <v>6</v>
      </c>
      <c r="H1263" s="117">
        <v>47.5</v>
      </c>
      <c r="I1263" s="125">
        <v>285</v>
      </c>
      <c r="J1263" s="124" t="s">
        <v>8</v>
      </c>
      <c r="K1263" s="114" t="s">
        <v>2669</v>
      </c>
    </row>
    <row r="1264" spans="2:11">
      <c r="B1264" s="58" t="s">
        <v>17</v>
      </c>
      <c r="C1264" s="52" t="s">
        <v>16</v>
      </c>
      <c r="D1264" s="120">
        <v>46028</v>
      </c>
      <c r="E1264" s="107" t="s">
        <v>976</v>
      </c>
      <c r="F1264" s="73" t="s">
        <v>29</v>
      </c>
      <c r="G1264" s="72">
        <v>6</v>
      </c>
      <c r="H1264" s="117">
        <v>47.5</v>
      </c>
      <c r="I1264" s="125">
        <v>285</v>
      </c>
      <c r="J1264" s="124" t="s">
        <v>8</v>
      </c>
      <c r="K1264" s="114" t="s">
        <v>2670</v>
      </c>
    </row>
    <row r="1265" spans="2:11">
      <c r="B1265" s="58" t="s">
        <v>17</v>
      </c>
      <c r="C1265" s="52" t="s">
        <v>16</v>
      </c>
      <c r="D1265" s="120">
        <v>46028</v>
      </c>
      <c r="E1265" s="107" t="s">
        <v>3035</v>
      </c>
      <c r="F1265" s="73" t="s">
        <v>29</v>
      </c>
      <c r="G1265" s="72">
        <v>8</v>
      </c>
      <c r="H1265" s="117">
        <v>47.48</v>
      </c>
      <c r="I1265" s="125">
        <v>379.84</v>
      </c>
      <c r="J1265" s="124" t="s">
        <v>8</v>
      </c>
      <c r="K1265" s="114" t="s">
        <v>2671</v>
      </c>
    </row>
    <row r="1266" spans="2:11">
      <c r="B1266" s="58" t="s">
        <v>17</v>
      </c>
      <c r="C1266" s="52" t="s">
        <v>16</v>
      </c>
      <c r="D1266" s="120">
        <v>46028</v>
      </c>
      <c r="E1266" s="107" t="s">
        <v>3035</v>
      </c>
      <c r="F1266" s="73" t="s">
        <v>29</v>
      </c>
      <c r="G1266" s="72">
        <v>8</v>
      </c>
      <c r="H1266" s="117">
        <v>47.48</v>
      </c>
      <c r="I1266" s="125">
        <v>379.84</v>
      </c>
      <c r="J1266" s="124" t="s">
        <v>8</v>
      </c>
      <c r="K1266" s="114" t="s">
        <v>2672</v>
      </c>
    </row>
    <row r="1267" spans="2:11">
      <c r="B1267" s="58" t="s">
        <v>17</v>
      </c>
      <c r="C1267" s="52" t="s">
        <v>16</v>
      </c>
      <c r="D1267" s="120">
        <v>46028</v>
      </c>
      <c r="E1267" s="107" t="s">
        <v>3035</v>
      </c>
      <c r="F1267" s="73" t="s">
        <v>29</v>
      </c>
      <c r="G1267" s="72">
        <v>29</v>
      </c>
      <c r="H1267" s="117">
        <v>47.48</v>
      </c>
      <c r="I1267" s="125">
        <v>1376.9199999999998</v>
      </c>
      <c r="J1267" s="124" t="s">
        <v>8</v>
      </c>
      <c r="K1267" s="114" t="s">
        <v>2673</v>
      </c>
    </row>
    <row r="1268" spans="2:11">
      <c r="B1268" s="58" t="s">
        <v>17</v>
      </c>
      <c r="C1268" s="52" t="s">
        <v>16</v>
      </c>
      <c r="D1268" s="120">
        <v>46028</v>
      </c>
      <c r="E1268" s="107" t="s">
        <v>3035</v>
      </c>
      <c r="F1268" s="73" t="s">
        <v>29</v>
      </c>
      <c r="G1268" s="72">
        <v>3</v>
      </c>
      <c r="H1268" s="117">
        <v>47.48</v>
      </c>
      <c r="I1268" s="125">
        <v>142.44</v>
      </c>
      <c r="J1268" s="124" t="s">
        <v>8</v>
      </c>
      <c r="K1268" s="114" t="s">
        <v>2674</v>
      </c>
    </row>
    <row r="1269" spans="2:11">
      <c r="B1269" s="58" t="s">
        <v>17</v>
      </c>
      <c r="C1269" s="52" t="s">
        <v>16</v>
      </c>
      <c r="D1269" s="120">
        <v>46028</v>
      </c>
      <c r="E1269" s="107" t="s">
        <v>3035</v>
      </c>
      <c r="F1269" s="73" t="s">
        <v>29</v>
      </c>
      <c r="G1269" s="72">
        <v>64</v>
      </c>
      <c r="H1269" s="117">
        <v>47.48</v>
      </c>
      <c r="I1269" s="125">
        <v>3038.72</v>
      </c>
      <c r="J1269" s="124" t="s">
        <v>8</v>
      </c>
      <c r="K1269" s="114" t="s">
        <v>2675</v>
      </c>
    </row>
    <row r="1270" spans="2:11">
      <c r="B1270" s="58" t="s">
        <v>17</v>
      </c>
      <c r="C1270" s="52" t="s">
        <v>16</v>
      </c>
      <c r="D1270" s="120">
        <v>46028</v>
      </c>
      <c r="E1270" s="107" t="s">
        <v>3035</v>
      </c>
      <c r="F1270" s="73" t="s">
        <v>29</v>
      </c>
      <c r="G1270" s="72">
        <v>28</v>
      </c>
      <c r="H1270" s="117">
        <v>47.48</v>
      </c>
      <c r="I1270" s="125">
        <v>1329.4399999999998</v>
      </c>
      <c r="J1270" s="124" t="s">
        <v>8</v>
      </c>
      <c r="K1270" s="114" t="s">
        <v>2676</v>
      </c>
    </row>
    <row r="1271" spans="2:11">
      <c r="B1271" s="58" t="s">
        <v>17</v>
      </c>
      <c r="C1271" s="52" t="s">
        <v>16</v>
      </c>
      <c r="D1271" s="120">
        <v>46028</v>
      </c>
      <c r="E1271" s="107" t="s">
        <v>3036</v>
      </c>
      <c r="F1271" s="73" t="s">
        <v>29</v>
      </c>
      <c r="G1271" s="72">
        <v>13</v>
      </c>
      <c r="H1271" s="117">
        <v>47.46</v>
      </c>
      <c r="I1271" s="125">
        <v>616.98</v>
      </c>
      <c r="J1271" s="124" t="s">
        <v>8</v>
      </c>
      <c r="K1271" s="114" t="s">
        <v>2677</v>
      </c>
    </row>
    <row r="1272" spans="2:11">
      <c r="B1272" s="58" t="s">
        <v>17</v>
      </c>
      <c r="C1272" s="52" t="s">
        <v>16</v>
      </c>
      <c r="D1272" s="120">
        <v>46028</v>
      </c>
      <c r="E1272" s="107" t="s">
        <v>3037</v>
      </c>
      <c r="F1272" s="73" t="s">
        <v>29</v>
      </c>
      <c r="G1272" s="72">
        <v>51</v>
      </c>
      <c r="H1272" s="117">
        <v>47.48</v>
      </c>
      <c r="I1272" s="125">
        <v>2421.48</v>
      </c>
      <c r="J1272" s="124" t="s">
        <v>8</v>
      </c>
      <c r="K1272" s="114" t="s">
        <v>2678</v>
      </c>
    </row>
    <row r="1273" spans="2:11">
      <c r="B1273" s="58" t="s">
        <v>17</v>
      </c>
      <c r="C1273" s="52" t="s">
        <v>16</v>
      </c>
      <c r="D1273" s="120">
        <v>46028</v>
      </c>
      <c r="E1273" s="107" t="s">
        <v>3038</v>
      </c>
      <c r="F1273" s="73" t="s">
        <v>29</v>
      </c>
      <c r="G1273" s="72">
        <v>6</v>
      </c>
      <c r="H1273" s="117">
        <v>47.48</v>
      </c>
      <c r="I1273" s="125">
        <v>284.88</v>
      </c>
      <c r="J1273" s="124" t="s">
        <v>8</v>
      </c>
      <c r="K1273" s="114" t="s">
        <v>2679</v>
      </c>
    </row>
    <row r="1274" spans="2:11">
      <c r="B1274" s="58" t="s">
        <v>17</v>
      </c>
      <c r="C1274" s="52" t="s">
        <v>16</v>
      </c>
      <c r="D1274" s="120">
        <v>46028</v>
      </c>
      <c r="E1274" s="107" t="s">
        <v>3039</v>
      </c>
      <c r="F1274" s="73" t="s">
        <v>29</v>
      </c>
      <c r="G1274" s="72">
        <v>12</v>
      </c>
      <c r="H1274" s="117">
        <v>47.46</v>
      </c>
      <c r="I1274" s="125">
        <v>569.52</v>
      </c>
      <c r="J1274" s="124" t="s">
        <v>8</v>
      </c>
      <c r="K1274" s="114" t="s">
        <v>2680</v>
      </c>
    </row>
    <row r="1275" spans="2:11">
      <c r="B1275" s="58" t="s">
        <v>17</v>
      </c>
      <c r="C1275" s="52" t="s">
        <v>16</v>
      </c>
      <c r="D1275" s="120">
        <v>46028</v>
      </c>
      <c r="E1275" s="107" t="s">
        <v>3039</v>
      </c>
      <c r="F1275" s="73" t="s">
        <v>29</v>
      </c>
      <c r="G1275" s="72">
        <v>33</v>
      </c>
      <c r="H1275" s="117">
        <v>47.44</v>
      </c>
      <c r="I1275" s="125">
        <v>1565.52</v>
      </c>
      <c r="J1275" s="124" t="s">
        <v>8</v>
      </c>
      <c r="K1275" s="114" t="s">
        <v>2681</v>
      </c>
    </row>
    <row r="1276" spans="2:11">
      <c r="B1276" s="58" t="s">
        <v>17</v>
      </c>
      <c r="C1276" s="52" t="s">
        <v>16</v>
      </c>
      <c r="D1276" s="120">
        <v>46028</v>
      </c>
      <c r="E1276" s="107" t="s">
        <v>3039</v>
      </c>
      <c r="F1276" s="73" t="s">
        <v>29</v>
      </c>
      <c r="G1276" s="72">
        <v>7</v>
      </c>
      <c r="H1276" s="117">
        <v>47.44</v>
      </c>
      <c r="I1276" s="125">
        <v>332.08</v>
      </c>
      <c r="J1276" s="124" t="s">
        <v>8</v>
      </c>
      <c r="K1276" s="114" t="s">
        <v>2682</v>
      </c>
    </row>
    <row r="1277" spans="2:11">
      <c r="B1277" s="58" t="s">
        <v>17</v>
      </c>
      <c r="C1277" s="52" t="s">
        <v>16</v>
      </c>
      <c r="D1277" s="120">
        <v>46028</v>
      </c>
      <c r="E1277" s="107" t="s">
        <v>3039</v>
      </c>
      <c r="F1277" s="73" t="s">
        <v>29</v>
      </c>
      <c r="G1277" s="72">
        <v>9</v>
      </c>
      <c r="H1277" s="117">
        <v>47.44</v>
      </c>
      <c r="I1277" s="125">
        <v>426.96</v>
      </c>
      <c r="J1277" s="124" t="s">
        <v>8</v>
      </c>
      <c r="K1277" s="114" t="s">
        <v>2683</v>
      </c>
    </row>
    <row r="1278" spans="2:11">
      <c r="B1278" s="58" t="s">
        <v>17</v>
      </c>
      <c r="C1278" s="52" t="s">
        <v>16</v>
      </c>
      <c r="D1278" s="120">
        <v>46028</v>
      </c>
      <c r="E1278" s="107" t="s">
        <v>3040</v>
      </c>
      <c r="F1278" s="73" t="s">
        <v>29</v>
      </c>
      <c r="G1278" s="72">
        <v>8</v>
      </c>
      <c r="H1278" s="117">
        <v>47.44</v>
      </c>
      <c r="I1278" s="125">
        <v>379.52</v>
      </c>
      <c r="J1278" s="124" t="s">
        <v>8</v>
      </c>
      <c r="K1278" s="114" t="s">
        <v>2684</v>
      </c>
    </row>
    <row r="1279" spans="2:11">
      <c r="B1279" s="58" t="s">
        <v>17</v>
      </c>
      <c r="C1279" s="52" t="s">
        <v>16</v>
      </c>
      <c r="D1279" s="120">
        <v>46028</v>
      </c>
      <c r="E1279" s="107" t="s">
        <v>3041</v>
      </c>
      <c r="F1279" s="73" t="s">
        <v>29</v>
      </c>
      <c r="G1279" s="72">
        <v>15</v>
      </c>
      <c r="H1279" s="117">
        <v>47.46</v>
      </c>
      <c r="I1279" s="125">
        <v>711.9</v>
      </c>
      <c r="J1279" s="124" t="s">
        <v>8</v>
      </c>
      <c r="K1279" s="114" t="s">
        <v>2685</v>
      </c>
    </row>
    <row r="1280" spans="2:11">
      <c r="B1280" s="58" t="s">
        <v>17</v>
      </c>
      <c r="C1280" s="52" t="s">
        <v>16</v>
      </c>
      <c r="D1280" s="120">
        <v>46028</v>
      </c>
      <c r="E1280" s="107" t="s">
        <v>3041</v>
      </c>
      <c r="F1280" s="73" t="s">
        <v>29</v>
      </c>
      <c r="G1280" s="72">
        <v>31</v>
      </c>
      <c r="H1280" s="117">
        <v>47.44</v>
      </c>
      <c r="I1280" s="125">
        <v>1470.6399999999999</v>
      </c>
      <c r="J1280" s="124" t="s">
        <v>8</v>
      </c>
      <c r="K1280" s="114" t="s">
        <v>2686</v>
      </c>
    </row>
    <row r="1281" spans="2:11">
      <c r="B1281" s="58" t="s">
        <v>17</v>
      </c>
      <c r="C1281" s="52" t="s">
        <v>16</v>
      </c>
      <c r="D1281" s="120">
        <v>46028</v>
      </c>
      <c r="E1281" s="107" t="s">
        <v>3041</v>
      </c>
      <c r="F1281" s="73" t="s">
        <v>29</v>
      </c>
      <c r="G1281" s="72">
        <v>29</v>
      </c>
      <c r="H1281" s="117">
        <v>47.44</v>
      </c>
      <c r="I1281" s="125">
        <v>1375.76</v>
      </c>
      <c r="J1281" s="124" t="s">
        <v>8</v>
      </c>
      <c r="K1281" s="114" t="s">
        <v>2687</v>
      </c>
    </row>
    <row r="1282" spans="2:11">
      <c r="B1282" s="58" t="s">
        <v>17</v>
      </c>
      <c r="C1282" s="52" t="s">
        <v>16</v>
      </c>
      <c r="D1282" s="120">
        <v>46028</v>
      </c>
      <c r="E1282" s="107" t="s">
        <v>3042</v>
      </c>
      <c r="F1282" s="73" t="s">
        <v>29</v>
      </c>
      <c r="G1282" s="72">
        <v>7</v>
      </c>
      <c r="H1282" s="117">
        <v>47.44</v>
      </c>
      <c r="I1282" s="125">
        <v>332.08</v>
      </c>
      <c r="J1282" s="124" t="s">
        <v>8</v>
      </c>
      <c r="K1282" s="114" t="s">
        <v>2688</v>
      </c>
    </row>
    <row r="1283" spans="2:11">
      <c r="B1283" s="58" t="s">
        <v>17</v>
      </c>
      <c r="C1283" s="52" t="s">
        <v>16</v>
      </c>
      <c r="D1283" s="120">
        <v>46028</v>
      </c>
      <c r="E1283" s="107" t="s">
        <v>3043</v>
      </c>
      <c r="F1283" s="73" t="s">
        <v>29</v>
      </c>
      <c r="G1283" s="72">
        <v>6</v>
      </c>
      <c r="H1283" s="117">
        <v>47.48</v>
      </c>
      <c r="I1283" s="125">
        <v>284.88</v>
      </c>
      <c r="J1283" s="124" t="s">
        <v>8</v>
      </c>
      <c r="K1283" s="114" t="s">
        <v>2689</v>
      </c>
    </row>
    <row r="1284" spans="2:11">
      <c r="B1284" s="58" t="s">
        <v>17</v>
      </c>
      <c r="C1284" s="52" t="s">
        <v>16</v>
      </c>
      <c r="D1284" s="120">
        <v>46028</v>
      </c>
      <c r="E1284" s="107" t="s">
        <v>3044</v>
      </c>
      <c r="F1284" s="73" t="s">
        <v>29</v>
      </c>
      <c r="G1284" s="72">
        <v>35</v>
      </c>
      <c r="H1284" s="117">
        <v>47.46</v>
      </c>
      <c r="I1284" s="125">
        <v>1661.1000000000001</v>
      </c>
      <c r="J1284" s="124" t="s">
        <v>8</v>
      </c>
      <c r="K1284" s="114" t="s">
        <v>2690</v>
      </c>
    </row>
    <row r="1285" spans="2:11">
      <c r="B1285" s="58" t="s">
        <v>17</v>
      </c>
      <c r="C1285" s="52" t="s">
        <v>16</v>
      </c>
      <c r="D1285" s="120">
        <v>46028</v>
      </c>
      <c r="E1285" s="107" t="s">
        <v>3044</v>
      </c>
      <c r="F1285" s="73" t="s">
        <v>29</v>
      </c>
      <c r="G1285" s="72">
        <v>52</v>
      </c>
      <c r="H1285" s="117">
        <v>47.46</v>
      </c>
      <c r="I1285" s="125">
        <v>2467.92</v>
      </c>
      <c r="J1285" s="124" t="s">
        <v>8</v>
      </c>
      <c r="K1285" s="114" t="s">
        <v>2691</v>
      </c>
    </row>
    <row r="1286" spans="2:11">
      <c r="B1286" s="58" t="s">
        <v>17</v>
      </c>
      <c r="C1286" s="52" t="s">
        <v>16</v>
      </c>
      <c r="D1286" s="120">
        <v>46028</v>
      </c>
      <c r="E1286" s="107" t="s">
        <v>3045</v>
      </c>
      <c r="F1286" s="73" t="s">
        <v>29</v>
      </c>
      <c r="G1286" s="72">
        <v>6</v>
      </c>
      <c r="H1286" s="117">
        <v>47.48</v>
      </c>
      <c r="I1286" s="125">
        <v>284.88</v>
      </c>
      <c r="J1286" s="124" t="s">
        <v>8</v>
      </c>
      <c r="K1286" s="114" t="s">
        <v>2692</v>
      </c>
    </row>
    <row r="1287" spans="2:11">
      <c r="B1287" s="58" t="s">
        <v>17</v>
      </c>
      <c r="C1287" s="52" t="s">
        <v>16</v>
      </c>
      <c r="D1287" s="120">
        <v>46028</v>
      </c>
      <c r="E1287" s="107" t="s">
        <v>3046</v>
      </c>
      <c r="F1287" s="73" t="s">
        <v>29</v>
      </c>
      <c r="G1287" s="72">
        <v>37</v>
      </c>
      <c r="H1287" s="117">
        <v>47.48</v>
      </c>
      <c r="I1287" s="125">
        <v>1756.76</v>
      </c>
      <c r="J1287" s="124" t="s">
        <v>8</v>
      </c>
      <c r="K1287" s="114" t="s">
        <v>2693</v>
      </c>
    </row>
    <row r="1288" spans="2:11">
      <c r="B1288" s="58" t="s">
        <v>17</v>
      </c>
      <c r="C1288" s="52" t="s">
        <v>16</v>
      </c>
      <c r="D1288" s="120">
        <v>46028</v>
      </c>
      <c r="E1288" s="107" t="s">
        <v>3047</v>
      </c>
      <c r="F1288" s="73" t="s">
        <v>29</v>
      </c>
      <c r="G1288" s="72">
        <v>53</v>
      </c>
      <c r="H1288" s="117">
        <v>47.46</v>
      </c>
      <c r="I1288" s="125">
        <v>2515.38</v>
      </c>
      <c r="J1288" s="124" t="s">
        <v>8</v>
      </c>
      <c r="K1288" s="114" t="s">
        <v>2694</v>
      </c>
    </row>
    <row r="1289" spans="2:11">
      <c r="B1289" s="58" t="s">
        <v>17</v>
      </c>
      <c r="C1289" s="52" t="s">
        <v>16</v>
      </c>
      <c r="D1289" s="120">
        <v>46028</v>
      </c>
      <c r="E1289" s="107" t="s">
        <v>3047</v>
      </c>
      <c r="F1289" s="73" t="s">
        <v>29</v>
      </c>
      <c r="G1289" s="72">
        <v>13</v>
      </c>
      <c r="H1289" s="117">
        <v>47.44</v>
      </c>
      <c r="I1289" s="125">
        <v>616.72</v>
      </c>
      <c r="J1289" s="124" t="s">
        <v>8</v>
      </c>
      <c r="K1289" s="114" t="s">
        <v>2695</v>
      </c>
    </row>
    <row r="1290" spans="2:11">
      <c r="B1290" s="58" t="s">
        <v>17</v>
      </c>
      <c r="C1290" s="52" t="s">
        <v>16</v>
      </c>
      <c r="D1290" s="120">
        <v>46028</v>
      </c>
      <c r="E1290" s="107" t="s">
        <v>3047</v>
      </c>
      <c r="F1290" s="73" t="s">
        <v>29</v>
      </c>
      <c r="G1290" s="72">
        <v>8</v>
      </c>
      <c r="H1290" s="117">
        <v>47.44</v>
      </c>
      <c r="I1290" s="125">
        <v>379.52</v>
      </c>
      <c r="J1290" s="124" t="s">
        <v>8</v>
      </c>
      <c r="K1290" s="114" t="s">
        <v>2696</v>
      </c>
    </row>
    <row r="1291" spans="2:11">
      <c r="B1291" s="58" t="s">
        <v>17</v>
      </c>
      <c r="C1291" s="52" t="s">
        <v>16</v>
      </c>
      <c r="D1291" s="120">
        <v>46028</v>
      </c>
      <c r="E1291" s="107" t="s">
        <v>3047</v>
      </c>
      <c r="F1291" s="73" t="s">
        <v>29</v>
      </c>
      <c r="G1291" s="72">
        <v>9</v>
      </c>
      <c r="H1291" s="117">
        <v>47.44</v>
      </c>
      <c r="I1291" s="125">
        <v>426.96</v>
      </c>
      <c r="J1291" s="124" t="s">
        <v>8</v>
      </c>
      <c r="K1291" s="114" t="s">
        <v>2697</v>
      </c>
    </row>
    <row r="1292" spans="2:11">
      <c r="B1292" s="58" t="s">
        <v>17</v>
      </c>
      <c r="C1292" s="52" t="s">
        <v>16</v>
      </c>
      <c r="D1292" s="120">
        <v>46028</v>
      </c>
      <c r="E1292" s="107" t="s">
        <v>3048</v>
      </c>
      <c r="F1292" s="73" t="s">
        <v>29</v>
      </c>
      <c r="G1292" s="72">
        <v>9</v>
      </c>
      <c r="H1292" s="117">
        <v>47.46</v>
      </c>
      <c r="I1292" s="125">
        <v>427.14</v>
      </c>
      <c r="J1292" s="124" t="s">
        <v>8</v>
      </c>
      <c r="K1292" s="114" t="s">
        <v>2698</v>
      </c>
    </row>
    <row r="1293" spans="2:11">
      <c r="B1293" s="58" t="s">
        <v>17</v>
      </c>
      <c r="C1293" s="52" t="s">
        <v>16</v>
      </c>
      <c r="D1293" s="120">
        <v>46028</v>
      </c>
      <c r="E1293" s="107" t="s">
        <v>3049</v>
      </c>
      <c r="F1293" s="73" t="s">
        <v>29</v>
      </c>
      <c r="G1293" s="72">
        <v>37</v>
      </c>
      <c r="H1293" s="117">
        <v>47.42</v>
      </c>
      <c r="I1293" s="125">
        <v>1754.54</v>
      </c>
      <c r="J1293" s="124" t="s">
        <v>8</v>
      </c>
      <c r="K1293" s="114" t="s">
        <v>2699</v>
      </c>
    </row>
    <row r="1294" spans="2:11">
      <c r="B1294" s="58" t="s">
        <v>17</v>
      </c>
      <c r="C1294" s="52" t="s">
        <v>16</v>
      </c>
      <c r="D1294" s="120">
        <v>46028</v>
      </c>
      <c r="E1294" s="107" t="s">
        <v>3050</v>
      </c>
      <c r="F1294" s="73" t="s">
        <v>29</v>
      </c>
      <c r="G1294" s="72">
        <v>6</v>
      </c>
      <c r="H1294" s="117">
        <v>47.46</v>
      </c>
      <c r="I1294" s="125">
        <v>284.76</v>
      </c>
      <c r="J1294" s="124" t="s">
        <v>8</v>
      </c>
      <c r="K1294" s="114" t="s">
        <v>2700</v>
      </c>
    </row>
    <row r="1295" spans="2:11">
      <c r="B1295" s="58" t="s">
        <v>17</v>
      </c>
      <c r="C1295" s="52" t="s">
        <v>16</v>
      </c>
      <c r="D1295" s="120">
        <v>46028</v>
      </c>
      <c r="E1295" s="107" t="s">
        <v>3051</v>
      </c>
      <c r="F1295" s="73" t="s">
        <v>29</v>
      </c>
      <c r="G1295" s="72">
        <v>13</v>
      </c>
      <c r="H1295" s="117">
        <v>47.44</v>
      </c>
      <c r="I1295" s="125">
        <v>616.72</v>
      </c>
      <c r="J1295" s="124" t="s">
        <v>8</v>
      </c>
      <c r="K1295" s="114" t="s">
        <v>2701</v>
      </c>
    </row>
    <row r="1296" spans="2:11">
      <c r="B1296" s="58" t="s">
        <v>17</v>
      </c>
      <c r="C1296" s="52" t="s">
        <v>16</v>
      </c>
      <c r="D1296" s="120">
        <v>46028</v>
      </c>
      <c r="E1296" s="107" t="s">
        <v>3052</v>
      </c>
      <c r="F1296" s="73" t="s">
        <v>29</v>
      </c>
      <c r="G1296" s="72">
        <v>7</v>
      </c>
      <c r="H1296" s="117">
        <v>47.46</v>
      </c>
      <c r="I1296" s="125">
        <v>332.22</v>
      </c>
      <c r="J1296" s="124" t="s">
        <v>8</v>
      </c>
      <c r="K1296" s="114" t="s">
        <v>2702</v>
      </c>
    </row>
    <row r="1297" spans="2:11">
      <c r="B1297" s="58" t="s">
        <v>17</v>
      </c>
      <c r="C1297" s="52" t="s">
        <v>16</v>
      </c>
      <c r="D1297" s="120">
        <v>46028</v>
      </c>
      <c r="E1297" s="107" t="s">
        <v>3053</v>
      </c>
      <c r="F1297" s="73" t="s">
        <v>29</v>
      </c>
      <c r="G1297" s="72">
        <v>34</v>
      </c>
      <c r="H1297" s="117">
        <v>47.46</v>
      </c>
      <c r="I1297" s="125">
        <v>1613.64</v>
      </c>
      <c r="J1297" s="124" t="s">
        <v>8</v>
      </c>
      <c r="K1297" s="114" t="s">
        <v>2703</v>
      </c>
    </row>
    <row r="1298" spans="2:11">
      <c r="B1298" s="58" t="s">
        <v>17</v>
      </c>
      <c r="C1298" s="52" t="s">
        <v>16</v>
      </c>
      <c r="D1298" s="120">
        <v>46028</v>
      </c>
      <c r="E1298" s="107" t="s">
        <v>112</v>
      </c>
      <c r="F1298" s="73" t="s">
        <v>29</v>
      </c>
      <c r="G1298" s="72">
        <v>7</v>
      </c>
      <c r="H1298" s="117">
        <v>47.46</v>
      </c>
      <c r="I1298" s="125">
        <v>332.22</v>
      </c>
      <c r="J1298" s="124" t="s">
        <v>8</v>
      </c>
      <c r="K1298" s="114" t="s">
        <v>2704</v>
      </c>
    </row>
    <row r="1299" spans="2:11">
      <c r="B1299" s="58" t="s">
        <v>17</v>
      </c>
      <c r="C1299" s="52" t="s">
        <v>16</v>
      </c>
      <c r="D1299" s="120">
        <v>46028</v>
      </c>
      <c r="E1299" s="107" t="s">
        <v>3054</v>
      </c>
      <c r="F1299" s="73" t="s">
        <v>29</v>
      </c>
      <c r="G1299" s="72">
        <v>6</v>
      </c>
      <c r="H1299" s="117">
        <v>47.46</v>
      </c>
      <c r="I1299" s="125">
        <v>284.76</v>
      </c>
      <c r="J1299" s="124" t="s">
        <v>8</v>
      </c>
      <c r="K1299" s="114" t="s">
        <v>2705</v>
      </c>
    </row>
    <row r="1300" spans="2:11">
      <c r="B1300" s="58" t="s">
        <v>17</v>
      </c>
      <c r="C1300" s="52" t="s">
        <v>16</v>
      </c>
      <c r="D1300" s="120">
        <v>46028</v>
      </c>
      <c r="E1300" s="107" t="s">
        <v>3054</v>
      </c>
      <c r="F1300" s="73" t="s">
        <v>29</v>
      </c>
      <c r="G1300" s="72">
        <v>17</v>
      </c>
      <c r="H1300" s="117">
        <v>47.46</v>
      </c>
      <c r="I1300" s="125">
        <v>806.82</v>
      </c>
      <c r="J1300" s="124" t="s">
        <v>8</v>
      </c>
      <c r="K1300" s="114" t="s">
        <v>2706</v>
      </c>
    </row>
    <row r="1301" spans="2:11">
      <c r="B1301" s="58" t="s">
        <v>17</v>
      </c>
      <c r="C1301" s="52" t="s">
        <v>16</v>
      </c>
      <c r="D1301" s="120">
        <v>46028</v>
      </c>
      <c r="E1301" s="107" t="s">
        <v>3054</v>
      </c>
      <c r="F1301" s="73" t="s">
        <v>29</v>
      </c>
      <c r="G1301" s="72">
        <v>39</v>
      </c>
      <c r="H1301" s="117">
        <v>47.46</v>
      </c>
      <c r="I1301" s="125">
        <v>1850.94</v>
      </c>
      <c r="J1301" s="124" t="s">
        <v>8</v>
      </c>
      <c r="K1301" s="114" t="s">
        <v>2707</v>
      </c>
    </row>
    <row r="1302" spans="2:11">
      <c r="B1302" s="58" t="s">
        <v>17</v>
      </c>
      <c r="C1302" s="52" t="s">
        <v>16</v>
      </c>
      <c r="D1302" s="120">
        <v>46028</v>
      </c>
      <c r="E1302" s="107" t="s">
        <v>3055</v>
      </c>
      <c r="F1302" s="73" t="s">
        <v>29</v>
      </c>
      <c r="G1302" s="72">
        <v>11</v>
      </c>
      <c r="H1302" s="117">
        <v>47.46</v>
      </c>
      <c r="I1302" s="125">
        <v>522.06000000000006</v>
      </c>
      <c r="J1302" s="124" t="s">
        <v>8</v>
      </c>
      <c r="K1302" s="114" t="s">
        <v>2708</v>
      </c>
    </row>
    <row r="1303" spans="2:11">
      <c r="B1303" s="58" t="s">
        <v>17</v>
      </c>
      <c r="C1303" s="52" t="s">
        <v>16</v>
      </c>
      <c r="D1303" s="120">
        <v>46028</v>
      </c>
      <c r="E1303" s="107" t="s">
        <v>3055</v>
      </c>
      <c r="F1303" s="73" t="s">
        <v>29</v>
      </c>
      <c r="G1303" s="72">
        <v>53</v>
      </c>
      <c r="H1303" s="117">
        <v>47.46</v>
      </c>
      <c r="I1303" s="125">
        <v>2515.38</v>
      </c>
      <c r="J1303" s="124" t="s">
        <v>8</v>
      </c>
      <c r="K1303" s="114" t="s">
        <v>2709</v>
      </c>
    </row>
    <row r="1304" spans="2:11">
      <c r="B1304" s="58" t="s">
        <v>17</v>
      </c>
      <c r="C1304" s="52" t="s">
        <v>16</v>
      </c>
      <c r="D1304" s="120">
        <v>46028</v>
      </c>
      <c r="E1304" s="107" t="s">
        <v>3055</v>
      </c>
      <c r="F1304" s="73" t="s">
        <v>29</v>
      </c>
      <c r="G1304" s="72">
        <v>13</v>
      </c>
      <c r="H1304" s="117">
        <v>47.44</v>
      </c>
      <c r="I1304" s="125">
        <v>616.72</v>
      </c>
      <c r="J1304" s="124" t="s">
        <v>8</v>
      </c>
      <c r="K1304" s="114" t="s">
        <v>2710</v>
      </c>
    </row>
    <row r="1305" spans="2:11">
      <c r="B1305" s="58" t="s">
        <v>17</v>
      </c>
      <c r="C1305" s="52" t="s">
        <v>16</v>
      </c>
      <c r="D1305" s="120">
        <v>46028</v>
      </c>
      <c r="E1305" s="107" t="s">
        <v>3056</v>
      </c>
      <c r="F1305" s="73" t="s">
        <v>29</v>
      </c>
      <c r="G1305" s="72">
        <v>58</v>
      </c>
      <c r="H1305" s="117">
        <v>47.42</v>
      </c>
      <c r="I1305" s="125">
        <v>2750.36</v>
      </c>
      <c r="J1305" s="124" t="s">
        <v>8</v>
      </c>
      <c r="K1305" s="114" t="s">
        <v>2711</v>
      </c>
    </row>
    <row r="1306" spans="2:11">
      <c r="B1306" s="58" t="s">
        <v>17</v>
      </c>
      <c r="C1306" s="52" t="s">
        <v>16</v>
      </c>
      <c r="D1306" s="120">
        <v>46028</v>
      </c>
      <c r="E1306" s="107" t="s">
        <v>3056</v>
      </c>
      <c r="F1306" s="73" t="s">
        <v>29</v>
      </c>
      <c r="G1306" s="72">
        <v>8</v>
      </c>
      <c r="H1306" s="117">
        <v>47.42</v>
      </c>
      <c r="I1306" s="125">
        <v>379.36</v>
      </c>
      <c r="J1306" s="124" t="s">
        <v>8</v>
      </c>
      <c r="K1306" s="114" t="s">
        <v>2712</v>
      </c>
    </row>
    <row r="1307" spans="2:11">
      <c r="B1307" s="58" t="s">
        <v>17</v>
      </c>
      <c r="C1307" s="52" t="s">
        <v>16</v>
      </c>
      <c r="D1307" s="120">
        <v>46028</v>
      </c>
      <c r="E1307" s="107" t="s">
        <v>3056</v>
      </c>
      <c r="F1307" s="73" t="s">
        <v>29</v>
      </c>
      <c r="G1307" s="72">
        <v>7</v>
      </c>
      <c r="H1307" s="117">
        <v>47.42</v>
      </c>
      <c r="I1307" s="125">
        <v>331.94</v>
      </c>
      <c r="J1307" s="124" t="s">
        <v>8</v>
      </c>
      <c r="K1307" s="114" t="s">
        <v>2713</v>
      </c>
    </row>
    <row r="1308" spans="2:11">
      <c r="B1308" s="58" t="s">
        <v>17</v>
      </c>
      <c r="C1308" s="52" t="s">
        <v>16</v>
      </c>
      <c r="D1308" s="120">
        <v>46028</v>
      </c>
      <c r="E1308" s="107" t="s">
        <v>3056</v>
      </c>
      <c r="F1308" s="73" t="s">
        <v>29</v>
      </c>
      <c r="G1308" s="72">
        <v>6</v>
      </c>
      <c r="H1308" s="117">
        <v>47.44</v>
      </c>
      <c r="I1308" s="125">
        <v>284.64</v>
      </c>
      <c r="J1308" s="124" t="s">
        <v>8</v>
      </c>
      <c r="K1308" s="114" t="s">
        <v>2714</v>
      </c>
    </row>
    <row r="1309" spans="2:11">
      <c r="B1309" s="58" t="s">
        <v>17</v>
      </c>
      <c r="C1309" s="52" t="s">
        <v>16</v>
      </c>
      <c r="D1309" s="120">
        <v>46028</v>
      </c>
      <c r="E1309" s="107" t="s">
        <v>3057</v>
      </c>
      <c r="F1309" s="73" t="s">
        <v>29</v>
      </c>
      <c r="G1309" s="72">
        <v>27</v>
      </c>
      <c r="H1309" s="117">
        <v>47.42</v>
      </c>
      <c r="I1309" s="125">
        <v>1280.3400000000001</v>
      </c>
      <c r="J1309" s="124" t="s">
        <v>8</v>
      </c>
      <c r="K1309" s="114" t="s">
        <v>2715</v>
      </c>
    </row>
    <row r="1310" spans="2:11">
      <c r="B1310" s="58" t="s">
        <v>17</v>
      </c>
      <c r="C1310" s="52" t="s">
        <v>16</v>
      </c>
      <c r="D1310" s="120">
        <v>46028</v>
      </c>
      <c r="E1310" s="107" t="s">
        <v>3058</v>
      </c>
      <c r="F1310" s="73" t="s">
        <v>29</v>
      </c>
      <c r="G1310" s="72">
        <v>66</v>
      </c>
      <c r="H1310" s="117">
        <v>47.44</v>
      </c>
      <c r="I1310" s="125">
        <v>3131.04</v>
      </c>
      <c r="J1310" s="124" t="s">
        <v>8</v>
      </c>
      <c r="K1310" s="114" t="s">
        <v>2716</v>
      </c>
    </row>
    <row r="1311" spans="2:11">
      <c r="B1311" s="58" t="s">
        <v>17</v>
      </c>
      <c r="C1311" s="52" t="s">
        <v>16</v>
      </c>
      <c r="D1311" s="120">
        <v>46028</v>
      </c>
      <c r="E1311" s="107" t="s">
        <v>3059</v>
      </c>
      <c r="F1311" s="73" t="s">
        <v>29</v>
      </c>
      <c r="G1311" s="72">
        <v>39</v>
      </c>
      <c r="H1311" s="117">
        <v>47.44</v>
      </c>
      <c r="I1311" s="125">
        <v>1850.1599999999999</v>
      </c>
      <c r="J1311" s="124" t="s">
        <v>8</v>
      </c>
      <c r="K1311" s="114" t="s">
        <v>2717</v>
      </c>
    </row>
    <row r="1312" spans="2:11">
      <c r="B1312" s="58" t="s">
        <v>17</v>
      </c>
      <c r="C1312" s="52" t="s">
        <v>16</v>
      </c>
      <c r="D1312" s="120">
        <v>46028</v>
      </c>
      <c r="E1312" s="107" t="s">
        <v>3060</v>
      </c>
      <c r="F1312" s="73" t="s">
        <v>29</v>
      </c>
      <c r="G1312" s="72">
        <v>9</v>
      </c>
      <c r="H1312" s="117">
        <v>47.44</v>
      </c>
      <c r="I1312" s="125">
        <v>426.96</v>
      </c>
      <c r="J1312" s="124" t="s">
        <v>8</v>
      </c>
      <c r="K1312" s="114" t="s">
        <v>2718</v>
      </c>
    </row>
    <row r="1313" spans="2:11">
      <c r="B1313" s="58" t="s">
        <v>17</v>
      </c>
      <c r="C1313" s="52" t="s">
        <v>16</v>
      </c>
      <c r="D1313" s="120">
        <v>46028</v>
      </c>
      <c r="E1313" s="107" t="s">
        <v>3061</v>
      </c>
      <c r="F1313" s="73" t="s">
        <v>29</v>
      </c>
      <c r="G1313" s="72">
        <v>18</v>
      </c>
      <c r="H1313" s="117">
        <v>47.46</v>
      </c>
      <c r="I1313" s="125">
        <v>854.28</v>
      </c>
      <c r="J1313" s="124" t="s">
        <v>8</v>
      </c>
      <c r="K1313" s="114" t="s">
        <v>2719</v>
      </c>
    </row>
    <row r="1314" spans="2:11">
      <c r="B1314" s="58" t="s">
        <v>17</v>
      </c>
      <c r="C1314" s="52" t="s">
        <v>16</v>
      </c>
      <c r="D1314" s="120">
        <v>46028</v>
      </c>
      <c r="E1314" s="107" t="s">
        <v>3062</v>
      </c>
      <c r="F1314" s="73" t="s">
        <v>29</v>
      </c>
      <c r="G1314" s="72">
        <v>8</v>
      </c>
      <c r="H1314" s="117">
        <v>47.48</v>
      </c>
      <c r="I1314" s="125">
        <v>379.84</v>
      </c>
      <c r="J1314" s="124" t="s">
        <v>8</v>
      </c>
      <c r="K1314" s="114" t="s">
        <v>2720</v>
      </c>
    </row>
    <row r="1315" spans="2:11">
      <c r="B1315" s="58" t="s">
        <v>17</v>
      </c>
      <c r="C1315" s="52" t="s">
        <v>16</v>
      </c>
      <c r="D1315" s="120">
        <v>46028</v>
      </c>
      <c r="E1315" s="107" t="s">
        <v>3063</v>
      </c>
      <c r="F1315" s="73" t="s">
        <v>29</v>
      </c>
      <c r="G1315" s="72">
        <v>4</v>
      </c>
      <c r="H1315" s="117">
        <v>47.5</v>
      </c>
      <c r="I1315" s="125">
        <v>190</v>
      </c>
      <c r="J1315" s="124" t="s">
        <v>8</v>
      </c>
      <c r="K1315" s="114" t="s">
        <v>2721</v>
      </c>
    </row>
    <row r="1316" spans="2:11">
      <c r="B1316" s="58" t="s">
        <v>17</v>
      </c>
      <c r="C1316" s="52" t="s">
        <v>16</v>
      </c>
      <c r="D1316" s="120">
        <v>46028</v>
      </c>
      <c r="E1316" s="107" t="s">
        <v>3063</v>
      </c>
      <c r="F1316" s="73" t="s">
        <v>29</v>
      </c>
      <c r="G1316" s="72">
        <v>36</v>
      </c>
      <c r="H1316" s="117">
        <v>47.5</v>
      </c>
      <c r="I1316" s="125">
        <v>1710</v>
      </c>
      <c r="J1316" s="124" t="s">
        <v>8</v>
      </c>
      <c r="K1316" s="114" t="s">
        <v>2722</v>
      </c>
    </row>
    <row r="1317" spans="2:11">
      <c r="B1317" s="58" t="s">
        <v>17</v>
      </c>
      <c r="C1317" s="52" t="s">
        <v>16</v>
      </c>
      <c r="D1317" s="120">
        <v>46028</v>
      </c>
      <c r="E1317" s="107" t="s">
        <v>3063</v>
      </c>
      <c r="F1317" s="73" t="s">
        <v>29</v>
      </c>
      <c r="G1317" s="72">
        <v>73</v>
      </c>
      <c r="H1317" s="117">
        <v>47.5</v>
      </c>
      <c r="I1317" s="125">
        <v>3467.5</v>
      </c>
      <c r="J1317" s="124" t="s">
        <v>8</v>
      </c>
      <c r="K1317" s="114" t="s">
        <v>2723</v>
      </c>
    </row>
    <row r="1318" spans="2:11">
      <c r="B1318" s="58" t="s">
        <v>17</v>
      </c>
      <c r="C1318" s="52" t="s">
        <v>16</v>
      </c>
      <c r="D1318" s="120">
        <v>46028</v>
      </c>
      <c r="E1318" s="107" t="s">
        <v>3064</v>
      </c>
      <c r="F1318" s="73" t="s">
        <v>29</v>
      </c>
      <c r="G1318" s="72">
        <v>9</v>
      </c>
      <c r="H1318" s="117">
        <v>47.48</v>
      </c>
      <c r="I1318" s="125">
        <v>427.32</v>
      </c>
      <c r="J1318" s="124" t="s">
        <v>8</v>
      </c>
      <c r="K1318" s="114" t="s">
        <v>2724</v>
      </c>
    </row>
    <row r="1319" spans="2:11">
      <c r="B1319" s="58" t="s">
        <v>17</v>
      </c>
      <c r="C1319" s="52" t="s">
        <v>16</v>
      </c>
      <c r="D1319" s="120">
        <v>46028</v>
      </c>
      <c r="E1319" s="107" t="s">
        <v>122</v>
      </c>
      <c r="F1319" s="73" t="s">
        <v>29</v>
      </c>
      <c r="G1319" s="72">
        <v>12</v>
      </c>
      <c r="H1319" s="117">
        <v>47.48</v>
      </c>
      <c r="I1319" s="125">
        <v>569.76</v>
      </c>
      <c r="J1319" s="124" t="s">
        <v>8</v>
      </c>
      <c r="K1319" s="114" t="s">
        <v>2725</v>
      </c>
    </row>
    <row r="1320" spans="2:11">
      <c r="B1320" s="58" t="s">
        <v>17</v>
      </c>
      <c r="C1320" s="52" t="s">
        <v>16</v>
      </c>
      <c r="D1320" s="120">
        <v>46028</v>
      </c>
      <c r="E1320" s="107" t="s">
        <v>3065</v>
      </c>
      <c r="F1320" s="73" t="s">
        <v>29</v>
      </c>
      <c r="G1320" s="72">
        <v>8</v>
      </c>
      <c r="H1320" s="117">
        <v>47.44</v>
      </c>
      <c r="I1320" s="125">
        <v>379.52</v>
      </c>
      <c r="J1320" s="124" t="s">
        <v>8</v>
      </c>
      <c r="K1320" s="114" t="s">
        <v>2726</v>
      </c>
    </row>
    <row r="1321" spans="2:11">
      <c r="B1321" s="58" t="s">
        <v>17</v>
      </c>
      <c r="C1321" s="52" t="s">
        <v>16</v>
      </c>
      <c r="D1321" s="120">
        <v>46028</v>
      </c>
      <c r="E1321" s="107" t="s">
        <v>3065</v>
      </c>
      <c r="F1321" s="73" t="s">
        <v>29</v>
      </c>
      <c r="G1321" s="72">
        <v>7</v>
      </c>
      <c r="H1321" s="117">
        <v>47.46</v>
      </c>
      <c r="I1321" s="125">
        <v>332.22</v>
      </c>
      <c r="J1321" s="124" t="s">
        <v>8</v>
      </c>
      <c r="K1321" s="114" t="s">
        <v>2727</v>
      </c>
    </row>
    <row r="1322" spans="2:11">
      <c r="B1322" s="58" t="s">
        <v>17</v>
      </c>
      <c r="C1322" s="52" t="s">
        <v>16</v>
      </c>
      <c r="D1322" s="120">
        <v>46028</v>
      </c>
      <c r="E1322" s="107" t="s">
        <v>3065</v>
      </c>
      <c r="F1322" s="73" t="s">
        <v>29</v>
      </c>
      <c r="G1322" s="72">
        <v>14</v>
      </c>
      <c r="H1322" s="117">
        <v>47.46</v>
      </c>
      <c r="I1322" s="125">
        <v>664.44</v>
      </c>
      <c r="J1322" s="124" t="s">
        <v>8</v>
      </c>
      <c r="K1322" s="114" t="s">
        <v>2728</v>
      </c>
    </row>
    <row r="1323" spans="2:11">
      <c r="B1323" s="58" t="s">
        <v>17</v>
      </c>
      <c r="C1323" s="52" t="s">
        <v>16</v>
      </c>
      <c r="D1323" s="120">
        <v>46028</v>
      </c>
      <c r="E1323" s="107" t="s">
        <v>3065</v>
      </c>
      <c r="F1323" s="73" t="s">
        <v>29</v>
      </c>
      <c r="G1323" s="72">
        <v>7</v>
      </c>
      <c r="H1323" s="117">
        <v>47.46</v>
      </c>
      <c r="I1323" s="125">
        <v>332.22</v>
      </c>
      <c r="J1323" s="124" t="s">
        <v>8</v>
      </c>
      <c r="K1323" s="114" t="s">
        <v>2729</v>
      </c>
    </row>
    <row r="1324" spans="2:11">
      <c r="B1324" s="58" t="s">
        <v>17</v>
      </c>
      <c r="C1324" s="52" t="s">
        <v>16</v>
      </c>
      <c r="D1324" s="120">
        <v>46028</v>
      </c>
      <c r="E1324" s="107" t="s">
        <v>3065</v>
      </c>
      <c r="F1324" s="73" t="s">
        <v>29</v>
      </c>
      <c r="G1324" s="72">
        <v>20</v>
      </c>
      <c r="H1324" s="117">
        <v>47.46</v>
      </c>
      <c r="I1324" s="125">
        <v>949.2</v>
      </c>
      <c r="J1324" s="124" t="s">
        <v>8</v>
      </c>
      <c r="K1324" s="114" t="s">
        <v>2730</v>
      </c>
    </row>
    <row r="1325" spans="2:11">
      <c r="B1325" s="58" t="s">
        <v>17</v>
      </c>
      <c r="C1325" s="52" t="s">
        <v>16</v>
      </c>
      <c r="D1325" s="120">
        <v>46028</v>
      </c>
      <c r="E1325" s="107" t="s">
        <v>3065</v>
      </c>
      <c r="F1325" s="73" t="s">
        <v>29</v>
      </c>
      <c r="G1325" s="72">
        <v>8</v>
      </c>
      <c r="H1325" s="117">
        <v>47.46</v>
      </c>
      <c r="I1325" s="125">
        <v>379.68</v>
      </c>
      <c r="J1325" s="124" t="s">
        <v>8</v>
      </c>
      <c r="K1325" s="114" t="s">
        <v>2731</v>
      </c>
    </row>
    <row r="1326" spans="2:11">
      <c r="B1326" s="58" t="s">
        <v>17</v>
      </c>
      <c r="C1326" s="52" t="s">
        <v>16</v>
      </c>
      <c r="D1326" s="120">
        <v>46028</v>
      </c>
      <c r="E1326" s="107" t="s">
        <v>3065</v>
      </c>
      <c r="F1326" s="73" t="s">
        <v>29</v>
      </c>
      <c r="G1326" s="72">
        <v>27</v>
      </c>
      <c r="H1326" s="117">
        <v>47.44</v>
      </c>
      <c r="I1326" s="125">
        <v>1280.8799999999999</v>
      </c>
      <c r="J1326" s="124" t="s">
        <v>8</v>
      </c>
      <c r="K1326" s="114" t="s">
        <v>2732</v>
      </c>
    </row>
    <row r="1327" spans="2:11">
      <c r="B1327" s="58" t="s">
        <v>17</v>
      </c>
      <c r="C1327" s="52" t="s">
        <v>16</v>
      </c>
      <c r="D1327" s="120">
        <v>46028</v>
      </c>
      <c r="E1327" s="107" t="s">
        <v>3066</v>
      </c>
      <c r="F1327" s="73" t="s">
        <v>29</v>
      </c>
      <c r="G1327" s="72">
        <v>6</v>
      </c>
      <c r="H1327" s="117">
        <v>47.48</v>
      </c>
      <c r="I1327" s="125">
        <v>284.88</v>
      </c>
      <c r="J1327" s="124" t="s">
        <v>8</v>
      </c>
      <c r="K1327" s="114" t="s">
        <v>2733</v>
      </c>
    </row>
    <row r="1328" spans="2:11">
      <c r="B1328" s="58" t="s">
        <v>17</v>
      </c>
      <c r="C1328" s="52" t="s">
        <v>16</v>
      </c>
      <c r="D1328" s="120">
        <v>46028</v>
      </c>
      <c r="E1328" s="107" t="s">
        <v>3067</v>
      </c>
      <c r="F1328" s="73" t="s">
        <v>29</v>
      </c>
      <c r="G1328" s="72">
        <v>34</v>
      </c>
      <c r="H1328" s="117">
        <v>47.42</v>
      </c>
      <c r="I1328" s="125">
        <v>1612.28</v>
      </c>
      <c r="J1328" s="124" t="s">
        <v>8</v>
      </c>
      <c r="K1328" s="114" t="s">
        <v>2734</v>
      </c>
    </row>
    <row r="1329" spans="2:11">
      <c r="B1329" s="58" t="s">
        <v>17</v>
      </c>
      <c r="C1329" s="52" t="s">
        <v>16</v>
      </c>
      <c r="D1329" s="120">
        <v>46028</v>
      </c>
      <c r="E1329" s="107" t="s">
        <v>3067</v>
      </c>
      <c r="F1329" s="73" t="s">
        <v>29</v>
      </c>
      <c r="G1329" s="72">
        <v>26</v>
      </c>
      <c r="H1329" s="117">
        <v>47.42</v>
      </c>
      <c r="I1329" s="125">
        <v>1232.92</v>
      </c>
      <c r="J1329" s="124" t="s">
        <v>8</v>
      </c>
      <c r="K1329" s="114" t="s">
        <v>2735</v>
      </c>
    </row>
    <row r="1330" spans="2:11">
      <c r="B1330" s="139" t="s">
        <v>17</v>
      </c>
      <c r="C1330" s="140" t="s">
        <v>16</v>
      </c>
      <c r="D1330" s="141">
        <v>46028</v>
      </c>
      <c r="E1330" s="133" t="s">
        <v>3067</v>
      </c>
      <c r="F1330" s="135" t="s">
        <v>29</v>
      </c>
      <c r="G1330" s="142">
        <v>8</v>
      </c>
      <c r="H1330" s="143">
        <v>47.42</v>
      </c>
      <c r="I1330" s="144">
        <v>379.36</v>
      </c>
      <c r="J1330" s="145" t="s">
        <v>8</v>
      </c>
      <c r="K1330" s="134" t="s">
        <v>2736</v>
      </c>
    </row>
    <row r="1331" spans="2:11">
      <c r="B1331" s="58" t="s">
        <v>17</v>
      </c>
      <c r="C1331" s="52" t="s">
        <v>16</v>
      </c>
      <c r="D1331" s="120">
        <v>46028</v>
      </c>
      <c r="E1331" s="107" t="s">
        <v>3068</v>
      </c>
      <c r="F1331" s="73" t="s">
        <v>29</v>
      </c>
      <c r="G1331" s="72">
        <v>9</v>
      </c>
      <c r="H1331" s="117">
        <v>47.46</v>
      </c>
      <c r="I1331" s="125">
        <v>427.14</v>
      </c>
      <c r="J1331" s="124" t="s">
        <v>8</v>
      </c>
      <c r="K1331" s="114" t="s">
        <v>2737</v>
      </c>
    </row>
    <row r="1332" spans="2:11">
      <c r="B1332" s="58" t="s">
        <v>17</v>
      </c>
      <c r="C1332" s="52" t="s">
        <v>16</v>
      </c>
      <c r="D1332" s="120">
        <v>46028</v>
      </c>
      <c r="E1332" s="107" t="s">
        <v>1028</v>
      </c>
      <c r="F1332" s="73" t="s">
        <v>29</v>
      </c>
      <c r="G1332" s="72">
        <v>6</v>
      </c>
      <c r="H1332" s="117">
        <v>47.46</v>
      </c>
      <c r="I1332" s="125">
        <v>284.76</v>
      </c>
      <c r="J1332" s="124" t="s">
        <v>8</v>
      </c>
      <c r="K1332" s="114" t="s">
        <v>2738</v>
      </c>
    </row>
    <row r="1333" spans="2:11">
      <c r="B1333" s="58" t="s">
        <v>17</v>
      </c>
      <c r="C1333" s="52" t="s">
        <v>16</v>
      </c>
      <c r="D1333" s="120">
        <v>46028</v>
      </c>
      <c r="E1333" s="107" t="s">
        <v>3069</v>
      </c>
      <c r="F1333" s="73" t="s">
        <v>29</v>
      </c>
      <c r="G1333" s="72">
        <v>37</v>
      </c>
      <c r="H1333" s="117">
        <v>47.42</v>
      </c>
      <c r="I1333" s="125">
        <v>1754.54</v>
      </c>
      <c r="J1333" s="124" t="s">
        <v>8</v>
      </c>
      <c r="K1333" s="114" t="s">
        <v>2739</v>
      </c>
    </row>
    <row r="1334" spans="2:11">
      <c r="B1334" s="58" t="s">
        <v>17</v>
      </c>
      <c r="C1334" s="52" t="s">
        <v>16</v>
      </c>
      <c r="D1334" s="120">
        <v>46028</v>
      </c>
      <c r="E1334" s="107" t="s">
        <v>3069</v>
      </c>
      <c r="F1334" s="73" t="s">
        <v>29</v>
      </c>
      <c r="G1334" s="72">
        <v>13</v>
      </c>
      <c r="H1334" s="117">
        <v>47.42</v>
      </c>
      <c r="I1334" s="125">
        <v>616.46</v>
      </c>
      <c r="J1334" s="124" t="s">
        <v>8</v>
      </c>
      <c r="K1334" s="114" t="s">
        <v>2740</v>
      </c>
    </row>
    <row r="1335" spans="2:11">
      <c r="B1335" s="58" t="s">
        <v>17</v>
      </c>
      <c r="C1335" s="52" t="s">
        <v>16</v>
      </c>
      <c r="D1335" s="120">
        <v>46028</v>
      </c>
      <c r="E1335" s="107" t="s">
        <v>3069</v>
      </c>
      <c r="F1335" s="73" t="s">
        <v>29</v>
      </c>
      <c r="G1335" s="72">
        <v>37</v>
      </c>
      <c r="H1335" s="117">
        <v>47.42</v>
      </c>
      <c r="I1335" s="125">
        <v>1754.54</v>
      </c>
      <c r="J1335" s="124" t="s">
        <v>8</v>
      </c>
      <c r="K1335" s="114" t="s">
        <v>2741</v>
      </c>
    </row>
    <row r="1336" spans="2:11">
      <c r="B1336" s="58" t="s">
        <v>17</v>
      </c>
      <c r="C1336" s="52" t="s">
        <v>16</v>
      </c>
      <c r="D1336" s="120">
        <v>46028</v>
      </c>
      <c r="E1336" s="107" t="s">
        <v>3069</v>
      </c>
      <c r="F1336" s="73" t="s">
        <v>29</v>
      </c>
      <c r="G1336" s="72">
        <v>53</v>
      </c>
      <c r="H1336" s="117">
        <v>47.42</v>
      </c>
      <c r="I1336" s="125">
        <v>2513.2600000000002</v>
      </c>
      <c r="J1336" s="124" t="s">
        <v>8</v>
      </c>
      <c r="K1336" s="114" t="s">
        <v>2742</v>
      </c>
    </row>
    <row r="1337" spans="2:11">
      <c r="B1337" s="58" t="s">
        <v>17</v>
      </c>
      <c r="C1337" s="52" t="s">
        <v>16</v>
      </c>
      <c r="D1337" s="120">
        <v>46028</v>
      </c>
      <c r="E1337" s="107" t="s">
        <v>3069</v>
      </c>
      <c r="F1337" s="73" t="s">
        <v>29</v>
      </c>
      <c r="G1337" s="72">
        <v>8</v>
      </c>
      <c r="H1337" s="117">
        <v>47.42</v>
      </c>
      <c r="I1337" s="125">
        <v>379.36</v>
      </c>
      <c r="J1337" s="124" t="s">
        <v>8</v>
      </c>
      <c r="K1337" s="114" t="s">
        <v>2743</v>
      </c>
    </row>
    <row r="1338" spans="2:11">
      <c r="B1338" s="58" t="s">
        <v>17</v>
      </c>
      <c r="C1338" s="52" t="s">
        <v>16</v>
      </c>
      <c r="D1338" s="120">
        <v>46028</v>
      </c>
      <c r="E1338" s="107" t="s">
        <v>2394</v>
      </c>
      <c r="F1338" s="73" t="s">
        <v>29</v>
      </c>
      <c r="G1338" s="72">
        <v>31</v>
      </c>
      <c r="H1338" s="117">
        <v>47.4</v>
      </c>
      <c r="I1338" s="125">
        <v>1469.3999999999999</v>
      </c>
      <c r="J1338" s="124" t="s">
        <v>8</v>
      </c>
      <c r="K1338" s="114" t="s">
        <v>2744</v>
      </c>
    </row>
    <row r="1339" spans="2:11">
      <c r="B1339" s="58" t="s">
        <v>17</v>
      </c>
      <c r="C1339" s="52" t="s">
        <v>16</v>
      </c>
      <c r="D1339" s="120">
        <v>46028</v>
      </c>
      <c r="E1339" s="107" t="s">
        <v>1033</v>
      </c>
      <c r="F1339" s="73" t="s">
        <v>29</v>
      </c>
      <c r="G1339" s="72">
        <v>6</v>
      </c>
      <c r="H1339" s="117">
        <v>47.44</v>
      </c>
      <c r="I1339" s="125">
        <v>284.64</v>
      </c>
      <c r="J1339" s="124" t="s">
        <v>8</v>
      </c>
      <c r="K1339" s="114" t="s">
        <v>2745</v>
      </c>
    </row>
    <row r="1340" spans="2:11">
      <c r="B1340" s="58" t="s">
        <v>17</v>
      </c>
      <c r="C1340" s="52" t="s">
        <v>16</v>
      </c>
      <c r="D1340" s="120">
        <v>46028</v>
      </c>
      <c r="E1340" s="107" t="s">
        <v>3070</v>
      </c>
      <c r="F1340" s="73" t="s">
        <v>29</v>
      </c>
      <c r="G1340" s="72">
        <v>2</v>
      </c>
      <c r="H1340" s="117">
        <v>47.42</v>
      </c>
      <c r="I1340" s="125">
        <v>94.84</v>
      </c>
      <c r="J1340" s="124" t="s">
        <v>8</v>
      </c>
      <c r="K1340" s="114" t="s">
        <v>2746</v>
      </c>
    </row>
    <row r="1341" spans="2:11">
      <c r="B1341" s="58" t="s">
        <v>17</v>
      </c>
      <c r="C1341" s="52" t="s">
        <v>16</v>
      </c>
      <c r="D1341" s="120">
        <v>46028</v>
      </c>
      <c r="E1341" s="107" t="s">
        <v>3070</v>
      </c>
      <c r="F1341" s="73" t="s">
        <v>29</v>
      </c>
      <c r="G1341" s="72">
        <v>21</v>
      </c>
      <c r="H1341" s="117">
        <v>47.42</v>
      </c>
      <c r="I1341" s="125">
        <v>995.82</v>
      </c>
      <c r="J1341" s="124" t="s">
        <v>8</v>
      </c>
      <c r="K1341" s="114" t="s">
        <v>2747</v>
      </c>
    </row>
    <row r="1342" spans="2:11">
      <c r="B1342" s="58" t="s">
        <v>17</v>
      </c>
      <c r="C1342" s="52" t="s">
        <v>16</v>
      </c>
      <c r="D1342" s="120">
        <v>46028</v>
      </c>
      <c r="E1342" s="107" t="s">
        <v>3070</v>
      </c>
      <c r="F1342" s="73" t="s">
        <v>29</v>
      </c>
      <c r="G1342" s="72">
        <v>43</v>
      </c>
      <c r="H1342" s="117">
        <v>47.42</v>
      </c>
      <c r="I1342" s="125">
        <v>2039.0600000000002</v>
      </c>
      <c r="J1342" s="124" t="s">
        <v>8</v>
      </c>
      <c r="K1342" s="114" t="s">
        <v>2748</v>
      </c>
    </row>
    <row r="1343" spans="2:11">
      <c r="B1343" s="58" t="s">
        <v>17</v>
      </c>
      <c r="C1343" s="52" t="s">
        <v>16</v>
      </c>
      <c r="D1343" s="120">
        <v>46028</v>
      </c>
      <c r="E1343" s="107" t="s">
        <v>3071</v>
      </c>
      <c r="F1343" s="73" t="s">
        <v>29</v>
      </c>
      <c r="G1343" s="72">
        <v>8</v>
      </c>
      <c r="H1343" s="117">
        <v>47.4</v>
      </c>
      <c r="I1343" s="125">
        <v>379.2</v>
      </c>
      <c r="J1343" s="124" t="s">
        <v>8</v>
      </c>
      <c r="K1343" s="114" t="s">
        <v>2749</v>
      </c>
    </row>
    <row r="1344" spans="2:11">
      <c r="B1344" s="58" t="s">
        <v>17</v>
      </c>
      <c r="C1344" s="52" t="s">
        <v>16</v>
      </c>
      <c r="D1344" s="120">
        <v>46028</v>
      </c>
      <c r="E1344" s="107" t="s">
        <v>3071</v>
      </c>
      <c r="F1344" s="73" t="s">
        <v>29</v>
      </c>
      <c r="G1344" s="72">
        <v>13</v>
      </c>
      <c r="H1344" s="117">
        <v>47.4</v>
      </c>
      <c r="I1344" s="125">
        <v>616.19999999999993</v>
      </c>
      <c r="J1344" s="124" t="s">
        <v>8</v>
      </c>
      <c r="K1344" s="114" t="s">
        <v>2750</v>
      </c>
    </row>
    <row r="1345" spans="2:11">
      <c r="B1345" s="58" t="s">
        <v>17</v>
      </c>
      <c r="C1345" s="52" t="s">
        <v>16</v>
      </c>
      <c r="D1345" s="120">
        <v>46028</v>
      </c>
      <c r="E1345" s="107" t="s">
        <v>3071</v>
      </c>
      <c r="F1345" s="73" t="s">
        <v>29</v>
      </c>
      <c r="G1345" s="72">
        <v>8</v>
      </c>
      <c r="H1345" s="117">
        <v>47.4</v>
      </c>
      <c r="I1345" s="125">
        <v>379.2</v>
      </c>
      <c r="J1345" s="124" t="s">
        <v>8</v>
      </c>
      <c r="K1345" s="114" t="s">
        <v>2751</v>
      </c>
    </row>
    <row r="1346" spans="2:11">
      <c r="B1346" s="58" t="s">
        <v>17</v>
      </c>
      <c r="C1346" s="52" t="s">
        <v>16</v>
      </c>
      <c r="D1346" s="120">
        <v>46028</v>
      </c>
      <c r="E1346" s="107" t="s">
        <v>1414</v>
      </c>
      <c r="F1346" s="73" t="s">
        <v>29</v>
      </c>
      <c r="G1346" s="72">
        <v>6</v>
      </c>
      <c r="H1346" s="117">
        <v>47.4</v>
      </c>
      <c r="I1346" s="125">
        <v>284.39999999999998</v>
      </c>
      <c r="J1346" s="124" t="s">
        <v>8</v>
      </c>
      <c r="K1346" s="114" t="s">
        <v>2752</v>
      </c>
    </row>
    <row r="1347" spans="2:11">
      <c r="B1347" s="58" t="s">
        <v>17</v>
      </c>
      <c r="C1347" s="52" t="s">
        <v>16</v>
      </c>
      <c r="D1347" s="120">
        <v>46028</v>
      </c>
      <c r="E1347" s="107" t="s">
        <v>3072</v>
      </c>
      <c r="F1347" s="73" t="s">
        <v>29</v>
      </c>
      <c r="G1347" s="72">
        <v>34</v>
      </c>
      <c r="H1347" s="117">
        <v>47.4</v>
      </c>
      <c r="I1347" s="125">
        <v>1611.6</v>
      </c>
      <c r="J1347" s="124" t="s">
        <v>8</v>
      </c>
      <c r="K1347" s="114" t="s">
        <v>2753</v>
      </c>
    </row>
    <row r="1348" spans="2:11">
      <c r="B1348" s="58" t="s">
        <v>17</v>
      </c>
      <c r="C1348" s="52" t="s">
        <v>16</v>
      </c>
      <c r="D1348" s="120">
        <v>46028</v>
      </c>
      <c r="E1348" s="107" t="s">
        <v>3073</v>
      </c>
      <c r="F1348" s="73" t="s">
        <v>29</v>
      </c>
      <c r="G1348" s="72">
        <v>14</v>
      </c>
      <c r="H1348" s="117">
        <v>47.4</v>
      </c>
      <c r="I1348" s="125">
        <v>663.6</v>
      </c>
      <c r="J1348" s="124" t="s">
        <v>8</v>
      </c>
      <c r="K1348" s="114" t="s">
        <v>2754</v>
      </c>
    </row>
    <row r="1349" spans="2:11">
      <c r="B1349" s="58" t="s">
        <v>17</v>
      </c>
      <c r="C1349" s="52" t="s">
        <v>16</v>
      </c>
      <c r="D1349" s="120">
        <v>46028</v>
      </c>
      <c r="E1349" s="107" t="s">
        <v>1040</v>
      </c>
      <c r="F1349" s="73" t="s">
        <v>29</v>
      </c>
      <c r="G1349" s="72">
        <v>8</v>
      </c>
      <c r="H1349" s="117">
        <v>47.4</v>
      </c>
      <c r="I1349" s="125">
        <v>379.2</v>
      </c>
      <c r="J1349" s="124" t="s">
        <v>8</v>
      </c>
      <c r="K1349" s="114" t="s">
        <v>2755</v>
      </c>
    </row>
    <row r="1350" spans="2:11">
      <c r="B1350" s="58" t="s">
        <v>17</v>
      </c>
      <c r="C1350" s="52" t="s">
        <v>16</v>
      </c>
      <c r="D1350" s="120">
        <v>46028</v>
      </c>
      <c r="E1350" s="107" t="s">
        <v>3074</v>
      </c>
      <c r="F1350" s="73" t="s">
        <v>29</v>
      </c>
      <c r="G1350" s="72">
        <v>6</v>
      </c>
      <c r="H1350" s="117">
        <v>47.4</v>
      </c>
      <c r="I1350" s="125">
        <v>284.39999999999998</v>
      </c>
      <c r="J1350" s="124" t="s">
        <v>8</v>
      </c>
      <c r="K1350" s="114" t="s">
        <v>2756</v>
      </c>
    </row>
    <row r="1351" spans="2:11">
      <c r="B1351" s="58" t="s">
        <v>17</v>
      </c>
      <c r="C1351" s="52" t="s">
        <v>16</v>
      </c>
      <c r="D1351" s="120">
        <v>46028</v>
      </c>
      <c r="E1351" s="107" t="s">
        <v>3075</v>
      </c>
      <c r="F1351" s="73" t="s">
        <v>29</v>
      </c>
      <c r="G1351" s="72">
        <v>8</v>
      </c>
      <c r="H1351" s="117">
        <v>47.4</v>
      </c>
      <c r="I1351" s="125">
        <v>379.2</v>
      </c>
      <c r="J1351" s="124" t="s">
        <v>8</v>
      </c>
      <c r="K1351" s="114" t="s">
        <v>2757</v>
      </c>
    </row>
    <row r="1352" spans="2:11">
      <c r="B1352" s="58" t="s">
        <v>17</v>
      </c>
      <c r="C1352" s="52" t="s">
        <v>16</v>
      </c>
      <c r="D1352" s="120">
        <v>46028</v>
      </c>
      <c r="E1352" s="107" t="s">
        <v>3075</v>
      </c>
      <c r="F1352" s="73" t="s">
        <v>29</v>
      </c>
      <c r="G1352" s="72">
        <v>40</v>
      </c>
      <c r="H1352" s="117">
        <v>47.38</v>
      </c>
      <c r="I1352" s="125">
        <v>1895.2</v>
      </c>
      <c r="J1352" s="124" t="s">
        <v>8</v>
      </c>
      <c r="K1352" s="114" t="s">
        <v>2758</v>
      </c>
    </row>
    <row r="1353" spans="2:11">
      <c r="B1353" s="58" t="s">
        <v>17</v>
      </c>
      <c r="C1353" s="52" t="s">
        <v>16</v>
      </c>
      <c r="D1353" s="120">
        <v>46028</v>
      </c>
      <c r="E1353" s="107" t="s">
        <v>3075</v>
      </c>
      <c r="F1353" s="73" t="s">
        <v>29</v>
      </c>
      <c r="G1353" s="72">
        <v>32</v>
      </c>
      <c r="H1353" s="117">
        <v>47.38</v>
      </c>
      <c r="I1353" s="125">
        <v>1516.16</v>
      </c>
      <c r="J1353" s="124" t="s">
        <v>8</v>
      </c>
      <c r="K1353" s="114" t="s">
        <v>2759</v>
      </c>
    </row>
    <row r="1354" spans="2:11">
      <c r="B1354" s="58" t="s">
        <v>17</v>
      </c>
      <c r="C1354" s="52" t="s">
        <v>16</v>
      </c>
      <c r="D1354" s="120">
        <v>46028</v>
      </c>
      <c r="E1354" s="107" t="s">
        <v>3075</v>
      </c>
      <c r="F1354" s="73" t="s">
        <v>29</v>
      </c>
      <c r="G1354" s="72">
        <v>4</v>
      </c>
      <c r="H1354" s="117">
        <v>47.38</v>
      </c>
      <c r="I1354" s="125">
        <v>189.52</v>
      </c>
      <c r="J1354" s="124" t="s">
        <v>8</v>
      </c>
      <c r="K1354" s="114" t="s">
        <v>2760</v>
      </c>
    </row>
    <row r="1355" spans="2:11">
      <c r="B1355" s="58" t="s">
        <v>17</v>
      </c>
      <c r="C1355" s="52" t="s">
        <v>16</v>
      </c>
      <c r="D1355" s="120">
        <v>46028</v>
      </c>
      <c r="E1355" s="107" t="s">
        <v>3076</v>
      </c>
      <c r="F1355" s="73" t="s">
        <v>29</v>
      </c>
      <c r="G1355" s="72">
        <v>24</v>
      </c>
      <c r="H1355" s="117">
        <v>47.4</v>
      </c>
      <c r="I1355" s="125">
        <v>1137.5999999999999</v>
      </c>
      <c r="J1355" s="124" t="s">
        <v>8</v>
      </c>
      <c r="K1355" s="114" t="s">
        <v>2761</v>
      </c>
    </row>
    <row r="1356" spans="2:11">
      <c r="B1356" s="58" t="s">
        <v>17</v>
      </c>
      <c r="C1356" s="52" t="s">
        <v>16</v>
      </c>
      <c r="D1356" s="120">
        <v>46028</v>
      </c>
      <c r="E1356" s="107" t="s">
        <v>3076</v>
      </c>
      <c r="F1356" s="73" t="s">
        <v>29</v>
      </c>
      <c r="G1356" s="72">
        <v>18</v>
      </c>
      <c r="H1356" s="117">
        <v>47.4</v>
      </c>
      <c r="I1356" s="125">
        <v>853.19999999999993</v>
      </c>
      <c r="J1356" s="124" t="s">
        <v>8</v>
      </c>
      <c r="K1356" s="114" t="s">
        <v>2762</v>
      </c>
    </row>
    <row r="1357" spans="2:11">
      <c r="B1357" s="58" t="s">
        <v>17</v>
      </c>
      <c r="C1357" s="52" t="s">
        <v>16</v>
      </c>
      <c r="D1357" s="120">
        <v>46028</v>
      </c>
      <c r="E1357" s="107" t="s">
        <v>3076</v>
      </c>
      <c r="F1357" s="73" t="s">
        <v>29</v>
      </c>
      <c r="G1357" s="72">
        <v>22</v>
      </c>
      <c r="H1357" s="117">
        <v>47.4</v>
      </c>
      <c r="I1357" s="125">
        <v>1042.8</v>
      </c>
      <c r="J1357" s="124" t="s">
        <v>8</v>
      </c>
      <c r="K1357" s="114" t="s">
        <v>2763</v>
      </c>
    </row>
    <row r="1358" spans="2:11">
      <c r="B1358" s="58" t="s">
        <v>17</v>
      </c>
      <c r="C1358" s="52" t="s">
        <v>16</v>
      </c>
      <c r="D1358" s="120">
        <v>46028</v>
      </c>
      <c r="E1358" s="107" t="s">
        <v>3077</v>
      </c>
      <c r="F1358" s="73" t="s">
        <v>29</v>
      </c>
      <c r="G1358" s="72">
        <v>10</v>
      </c>
      <c r="H1358" s="117">
        <v>47.4</v>
      </c>
      <c r="I1358" s="125">
        <v>474</v>
      </c>
      <c r="J1358" s="124" t="s">
        <v>8</v>
      </c>
      <c r="K1358" s="114" t="s">
        <v>2764</v>
      </c>
    </row>
    <row r="1359" spans="2:11">
      <c r="B1359" s="58" t="s">
        <v>17</v>
      </c>
      <c r="C1359" s="52" t="s">
        <v>16</v>
      </c>
      <c r="D1359" s="120">
        <v>46028</v>
      </c>
      <c r="E1359" s="107" t="s">
        <v>3078</v>
      </c>
      <c r="F1359" s="73" t="s">
        <v>29</v>
      </c>
      <c r="G1359" s="72">
        <v>34</v>
      </c>
      <c r="H1359" s="117">
        <v>47.42</v>
      </c>
      <c r="I1359" s="125">
        <v>1612.28</v>
      </c>
      <c r="J1359" s="124" t="s">
        <v>8</v>
      </c>
      <c r="K1359" s="114" t="s">
        <v>2765</v>
      </c>
    </row>
    <row r="1360" spans="2:11">
      <c r="B1360" s="58" t="s">
        <v>17</v>
      </c>
      <c r="C1360" s="52" t="s">
        <v>16</v>
      </c>
      <c r="D1360" s="120">
        <v>46028</v>
      </c>
      <c r="E1360" s="107" t="s">
        <v>3079</v>
      </c>
      <c r="F1360" s="73" t="s">
        <v>29</v>
      </c>
      <c r="G1360" s="72">
        <v>8</v>
      </c>
      <c r="H1360" s="117">
        <v>47.4</v>
      </c>
      <c r="I1360" s="125">
        <v>379.2</v>
      </c>
      <c r="J1360" s="124" t="s">
        <v>8</v>
      </c>
      <c r="K1360" s="114" t="s">
        <v>2766</v>
      </c>
    </row>
    <row r="1361" spans="2:11">
      <c r="B1361" s="58" t="s">
        <v>17</v>
      </c>
      <c r="C1361" s="52" t="s">
        <v>16</v>
      </c>
      <c r="D1361" s="120">
        <v>46028</v>
      </c>
      <c r="E1361" s="107" t="s">
        <v>3080</v>
      </c>
      <c r="F1361" s="73" t="s">
        <v>29</v>
      </c>
      <c r="G1361" s="72">
        <v>6</v>
      </c>
      <c r="H1361" s="117">
        <v>47.4</v>
      </c>
      <c r="I1361" s="125">
        <v>284.39999999999998</v>
      </c>
      <c r="J1361" s="124" t="s">
        <v>8</v>
      </c>
      <c r="K1361" s="114" t="s">
        <v>2767</v>
      </c>
    </row>
    <row r="1362" spans="2:11">
      <c r="B1362" s="58" t="s">
        <v>17</v>
      </c>
      <c r="C1362" s="52" t="s">
        <v>16</v>
      </c>
      <c r="D1362" s="120">
        <v>46028</v>
      </c>
      <c r="E1362" s="107" t="s">
        <v>3081</v>
      </c>
      <c r="F1362" s="73" t="s">
        <v>29</v>
      </c>
      <c r="G1362" s="72">
        <v>9</v>
      </c>
      <c r="H1362" s="117">
        <v>47.4</v>
      </c>
      <c r="I1362" s="125">
        <v>426.59999999999997</v>
      </c>
      <c r="J1362" s="124" t="s">
        <v>8</v>
      </c>
      <c r="K1362" s="114" t="s">
        <v>2768</v>
      </c>
    </row>
    <row r="1363" spans="2:11">
      <c r="B1363" s="58" t="s">
        <v>17</v>
      </c>
      <c r="C1363" s="52" t="s">
        <v>16</v>
      </c>
      <c r="D1363" s="120">
        <v>46028</v>
      </c>
      <c r="E1363" s="107" t="s">
        <v>3082</v>
      </c>
      <c r="F1363" s="73" t="s">
        <v>29</v>
      </c>
      <c r="G1363" s="72">
        <v>34</v>
      </c>
      <c r="H1363" s="117">
        <v>47.38</v>
      </c>
      <c r="I1363" s="125">
        <v>1610.92</v>
      </c>
      <c r="J1363" s="124" t="s">
        <v>8</v>
      </c>
      <c r="K1363" s="114" t="s">
        <v>2769</v>
      </c>
    </row>
    <row r="1364" spans="2:11">
      <c r="B1364" s="58" t="s">
        <v>17</v>
      </c>
      <c r="C1364" s="52" t="s">
        <v>16</v>
      </c>
      <c r="D1364" s="120">
        <v>46028</v>
      </c>
      <c r="E1364" s="107" t="s">
        <v>3082</v>
      </c>
      <c r="F1364" s="73" t="s">
        <v>29</v>
      </c>
      <c r="G1364" s="72">
        <v>15</v>
      </c>
      <c r="H1364" s="117">
        <v>47.38</v>
      </c>
      <c r="I1364" s="125">
        <v>710.7</v>
      </c>
      <c r="J1364" s="124" t="s">
        <v>8</v>
      </c>
      <c r="K1364" s="114" t="s">
        <v>2770</v>
      </c>
    </row>
    <row r="1365" spans="2:11">
      <c r="B1365" s="58" t="s">
        <v>17</v>
      </c>
      <c r="C1365" s="52" t="s">
        <v>16</v>
      </c>
      <c r="D1365" s="120">
        <v>46028</v>
      </c>
      <c r="E1365" s="107" t="s">
        <v>3083</v>
      </c>
      <c r="F1365" s="73" t="s">
        <v>29</v>
      </c>
      <c r="G1365" s="72">
        <v>34</v>
      </c>
      <c r="H1365" s="117">
        <v>47.38</v>
      </c>
      <c r="I1365" s="125">
        <v>1610.92</v>
      </c>
      <c r="J1365" s="124" t="s">
        <v>8</v>
      </c>
      <c r="K1365" s="114" t="s">
        <v>2771</v>
      </c>
    </row>
    <row r="1366" spans="2:11">
      <c r="B1366" s="58" t="s">
        <v>17</v>
      </c>
      <c r="C1366" s="52" t="s">
        <v>16</v>
      </c>
      <c r="D1366" s="120">
        <v>46028</v>
      </c>
      <c r="E1366" s="107" t="s">
        <v>3083</v>
      </c>
      <c r="F1366" s="73" t="s">
        <v>29</v>
      </c>
      <c r="G1366" s="72">
        <v>15</v>
      </c>
      <c r="H1366" s="117">
        <v>47.38</v>
      </c>
      <c r="I1366" s="125">
        <v>710.7</v>
      </c>
      <c r="J1366" s="124" t="s">
        <v>8</v>
      </c>
      <c r="K1366" s="114" t="s">
        <v>2772</v>
      </c>
    </row>
    <row r="1367" spans="2:11">
      <c r="B1367" s="58" t="s">
        <v>17</v>
      </c>
      <c r="C1367" s="52" t="s">
        <v>16</v>
      </c>
      <c r="D1367" s="120">
        <v>46028</v>
      </c>
      <c r="E1367" s="107" t="s">
        <v>3083</v>
      </c>
      <c r="F1367" s="73" t="s">
        <v>29</v>
      </c>
      <c r="G1367" s="72">
        <v>8</v>
      </c>
      <c r="H1367" s="117">
        <v>47.38</v>
      </c>
      <c r="I1367" s="125">
        <v>379.04</v>
      </c>
      <c r="J1367" s="124" t="s">
        <v>8</v>
      </c>
      <c r="K1367" s="114" t="s">
        <v>2773</v>
      </c>
    </row>
    <row r="1368" spans="2:11">
      <c r="B1368" s="58" t="s">
        <v>17</v>
      </c>
      <c r="C1368" s="52" t="s">
        <v>16</v>
      </c>
      <c r="D1368" s="120">
        <v>46028</v>
      </c>
      <c r="E1368" s="107" t="s">
        <v>3084</v>
      </c>
      <c r="F1368" s="73" t="s">
        <v>29</v>
      </c>
      <c r="G1368" s="72">
        <v>36</v>
      </c>
      <c r="H1368" s="117">
        <v>47.4</v>
      </c>
      <c r="I1368" s="125">
        <v>1706.3999999999999</v>
      </c>
      <c r="J1368" s="124" t="s">
        <v>8</v>
      </c>
      <c r="K1368" s="114" t="s">
        <v>2774</v>
      </c>
    </row>
    <row r="1369" spans="2:11">
      <c r="B1369" s="58" t="s">
        <v>17</v>
      </c>
      <c r="C1369" s="52" t="s">
        <v>16</v>
      </c>
      <c r="D1369" s="120">
        <v>46028</v>
      </c>
      <c r="E1369" s="107" t="s">
        <v>3085</v>
      </c>
      <c r="F1369" s="73" t="s">
        <v>29</v>
      </c>
      <c r="G1369" s="72">
        <v>8</v>
      </c>
      <c r="H1369" s="117">
        <v>47.4</v>
      </c>
      <c r="I1369" s="125">
        <v>379.2</v>
      </c>
      <c r="J1369" s="124" t="s">
        <v>8</v>
      </c>
      <c r="K1369" s="114" t="s">
        <v>2775</v>
      </c>
    </row>
    <row r="1370" spans="2:11">
      <c r="B1370" s="58" t="s">
        <v>17</v>
      </c>
      <c r="C1370" s="52" t="s">
        <v>16</v>
      </c>
      <c r="D1370" s="120">
        <v>46028</v>
      </c>
      <c r="E1370" s="107" t="s">
        <v>3085</v>
      </c>
      <c r="F1370" s="73" t="s">
        <v>29</v>
      </c>
      <c r="G1370" s="72">
        <v>38</v>
      </c>
      <c r="H1370" s="117">
        <v>47.4</v>
      </c>
      <c r="I1370" s="125">
        <v>1801.2</v>
      </c>
      <c r="J1370" s="124" t="s">
        <v>8</v>
      </c>
      <c r="K1370" s="114" t="s">
        <v>2776</v>
      </c>
    </row>
    <row r="1371" spans="2:11">
      <c r="B1371" s="58" t="s">
        <v>17</v>
      </c>
      <c r="C1371" s="52" t="s">
        <v>16</v>
      </c>
      <c r="D1371" s="120">
        <v>46028</v>
      </c>
      <c r="E1371" s="107" t="s">
        <v>3086</v>
      </c>
      <c r="F1371" s="73" t="s">
        <v>29</v>
      </c>
      <c r="G1371" s="72">
        <v>8</v>
      </c>
      <c r="H1371" s="117">
        <v>47.4</v>
      </c>
      <c r="I1371" s="125">
        <v>379.2</v>
      </c>
      <c r="J1371" s="124" t="s">
        <v>8</v>
      </c>
      <c r="K1371" s="114" t="s">
        <v>2777</v>
      </c>
    </row>
    <row r="1372" spans="2:11">
      <c r="B1372" s="58" t="s">
        <v>17</v>
      </c>
      <c r="C1372" s="52" t="s">
        <v>16</v>
      </c>
      <c r="D1372" s="120">
        <v>46028</v>
      </c>
      <c r="E1372" s="107" t="s">
        <v>3087</v>
      </c>
      <c r="F1372" s="73" t="s">
        <v>29</v>
      </c>
      <c r="G1372" s="72">
        <v>6</v>
      </c>
      <c r="H1372" s="117">
        <v>47.38</v>
      </c>
      <c r="I1372" s="125">
        <v>284.28000000000003</v>
      </c>
      <c r="J1372" s="124" t="s">
        <v>8</v>
      </c>
      <c r="K1372" s="114" t="s">
        <v>2778</v>
      </c>
    </row>
    <row r="1373" spans="2:11">
      <c r="B1373" s="58" t="s">
        <v>17</v>
      </c>
      <c r="C1373" s="52" t="s">
        <v>16</v>
      </c>
      <c r="D1373" s="120">
        <v>46028</v>
      </c>
      <c r="E1373" s="107" t="s">
        <v>3087</v>
      </c>
      <c r="F1373" s="73" t="s">
        <v>29</v>
      </c>
      <c r="G1373" s="72">
        <v>6</v>
      </c>
      <c r="H1373" s="117">
        <v>47.38</v>
      </c>
      <c r="I1373" s="125">
        <v>284.28000000000003</v>
      </c>
      <c r="J1373" s="124" t="s">
        <v>8</v>
      </c>
      <c r="K1373" s="114" t="s">
        <v>2779</v>
      </c>
    </row>
    <row r="1374" spans="2:11">
      <c r="B1374" s="58" t="s">
        <v>17</v>
      </c>
      <c r="C1374" s="52" t="s">
        <v>16</v>
      </c>
      <c r="D1374" s="120">
        <v>46028</v>
      </c>
      <c r="E1374" s="107" t="s">
        <v>3087</v>
      </c>
      <c r="F1374" s="73" t="s">
        <v>29</v>
      </c>
      <c r="G1374" s="72">
        <v>38</v>
      </c>
      <c r="H1374" s="117">
        <v>47.38</v>
      </c>
      <c r="I1374" s="125">
        <v>1800.44</v>
      </c>
      <c r="J1374" s="124" t="s">
        <v>8</v>
      </c>
      <c r="K1374" s="114" t="s">
        <v>2780</v>
      </c>
    </row>
    <row r="1375" spans="2:11">
      <c r="B1375" s="58" t="s">
        <v>17</v>
      </c>
      <c r="C1375" s="52" t="s">
        <v>16</v>
      </c>
      <c r="D1375" s="120">
        <v>46028</v>
      </c>
      <c r="E1375" s="107" t="s">
        <v>3087</v>
      </c>
      <c r="F1375" s="73" t="s">
        <v>29</v>
      </c>
      <c r="G1375" s="72">
        <v>15</v>
      </c>
      <c r="H1375" s="117">
        <v>47.38</v>
      </c>
      <c r="I1375" s="125">
        <v>710.7</v>
      </c>
      <c r="J1375" s="124" t="s">
        <v>8</v>
      </c>
      <c r="K1375" s="114" t="s">
        <v>2781</v>
      </c>
    </row>
    <row r="1376" spans="2:11">
      <c r="B1376" s="58" t="s">
        <v>17</v>
      </c>
      <c r="C1376" s="52" t="s">
        <v>16</v>
      </c>
      <c r="D1376" s="120">
        <v>46028</v>
      </c>
      <c r="E1376" s="107" t="s">
        <v>3087</v>
      </c>
      <c r="F1376" s="73" t="s">
        <v>29</v>
      </c>
      <c r="G1376" s="72">
        <v>14</v>
      </c>
      <c r="H1376" s="117">
        <v>47.38</v>
      </c>
      <c r="I1376" s="125">
        <v>663.32</v>
      </c>
      <c r="J1376" s="124" t="s">
        <v>8</v>
      </c>
      <c r="K1376" s="114" t="s">
        <v>2782</v>
      </c>
    </row>
    <row r="1377" spans="2:11">
      <c r="B1377" s="58" t="s">
        <v>17</v>
      </c>
      <c r="C1377" s="52" t="s">
        <v>16</v>
      </c>
      <c r="D1377" s="120">
        <v>46028</v>
      </c>
      <c r="E1377" s="107" t="s">
        <v>3088</v>
      </c>
      <c r="F1377" s="73" t="s">
        <v>29</v>
      </c>
      <c r="G1377" s="72">
        <v>32</v>
      </c>
      <c r="H1377" s="117">
        <v>47.44</v>
      </c>
      <c r="I1377" s="125">
        <v>1518.08</v>
      </c>
      <c r="J1377" s="124" t="s">
        <v>8</v>
      </c>
      <c r="K1377" s="114" t="s">
        <v>2783</v>
      </c>
    </row>
    <row r="1378" spans="2:11">
      <c r="B1378" s="58" t="s">
        <v>17</v>
      </c>
      <c r="C1378" s="52" t="s">
        <v>16</v>
      </c>
      <c r="D1378" s="120">
        <v>46028</v>
      </c>
      <c r="E1378" s="107" t="s">
        <v>3088</v>
      </c>
      <c r="F1378" s="73" t="s">
        <v>29</v>
      </c>
      <c r="G1378" s="72">
        <v>7</v>
      </c>
      <c r="H1378" s="117">
        <v>47.44</v>
      </c>
      <c r="I1378" s="125">
        <v>332.08</v>
      </c>
      <c r="J1378" s="124" t="s">
        <v>8</v>
      </c>
      <c r="K1378" s="114" t="s">
        <v>2784</v>
      </c>
    </row>
    <row r="1379" spans="2:11">
      <c r="B1379" s="58" t="s">
        <v>17</v>
      </c>
      <c r="C1379" s="52" t="s">
        <v>16</v>
      </c>
      <c r="D1379" s="120">
        <v>46028</v>
      </c>
      <c r="E1379" s="107" t="s">
        <v>3089</v>
      </c>
      <c r="F1379" s="73" t="s">
        <v>29</v>
      </c>
      <c r="G1379" s="72">
        <v>45</v>
      </c>
      <c r="H1379" s="117">
        <v>47.44</v>
      </c>
      <c r="I1379" s="125">
        <v>2134.7999999999997</v>
      </c>
      <c r="J1379" s="124" t="s">
        <v>8</v>
      </c>
      <c r="K1379" s="114" t="s">
        <v>2785</v>
      </c>
    </row>
    <row r="1380" spans="2:11">
      <c r="B1380" s="58" t="s">
        <v>17</v>
      </c>
      <c r="C1380" s="52" t="s">
        <v>16</v>
      </c>
      <c r="D1380" s="120">
        <v>46028</v>
      </c>
      <c r="E1380" s="107" t="s">
        <v>3090</v>
      </c>
      <c r="F1380" s="73" t="s">
        <v>29</v>
      </c>
      <c r="G1380" s="72">
        <v>9</v>
      </c>
      <c r="H1380" s="117">
        <v>47.46</v>
      </c>
      <c r="I1380" s="125">
        <v>427.14</v>
      </c>
      <c r="J1380" s="124" t="s">
        <v>8</v>
      </c>
      <c r="K1380" s="114" t="s">
        <v>2786</v>
      </c>
    </row>
    <row r="1381" spans="2:11">
      <c r="B1381" s="58" t="s">
        <v>17</v>
      </c>
      <c r="C1381" s="52" t="s">
        <v>16</v>
      </c>
      <c r="D1381" s="120">
        <v>46028</v>
      </c>
      <c r="E1381" s="107" t="s">
        <v>3091</v>
      </c>
      <c r="F1381" s="73" t="s">
        <v>29</v>
      </c>
      <c r="G1381" s="72">
        <v>21</v>
      </c>
      <c r="H1381" s="117">
        <v>47.48</v>
      </c>
      <c r="I1381" s="125">
        <v>997.07999999999993</v>
      </c>
      <c r="J1381" s="124" t="s">
        <v>8</v>
      </c>
      <c r="K1381" s="114" t="s">
        <v>2787</v>
      </c>
    </row>
    <row r="1382" spans="2:11">
      <c r="B1382" s="58" t="s">
        <v>17</v>
      </c>
      <c r="C1382" s="52" t="s">
        <v>16</v>
      </c>
      <c r="D1382" s="120">
        <v>46028</v>
      </c>
      <c r="E1382" s="107" t="s">
        <v>3091</v>
      </c>
      <c r="F1382" s="73" t="s">
        <v>29</v>
      </c>
      <c r="G1382" s="72">
        <v>16</v>
      </c>
      <c r="H1382" s="117">
        <v>47.48</v>
      </c>
      <c r="I1382" s="125">
        <v>759.68</v>
      </c>
      <c r="J1382" s="124" t="s">
        <v>8</v>
      </c>
      <c r="K1382" s="114" t="s">
        <v>2788</v>
      </c>
    </row>
    <row r="1383" spans="2:11">
      <c r="B1383" s="58" t="s">
        <v>17</v>
      </c>
      <c r="C1383" s="52" t="s">
        <v>16</v>
      </c>
      <c r="D1383" s="120">
        <v>46028</v>
      </c>
      <c r="E1383" s="107" t="s">
        <v>3091</v>
      </c>
      <c r="F1383" s="73" t="s">
        <v>29</v>
      </c>
      <c r="G1383" s="72">
        <v>7</v>
      </c>
      <c r="H1383" s="117">
        <v>47.46</v>
      </c>
      <c r="I1383" s="125">
        <v>332.22</v>
      </c>
      <c r="J1383" s="124" t="s">
        <v>8</v>
      </c>
      <c r="K1383" s="114" t="s">
        <v>2789</v>
      </c>
    </row>
    <row r="1384" spans="2:11">
      <c r="B1384" s="58" t="s">
        <v>17</v>
      </c>
      <c r="C1384" s="52" t="s">
        <v>16</v>
      </c>
      <c r="D1384" s="120">
        <v>46028</v>
      </c>
      <c r="E1384" s="107" t="s">
        <v>3092</v>
      </c>
      <c r="F1384" s="73" t="s">
        <v>29</v>
      </c>
      <c r="G1384" s="72">
        <v>31</v>
      </c>
      <c r="H1384" s="117">
        <v>47.48</v>
      </c>
      <c r="I1384" s="125">
        <v>1471.8799999999999</v>
      </c>
      <c r="J1384" s="124" t="s">
        <v>8</v>
      </c>
      <c r="K1384" s="114" t="s">
        <v>2790</v>
      </c>
    </row>
    <row r="1385" spans="2:11">
      <c r="B1385" s="58" t="s">
        <v>17</v>
      </c>
      <c r="C1385" s="52" t="s">
        <v>16</v>
      </c>
      <c r="D1385" s="120">
        <v>46028</v>
      </c>
      <c r="E1385" s="107" t="s">
        <v>3092</v>
      </c>
      <c r="F1385" s="73" t="s">
        <v>29</v>
      </c>
      <c r="G1385" s="72">
        <v>29</v>
      </c>
      <c r="H1385" s="117">
        <v>47.48</v>
      </c>
      <c r="I1385" s="125">
        <v>1376.9199999999998</v>
      </c>
      <c r="J1385" s="124" t="s">
        <v>8</v>
      </c>
      <c r="K1385" s="114" t="s">
        <v>2791</v>
      </c>
    </row>
    <row r="1386" spans="2:11">
      <c r="B1386" s="58" t="s">
        <v>17</v>
      </c>
      <c r="C1386" s="52" t="s">
        <v>16</v>
      </c>
      <c r="D1386" s="120">
        <v>46028</v>
      </c>
      <c r="E1386" s="107" t="s">
        <v>3093</v>
      </c>
      <c r="F1386" s="73" t="s">
        <v>29</v>
      </c>
      <c r="G1386" s="72">
        <v>35</v>
      </c>
      <c r="H1386" s="117">
        <v>47.48</v>
      </c>
      <c r="I1386" s="125">
        <v>1661.8</v>
      </c>
      <c r="J1386" s="124" t="s">
        <v>8</v>
      </c>
      <c r="K1386" s="114" t="s">
        <v>2792</v>
      </c>
    </row>
    <row r="1387" spans="2:11">
      <c r="B1387" s="58" t="s">
        <v>17</v>
      </c>
      <c r="C1387" s="52" t="s">
        <v>16</v>
      </c>
      <c r="D1387" s="120">
        <v>46028</v>
      </c>
      <c r="E1387" s="107" t="s">
        <v>3093</v>
      </c>
      <c r="F1387" s="73" t="s">
        <v>29</v>
      </c>
      <c r="G1387" s="72">
        <v>7</v>
      </c>
      <c r="H1387" s="117">
        <v>47.48</v>
      </c>
      <c r="I1387" s="125">
        <v>332.35999999999996</v>
      </c>
      <c r="J1387" s="124" t="s">
        <v>8</v>
      </c>
      <c r="K1387" s="114" t="s">
        <v>2793</v>
      </c>
    </row>
    <row r="1388" spans="2:11">
      <c r="B1388" s="58" t="s">
        <v>17</v>
      </c>
      <c r="C1388" s="52" t="s">
        <v>16</v>
      </c>
      <c r="D1388" s="120">
        <v>46028</v>
      </c>
      <c r="E1388" s="107" t="s">
        <v>3094</v>
      </c>
      <c r="F1388" s="73" t="s">
        <v>29</v>
      </c>
      <c r="G1388" s="72">
        <v>9</v>
      </c>
      <c r="H1388" s="117">
        <v>47.48</v>
      </c>
      <c r="I1388" s="125">
        <v>427.32</v>
      </c>
      <c r="J1388" s="124" t="s">
        <v>8</v>
      </c>
      <c r="K1388" s="114" t="s">
        <v>2794</v>
      </c>
    </row>
    <row r="1389" spans="2:11">
      <c r="B1389" s="58" t="s">
        <v>17</v>
      </c>
      <c r="C1389" s="52" t="s">
        <v>16</v>
      </c>
      <c r="D1389" s="120">
        <v>46028</v>
      </c>
      <c r="E1389" s="107" t="s">
        <v>3095</v>
      </c>
      <c r="F1389" s="73" t="s">
        <v>29</v>
      </c>
      <c r="G1389" s="72">
        <v>33</v>
      </c>
      <c r="H1389" s="117">
        <v>47.48</v>
      </c>
      <c r="I1389" s="125">
        <v>1566.84</v>
      </c>
      <c r="J1389" s="124" t="s">
        <v>8</v>
      </c>
      <c r="K1389" s="114" t="s">
        <v>2795</v>
      </c>
    </row>
    <row r="1390" spans="2:11">
      <c r="B1390" s="58" t="s">
        <v>17</v>
      </c>
      <c r="C1390" s="52" t="s">
        <v>16</v>
      </c>
      <c r="D1390" s="120">
        <v>46028</v>
      </c>
      <c r="E1390" s="107" t="s">
        <v>3096</v>
      </c>
      <c r="F1390" s="73" t="s">
        <v>29</v>
      </c>
      <c r="G1390" s="72">
        <v>75</v>
      </c>
      <c r="H1390" s="117">
        <v>47.5</v>
      </c>
      <c r="I1390" s="125">
        <v>3562.5</v>
      </c>
      <c r="J1390" s="124" t="s">
        <v>8</v>
      </c>
      <c r="K1390" s="114" t="s">
        <v>2796</v>
      </c>
    </row>
    <row r="1391" spans="2:11">
      <c r="B1391" s="58" t="s">
        <v>17</v>
      </c>
      <c r="C1391" s="52" t="s">
        <v>16</v>
      </c>
      <c r="D1391" s="120">
        <v>46028</v>
      </c>
      <c r="E1391" s="107" t="s">
        <v>3097</v>
      </c>
      <c r="F1391" s="73" t="s">
        <v>29</v>
      </c>
      <c r="G1391" s="72">
        <v>6</v>
      </c>
      <c r="H1391" s="117">
        <v>47.5</v>
      </c>
      <c r="I1391" s="125">
        <v>285</v>
      </c>
      <c r="J1391" s="124" t="s">
        <v>8</v>
      </c>
      <c r="K1391" s="114" t="s">
        <v>2797</v>
      </c>
    </row>
    <row r="1392" spans="2:11">
      <c r="B1392" s="58" t="s">
        <v>17</v>
      </c>
      <c r="C1392" s="52" t="s">
        <v>16</v>
      </c>
      <c r="D1392" s="120">
        <v>46028</v>
      </c>
      <c r="E1392" s="107" t="s">
        <v>3097</v>
      </c>
      <c r="F1392" s="73" t="s">
        <v>29</v>
      </c>
      <c r="G1392" s="72">
        <v>6</v>
      </c>
      <c r="H1392" s="117">
        <v>47.5</v>
      </c>
      <c r="I1392" s="125">
        <v>285</v>
      </c>
      <c r="J1392" s="124" t="s">
        <v>8</v>
      </c>
      <c r="K1392" s="114" t="s">
        <v>2798</v>
      </c>
    </row>
    <row r="1393" spans="2:11">
      <c r="B1393" s="58" t="s">
        <v>17</v>
      </c>
      <c r="C1393" s="52" t="s">
        <v>16</v>
      </c>
      <c r="D1393" s="120">
        <v>46028</v>
      </c>
      <c r="E1393" s="107" t="s">
        <v>1067</v>
      </c>
      <c r="F1393" s="73" t="s">
        <v>29</v>
      </c>
      <c r="G1393" s="72">
        <v>64</v>
      </c>
      <c r="H1393" s="117">
        <v>47.48</v>
      </c>
      <c r="I1393" s="125">
        <v>3038.72</v>
      </c>
      <c r="J1393" s="124" t="s">
        <v>8</v>
      </c>
      <c r="K1393" s="114" t="s">
        <v>2799</v>
      </c>
    </row>
    <row r="1394" spans="2:11">
      <c r="B1394" s="58" t="s">
        <v>17</v>
      </c>
      <c r="C1394" s="52" t="s">
        <v>16</v>
      </c>
      <c r="D1394" s="120">
        <v>46028</v>
      </c>
      <c r="E1394" s="107" t="s">
        <v>3098</v>
      </c>
      <c r="F1394" s="73" t="s">
        <v>29</v>
      </c>
      <c r="G1394" s="72">
        <v>9</v>
      </c>
      <c r="H1394" s="117">
        <v>47.46</v>
      </c>
      <c r="I1394" s="125">
        <v>427.14</v>
      </c>
      <c r="J1394" s="124" t="s">
        <v>8</v>
      </c>
      <c r="K1394" s="114" t="s">
        <v>2800</v>
      </c>
    </row>
    <row r="1395" spans="2:11">
      <c r="B1395" s="58" t="s">
        <v>17</v>
      </c>
      <c r="C1395" s="52" t="s">
        <v>16</v>
      </c>
      <c r="D1395" s="120">
        <v>46028</v>
      </c>
      <c r="E1395" s="107" t="s">
        <v>3099</v>
      </c>
      <c r="F1395" s="73" t="s">
        <v>29</v>
      </c>
      <c r="G1395" s="72">
        <v>8</v>
      </c>
      <c r="H1395" s="117">
        <v>47.46</v>
      </c>
      <c r="I1395" s="125">
        <v>379.68</v>
      </c>
      <c r="J1395" s="124" t="s">
        <v>8</v>
      </c>
      <c r="K1395" s="114" t="s">
        <v>2801</v>
      </c>
    </row>
    <row r="1396" spans="2:11">
      <c r="B1396" s="58" t="s">
        <v>17</v>
      </c>
      <c r="C1396" s="52" t="s">
        <v>16</v>
      </c>
      <c r="D1396" s="120">
        <v>46028</v>
      </c>
      <c r="E1396" s="107" t="s">
        <v>3100</v>
      </c>
      <c r="F1396" s="73" t="s">
        <v>29</v>
      </c>
      <c r="G1396" s="72">
        <v>52</v>
      </c>
      <c r="H1396" s="117">
        <v>47.46</v>
      </c>
      <c r="I1396" s="125">
        <v>2467.92</v>
      </c>
      <c r="J1396" s="124" t="s">
        <v>8</v>
      </c>
      <c r="K1396" s="114" t="s">
        <v>2802</v>
      </c>
    </row>
    <row r="1397" spans="2:11">
      <c r="B1397" s="58" t="s">
        <v>17</v>
      </c>
      <c r="C1397" s="52" t="s">
        <v>16</v>
      </c>
      <c r="D1397" s="120">
        <v>46028</v>
      </c>
      <c r="E1397" s="107" t="s">
        <v>3101</v>
      </c>
      <c r="F1397" s="73" t="s">
        <v>29</v>
      </c>
      <c r="G1397" s="72">
        <v>6</v>
      </c>
      <c r="H1397" s="117">
        <v>47.44</v>
      </c>
      <c r="I1397" s="125">
        <v>284.64</v>
      </c>
      <c r="J1397" s="124" t="s">
        <v>8</v>
      </c>
      <c r="K1397" s="114" t="s">
        <v>2803</v>
      </c>
    </row>
    <row r="1398" spans="2:11">
      <c r="B1398" s="58" t="s">
        <v>17</v>
      </c>
      <c r="C1398" s="52" t="s">
        <v>16</v>
      </c>
      <c r="D1398" s="120">
        <v>46028</v>
      </c>
      <c r="E1398" s="107" t="s">
        <v>3102</v>
      </c>
      <c r="F1398" s="73" t="s">
        <v>29</v>
      </c>
      <c r="G1398" s="72">
        <v>3</v>
      </c>
      <c r="H1398" s="117">
        <v>47.44</v>
      </c>
      <c r="I1398" s="125">
        <v>142.32</v>
      </c>
      <c r="J1398" s="124" t="s">
        <v>8</v>
      </c>
      <c r="K1398" s="114" t="s">
        <v>2804</v>
      </c>
    </row>
    <row r="1399" spans="2:11">
      <c r="B1399" s="58" t="s">
        <v>17</v>
      </c>
      <c r="C1399" s="52" t="s">
        <v>16</v>
      </c>
      <c r="D1399" s="120">
        <v>46028</v>
      </c>
      <c r="E1399" s="107" t="s">
        <v>3102</v>
      </c>
      <c r="F1399" s="73" t="s">
        <v>29</v>
      </c>
      <c r="G1399" s="72">
        <v>4</v>
      </c>
      <c r="H1399" s="117">
        <v>47.44</v>
      </c>
      <c r="I1399" s="125">
        <v>189.76</v>
      </c>
      <c r="J1399" s="124" t="s">
        <v>8</v>
      </c>
      <c r="K1399" s="114" t="s">
        <v>2805</v>
      </c>
    </row>
    <row r="1400" spans="2:11">
      <c r="B1400" s="58" t="s">
        <v>17</v>
      </c>
      <c r="C1400" s="52" t="s">
        <v>16</v>
      </c>
      <c r="D1400" s="120">
        <v>46028</v>
      </c>
      <c r="E1400" s="107" t="s">
        <v>3103</v>
      </c>
      <c r="F1400" s="73" t="s">
        <v>29</v>
      </c>
      <c r="G1400" s="72">
        <v>6</v>
      </c>
      <c r="H1400" s="117">
        <v>47.44</v>
      </c>
      <c r="I1400" s="125">
        <v>284.64</v>
      </c>
      <c r="J1400" s="124" t="s">
        <v>8</v>
      </c>
      <c r="K1400" s="114" t="s">
        <v>2806</v>
      </c>
    </row>
    <row r="1401" spans="2:11">
      <c r="B1401" s="58" t="s">
        <v>17</v>
      </c>
      <c r="C1401" s="52" t="s">
        <v>16</v>
      </c>
      <c r="D1401" s="120">
        <v>46028</v>
      </c>
      <c r="E1401" s="107" t="s">
        <v>1075</v>
      </c>
      <c r="F1401" s="73" t="s">
        <v>29</v>
      </c>
      <c r="G1401" s="72">
        <v>29</v>
      </c>
      <c r="H1401" s="117">
        <v>47.44</v>
      </c>
      <c r="I1401" s="125">
        <v>1375.76</v>
      </c>
      <c r="J1401" s="124" t="s">
        <v>8</v>
      </c>
      <c r="K1401" s="114" t="s">
        <v>2807</v>
      </c>
    </row>
    <row r="1402" spans="2:11">
      <c r="B1402" s="58" t="s">
        <v>17</v>
      </c>
      <c r="C1402" s="52" t="s">
        <v>16</v>
      </c>
      <c r="D1402" s="120">
        <v>46028</v>
      </c>
      <c r="E1402" s="107" t="s">
        <v>1075</v>
      </c>
      <c r="F1402" s="73" t="s">
        <v>29</v>
      </c>
      <c r="G1402" s="72">
        <v>1</v>
      </c>
      <c r="H1402" s="117">
        <v>47.44</v>
      </c>
      <c r="I1402" s="125">
        <v>47.44</v>
      </c>
      <c r="J1402" s="124" t="s">
        <v>8</v>
      </c>
      <c r="K1402" s="114" t="s">
        <v>2808</v>
      </c>
    </row>
    <row r="1403" spans="2:11">
      <c r="B1403" s="58" t="s">
        <v>17</v>
      </c>
      <c r="C1403" s="52" t="s">
        <v>16</v>
      </c>
      <c r="D1403" s="120">
        <v>46028</v>
      </c>
      <c r="E1403" s="107" t="s">
        <v>1075</v>
      </c>
      <c r="F1403" s="73" t="s">
        <v>29</v>
      </c>
      <c r="G1403" s="72">
        <v>7</v>
      </c>
      <c r="H1403" s="117">
        <v>47.44</v>
      </c>
      <c r="I1403" s="125">
        <v>332.08</v>
      </c>
      <c r="J1403" s="124" t="s">
        <v>8</v>
      </c>
      <c r="K1403" s="114" t="s">
        <v>2809</v>
      </c>
    </row>
    <row r="1404" spans="2:11">
      <c r="B1404" s="58" t="s">
        <v>17</v>
      </c>
      <c r="C1404" s="52" t="s">
        <v>16</v>
      </c>
      <c r="D1404" s="120">
        <v>46028</v>
      </c>
      <c r="E1404" s="107" t="s">
        <v>3104</v>
      </c>
      <c r="F1404" s="73" t="s">
        <v>29</v>
      </c>
      <c r="G1404" s="72">
        <v>9</v>
      </c>
      <c r="H1404" s="117">
        <v>47.46</v>
      </c>
      <c r="I1404" s="125">
        <v>427.14</v>
      </c>
      <c r="J1404" s="124" t="s">
        <v>8</v>
      </c>
      <c r="K1404" s="114" t="s">
        <v>2810</v>
      </c>
    </row>
    <row r="1405" spans="2:11">
      <c r="B1405" s="58" t="s">
        <v>17</v>
      </c>
      <c r="C1405" s="52" t="s">
        <v>16</v>
      </c>
      <c r="D1405" s="120">
        <v>46028</v>
      </c>
      <c r="E1405" s="107" t="s">
        <v>2022</v>
      </c>
      <c r="F1405" s="73" t="s">
        <v>29</v>
      </c>
      <c r="G1405" s="72">
        <v>34</v>
      </c>
      <c r="H1405" s="117">
        <v>47.46</v>
      </c>
      <c r="I1405" s="125">
        <v>1613.64</v>
      </c>
      <c r="J1405" s="124" t="s">
        <v>8</v>
      </c>
      <c r="K1405" s="114" t="s">
        <v>2811</v>
      </c>
    </row>
    <row r="1406" spans="2:11">
      <c r="B1406" s="58" t="s">
        <v>17</v>
      </c>
      <c r="C1406" s="52" t="s">
        <v>16</v>
      </c>
      <c r="D1406" s="120">
        <v>46028</v>
      </c>
      <c r="E1406" s="107" t="s">
        <v>3105</v>
      </c>
      <c r="F1406" s="73" t="s">
        <v>29</v>
      </c>
      <c r="G1406" s="72">
        <v>6</v>
      </c>
      <c r="H1406" s="117">
        <v>47.44</v>
      </c>
      <c r="I1406" s="125">
        <v>284.64</v>
      </c>
      <c r="J1406" s="124" t="s">
        <v>8</v>
      </c>
      <c r="K1406" s="114" t="s">
        <v>2812</v>
      </c>
    </row>
    <row r="1407" spans="2:11">
      <c r="B1407" s="58" t="s">
        <v>17</v>
      </c>
      <c r="C1407" s="52" t="s">
        <v>16</v>
      </c>
      <c r="D1407" s="120">
        <v>46028</v>
      </c>
      <c r="E1407" s="107" t="s">
        <v>3105</v>
      </c>
      <c r="F1407" s="73" t="s">
        <v>29</v>
      </c>
      <c r="G1407" s="72">
        <v>35</v>
      </c>
      <c r="H1407" s="117">
        <v>47.44</v>
      </c>
      <c r="I1407" s="125">
        <v>1660.3999999999999</v>
      </c>
      <c r="J1407" s="124" t="s">
        <v>8</v>
      </c>
      <c r="K1407" s="114" t="s">
        <v>2813</v>
      </c>
    </row>
    <row r="1408" spans="2:11">
      <c r="B1408" s="58" t="s">
        <v>17</v>
      </c>
      <c r="C1408" s="52" t="s">
        <v>16</v>
      </c>
      <c r="D1408" s="120">
        <v>46028</v>
      </c>
      <c r="E1408" s="107" t="s">
        <v>3105</v>
      </c>
      <c r="F1408" s="73" t="s">
        <v>29</v>
      </c>
      <c r="G1408" s="72">
        <v>32</v>
      </c>
      <c r="H1408" s="117">
        <v>47.44</v>
      </c>
      <c r="I1408" s="125">
        <v>1518.08</v>
      </c>
      <c r="J1408" s="124" t="s">
        <v>8</v>
      </c>
      <c r="K1408" s="114" t="s">
        <v>2814</v>
      </c>
    </row>
    <row r="1409" spans="2:11">
      <c r="B1409" s="58" t="s">
        <v>17</v>
      </c>
      <c r="C1409" s="52" t="s">
        <v>16</v>
      </c>
      <c r="D1409" s="120">
        <v>46028</v>
      </c>
      <c r="E1409" s="107" t="s">
        <v>3105</v>
      </c>
      <c r="F1409" s="73" t="s">
        <v>29</v>
      </c>
      <c r="G1409" s="72">
        <v>49</v>
      </c>
      <c r="H1409" s="117">
        <v>47.44</v>
      </c>
      <c r="I1409" s="125">
        <v>2324.56</v>
      </c>
      <c r="J1409" s="124" t="s">
        <v>8</v>
      </c>
      <c r="K1409" s="114" t="s">
        <v>2815</v>
      </c>
    </row>
    <row r="1410" spans="2:11">
      <c r="B1410" s="58" t="s">
        <v>17</v>
      </c>
      <c r="C1410" s="52" t="s">
        <v>16</v>
      </c>
      <c r="D1410" s="120">
        <v>46028</v>
      </c>
      <c r="E1410" s="107" t="s">
        <v>3105</v>
      </c>
      <c r="F1410" s="73" t="s">
        <v>29</v>
      </c>
      <c r="G1410" s="72">
        <v>9</v>
      </c>
      <c r="H1410" s="117">
        <v>47.44</v>
      </c>
      <c r="I1410" s="125">
        <v>426.96</v>
      </c>
      <c r="J1410" s="124" t="s">
        <v>8</v>
      </c>
      <c r="K1410" s="114" t="s">
        <v>2816</v>
      </c>
    </row>
    <row r="1411" spans="2:11">
      <c r="B1411" s="58" t="s">
        <v>17</v>
      </c>
      <c r="C1411" s="52" t="s">
        <v>16</v>
      </c>
      <c r="D1411" s="120">
        <v>46028</v>
      </c>
      <c r="E1411" s="107" t="s">
        <v>3106</v>
      </c>
      <c r="F1411" s="73" t="s">
        <v>29</v>
      </c>
      <c r="G1411" s="72">
        <v>35</v>
      </c>
      <c r="H1411" s="117">
        <v>47.44</v>
      </c>
      <c r="I1411" s="125">
        <v>1660.3999999999999</v>
      </c>
      <c r="J1411" s="124" t="s">
        <v>8</v>
      </c>
      <c r="K1411" s="114" t="s">
        <v>2817</v>
      </c>
    </row>
    <row r="1412" spans="2:11">
      <c r="B1412" s="58" t="s">
        <v>17</v>
      </c>
      <c r="C1412" s="52" t="s">
        <v>16</v>
      </c>
      <c r="D1412" s="120">
        <v>46028</v>
      </c>
      <c r="E1412" s="107" t="s">
        <v>3106</v>
      </c>
      <c r="F1412" s="73" t="s">
        <v>29</v>
      </c>
      <c r="G1412" s="72">
        <v>9</v>
      </c>
      <c r="H1412" s="117">
        <v>47.44</v>
      </c>
      <c r="I1412" s="125">
        <v>426.96</v>
      </c>
      <c r="J1412" s="124" t="s">
        <v>8</v>
      </c>
      <c r="K1412" s="114" t="s">
        <v>2818</v>
      </c>
    </row>
    <row r="1413" spans="2:11">
      <c r="B1413" s="58" t="s">
        <v>17</v>
      </c>
      <c r="C1413" s="52" t="s">
        <v>16</v>
      </c>
      <c r="D1413" s="120">
        <v>46028</v>
      </c>
      <c r="E1413" s="107" t="s">
        <v>3107</v>
      </c>
      <c r="F1413" s="73" t="s">
        <v>29</v>
      </c>
      <c r="G1413" s="72">
        <v>32</v>
      </c>
      <c r="H1413" s="117">
        <v>47.44</v>
      </c>
      <c r="I1413" s="125">
        <v>1518.08</v>
      </c>
      <c r="J1413" s="124" t="s">
        <v>8</v>
      </c>
      <c r="K1413" s="114" t="s">
        <v>2819</v>
      </c>
    </row>
    <row r="1414" spans="2:11">
      <c r="B1414" s="58" t="s">
        <v>17</v>
      </c>
      <c r="C1414" s="52" t="s">
        <v>16</v>
      </c>
      <c r="D1414" s="120">
        <v>46028</v>
      </c>
      <c r="E1414" s="107" t="s">
        <v>3107</v>
      </c>
      <c r="F1414" s="73" t="s">
        <v>29</v>
      </c>
      <c r="G1414" s="72">
        <v>6</v>
      </c>
      <c r="H1414" s="117">
        <v>47.44</v>
      </c>
      <c r="I1414" s="125">
        <v>284.64</v>
      </c>
      <c r="J1414" s="124" t="s">
        <v>8</v>
      </c>
      <c r="K1414" s="114" t="s">
        <v>2820</v>
      </c>
    </row>
    <row r="1415" spans="2:11">
      <c r="B1415" s="58" t="s">
        <v>17</v>
      </c>
      <c r="C1415" s="52" t="s">
        <v>16</v>
      </c>
      <c r="D1415" s="120">
        <v>46028</v>
      </c>
      <c r="E1415" s="107" t="s">
        <v>3108</v>
      </c>
      <c r="F1415" s="73" t="s">
        <v>29</v>
      </c>
      <c r="G1415" s="72">
        <v>68</v>
      </c>
      <c r="H1415" s="117">
        <v>47.46</v>
      </c>
      <c r="I1415" s="125">
        <v>3227.28</v>
      </c>
      <c r="J1415" s="124" t="s">
        <v>8</v>
      </c>
      <c r="K1415" s="114" t="s">
        <v>2821</v>
      </c>
    </row>
    <row r="1416" spans="2:11">
      <c r="B1416" s="58" t="s">
        <v>17</v>
      </c>
      <c r="C1416" s="52" t="s">
        <v>16</v>
      </c>
      <c r="D1416" s="120">
        <v>46028</v>
      </c>
      <c r="E1416" s="107" t="s">
        <v>3109</v>
      </c>
      <c r="F1416" s="73" t="s">
        <v>29</v>
      </c>
      <c r="G1416" s="72">
        <v>34</v>
      </c>
      <c r="H1416" s="117">
        <v>47.48</v>
      </c>
      <c r="I1416" s="125">
        <v>1614.32</v>
      </c>
      <c r="J1416" s="124" t="s">
        <v>8</v>
      </c>
      <c r="K1416" s="114" t="s">
        <v>2822</v>
      </c>
    </row>
    <row r="1417" spans="2:11">
      <c r="B1417" s="58" t="s">
        <v>17</v>
      </c>
      <c r="C1417" s="52" t="s">
        <v>16</v>
      </c>
      <c r="D1417" s="120">
        <v>46028</v>
      </c>
      <c r="E1417" s="107" t="s">
        <v>3109</v>
      </c>
      <c r="F1417" s="73" t="s">
        <v>29</v>
      </c>
      <c r="G1417" s="72">
        <v>14</v>
      </c>
      <c r="H1417" s="117">
        <v>47.48</v>
      </c>
      <c r="I1417" s="125">
        <v>664.71999999999991</v>
      </c>
      <c r="J1417" s="124" t="s">
        <v>8</v>
      </c>
      <c r="K1417" s="114" t="s">
        <v>2823</v>
      </c>
    </row>
    <row r="1418" spans="2:11">
      <c r="B1418" s="58" t="s">
        <v>17</v>
      </c>
      <c r="C1418" s="52" t="s">
        <v>16</v>
      </c>
      <c r="D1418" s="120">
        <v>46028</v>
      </c>
      <c r="E1418" s="107" t="s">
        <v>3109</v>
      </c>
      <c r="F1418" s="73" t="s">
        <v>29</v>
      </c>
      <c r="G1418" s="72">
        <v>20</v>
      </c>
      <c r="H1418" s="117">
        <v>47.48</v>
      </c>
      <c r="I1418" s="125">
        <v>949.59999999999991</v>
      </c>
      <c r="J1418" s="124" t="s">
        <v>8</v>
      </c>
      <c r="K1418" s="114" t="s">
        <v>2824</v>
      </c>
    </row>
    <row r="1419" spans="2:11">
      <c r="B1419" s="58" t="s">
        <v>17</v>
      </c>
      <c r="C1419" s="52" t="s">
        <v>16</v>
      </c>
      <c r="D1419" s="120">
        <v>46028</v>
      </c>
      <c r="E1419" s="107" t="s">
        <v>3110</v>
      </c>
      <c r="F1419" s="73" t="s">
        <v>29</v>
      </c>
      <c r="G1419" s="72">
        <v>7</v>
      </c>
      <c r="H1419" s="117">
        <v>47.5</v>
      </c>
      <c r="I1419" s="125">
        <v>332.5</v>
      </c>
      <c r="J1419" s="124" t="s">
        <v>8</v>
      </c>
      <c r="K1419" s="114" t="s">
        <v>2825</v>
      </c>
    </row>
    <row r="1420" spans="2:11">
      <c r="B1420" s="58" t="s">
        <v>17</v>
      </c>
      <c r="C1420" s="52" t="s">
        <v>16</v>
      </c>
      <c r="D1420" s="120">
        <v>46028</v>
      </c>
      <c r="E1420" s="107" t="s">
        <v>2029</v>
      </c>
      <c r="F1420" s="73" t="s">
        <v>29</v>
      </c>
      <c r="G1420" s="72">
        <v>6</v>
      </c>
      <c r="H1420" s="117">
        <v>47.5</v>
      </c>
      <c r="I1420" s="125">
        <v>285</v>
      </c>
      <c r="J1420" s="124" t="s">
        <v>8</v>
      </c>
      <c r="K1420" s="114" t="s">
        <v>2826</v>
      </c>
    </row>
    <row r="1421" spans="2:11">
      <c r="B1421" s="58" t="s">
        <v>17</v>
      </c>
      <c r="C1421" s="52" t="s">
        <v>16</v>
      </c>
      <c r="D1421" s="120">
        <v>46028</v>
      </c>
      <c r="E1421" s="107" t="s">
        <v>2029</v>
      </c>
      <c r="F1421" s="73" t="s">
        <v>29</v>
      </c>
      <c r="G1421" s="72">
        <v>9</v>
      </c>
      <c r="H1421" s="117">
        <v>47.5</v>
      </c>
      <c r="I1421" s="125">
        <v>427.5</v>
      </c>
      <c r="J1421" s="124" t="s">
        <v>8</v>
      </c>
      <c r="K1421" s="114" t="s">
        <v>2827</v>
      </c>
    </row>
    <row r="1422" spans="2:11">
      <c r="B1422" s="58" t="s">
        <v>17</v>
      </c>
      <c r="C1422" s="52" t="s">
        <v>16</v>
      </c>
      <c r="D1422" s="120">
        <v>46028</v>
      </c>
      <c r="E1422" s="107" t="s">
        <v>2029</v>
      </c>
      <c r="F1422" s="73" t="s">
        <v>29</v>
      </c>
      <c r="G1422" s="72">
        <v>8</v>
      </c>
      <c r="H1422" s="117">
        <v>47.5</v>
      </c>
      <c r="I1422" s="125">
        <v>380</v>
      </c>
      <c r="J1422" s="124" t="s">
        <v>8</v>
      </c>
      <c r="K1422" s="114" t="s">
        <v>2828</v>
      </c>
    </row>
    <row r="1423" spans="2:11">
      <c r="B1423" s="58" t="s">
        <v>17</v>
      </c>
      <c r="C1423" s="52" t="s">
        <v>16</v>
      </c>
      <c r="D1423" s="120">
        <v>46028</v>
      </c>
      <c r="E1423" s="107" t="s">
        <v>3111</v>
      </c>
      <c r="F1423" s="73" t="s">
        <v>29</v>
      </c>
      <c r="G1423" s="72">
        <v>38</v>
      </c>
      <c r="H1423" s="117">
        <v>47.5</v>
      </c>
      <c r="I1423" s="125">
        <v>1805</v>
      </c>
      <c r="J1423" s="124" t="s">
        <v>8</v>
      </c>
      <c r="K1423" s="114" t="s">
        <v>2829</v>
      </c>
    </row>
    <row r="1424" spans="2:11">
      <c r="B1424" s="58" t="s">
        <v>17</v>
      </c>
      <c r="C1424" s="52" t="s">
        <v>16</v>
      </c>
      <c r="D1424" s="120">
        <v>46028</v>
      </c>
      <c r="E1424" s="107" t="s">
        <v>3112</v>
      </c>
      <c r="F1424" s="73" t="s">
        <v>29</v>
      </c>
      <c r="G1424" s="72">
        <v>38</v>
      </c>
      <c r="H1424" s="117">
        <v>47.48</v>
      </c>
      <c r="I1424" s="125">
        <v>1804.2399999999998</v>
      </c>
      <c r="J1424" s="124" t="s">
        <v>8</v>
      </c>
      <c r="K1424" s="114" t="s">
        <v>2830</v>
      </c>
    </row>
    <row r="1425" spans="2:11">
      <c r="B1425" s="58" t="s">
        <v>17</v>
      </c>
      <c r="C1425" s="52" t="s">
        <v>16</v>
      </c>
      <c r="D1425" s="120">
        <v>46028</v>
      </c>
      <c r="E1425" s="107" t="s">
        <v>3112</v>
      </c>
      <c r="F1425" s="73" t="s">
        <v>29</v>
      </c>
      <c r="G1425" s="72">
        <v>54</v>
      </c>
      <c r="H1425" s="117">
        <v>47.48</v>
      </c>
      <c r="I1425" s="125">
        <v>2563.9199999999996</v>
      </c>
      <c r="J1425" s="124" t="s">
        <v>8</v>
      </c>
      <c r="K1425" s="114" t="s">
        <v>2831</v>
      </c>
    </row>
    <row r="1426" spans="2:11">
      <c r="B1426" s="58" t="s">
        <v>17</v>
      </c>
      <c r="C1426" s="52" t="s">
        <v>16</v>
      </c>
      <c r="D1426" s="120">
        <v>46028</v>
      </c>
      <c r="E1426" s="107" t="s">
        <v>3112</v>
      </c>
      <c r="F1426" s="73" t="s">
        <v>29</v>
      </c>
      <c r="G1426" s="72">
        <v>15</v>
      </c>
      <c r="H1426" s="117">
        <v>47.48</v>
      </c>
      <c r="I1426" s="125">
        <v>712.19999999999993</v>
      </c>
      <c r="J1426" s="124" t="s">
        <v>8</v>
      </c>
      <c r="K1426" s="114" t="s">
        <v>2832</v>
      </c>
    </row>
    <row r="1427" spans="2:11">
      <c r="B1427" s="58" t="s">
        <v>17</v>
      </c>
      <c r="C1427" s="52" t="s">
        <v>16</v>
      </c>
      <c r="D1427" s="120">
        <v>46028</v>
      </c>
      <c r="E1427" s="107" t="s">
        <v>3112</v>
      </c>
      <c r="F1427" s="73" t="s">
        <v>29</v>
      </c>
      <c r="G1427" s="72">
        <v>13</v>
      </c>
      <c r="H1427" s="117">
        <v>47.48</v>
      </c>
      <c r="I1427" s="125">
        <v>617.24</v>
      </c>
      <c r="J1427" s="124" t="s">
        <v>8</v>
      </c>
      <c r="K1427" s="114" t="s">
        <v>2833</v>
      </c>
    </row>
    <row r="1428" spans="2:11">
      <c r="B1428" s="58" t="s">
        <v>17</v>
      </c>
      <c r="C1428" s="52" t="s">
        <v>16</v>
      </c>
      <c r="D1428" s="120">
        <v>46028</v>
      </c>
      <c r="E1428" s="107" t="s">
        <v>3112</v>
      </c>
      <c r="F1428" s="73" t="s">
        <v>29</v>
      </c>
      <c r="G1428" s="72">
        <v>8</v>
      </c>
      <c r="H1428" s="117">
        <v>47.48</v>
      </c>
      <c r="I1428" s="125">
        <v>379.84</v>
      </c>
      <c r="J1428" s="124" t="s">
        <v>8</v>
      </c>
      <c r="K1428" s="114" t="s">
        <v>2834</v>
      </c>
    </row>
    <row r="1429" spans="2:11">
      <c r="B1429" s="58" t="s">
        <v>17</v>
      </c>
      <c r="C1429" s="52" t="s">
        <v>16</v>
      </c>
      <c r="D1429" s="120">
        <v>46028</v>
      </c>
      <c r="E1429" s="107" t="s">
        <v>3113</v>
      </c>
      <c r="F1429" s="73" t="s">
        <v>29</v>
      </c>
      <c r="G1429" s="72">
        <v>6</v>
      </c>
      <c r="H1429" s="117">
        <v>47.48</v>
      </c>
      <c r="I1429" s="125">
        <v>284.88</v>
      </c>
      <c r="J1429" s="124" t="s">
        <v>8</v>
      </c>
      <c r="K1429" s="114" t="s">
        <v>2835</v>
      </c>
    </row>
    <row r="1430" spans="2:11">
      <c r="B1430" s="58" t="s">
        <v>17</v>
      </c>
      <c r="C1430" s="52" t="s">
        <v>16</v>
      </c>
      <c r="D1430" s="120">
        <v>46028</v>
      </c>
      <c r="E1430" s="107" t="s">
        <v>3114</v>
      </c>
      <c r="F1430" s="73" t="s">
        <v>29</v>
      </c>
      <c r="G1430" s="72">
        <v>9</v>
      </c>
      <c r="H1430" s="117">
        <v>47.5</v>
      </c>
      <c r="I1430" s="125">
        <v>427.5</v>
      </c>
      <c r="J1430" s="124" t="s">
        <v>8</v>
      </c>
      <c r="K1430" s="114" t="s">
        <v>2836</v>
      </c>
    </row>
    <row r="1431" spans="2:11">
      <c r="B1431" s="58" t="s">
        <v>17</v>
      </c>
      <c r="C1431" s="52" t="s">
        <v>16</v>
      </c>
      <c r="D1431" s="120">
        <v>46028</v>
      </c>
      <c r="E1431" s="107" t="s">
        <v>3115</v>
      </c>
      <c r="F1431" s="73" t="s">
        <v>29</v>
      </c>
      <c r="G1431" s="72">
        <v>21</v>
      </c>
      <c r="H1431" s="117">
        <v>47.48</v>
      </c>
      <c r="I1431" s="125">
        <v>997.07999999999993</v>
      </c>
      <c r="J1431" s="124" t="s">
        <v>8</v>
      </c>
      <c r="K1431" s="114" t="s">
        <v>2837</v>
      </c>
    </row>
    <row r="1432" spans="2:11">
      <c r="B1432" s="58" t="s">
        <v>17</v>
      </c>
      <c r="C1432" s="52" t="s">
        <v>16</v>
      </c>
      <c r="D1432" s="120">
        <v>46028</v>
      </c>
      <c r="E1432" s="107" t="s">
        <v>3116</v>
      </c>
      <c r="F1432" s="73" t="s">
        <v>29</v>
      </c>
      <c r="G1432" s="72">
        <v>38</v>
      </c>
      <c r="H1432" s="117">
        <v>47.48</v>
      </c>
      <c r="I1432" s="125">
        <v>1804.2399999999998</v>
      </c>
      <c r="J1432" s="124" t="s">
        <v>8</v>
      </c>
      <c r="K1432" s="114" t="s">
        <v>2838</v>
      </c>
    </row>
    <row r="1433" spans="2:11">
      <c r="B1433" s="58" t="s">
        <v>17</v>
      </c>
      <c r="C1433" s="52" t="s">
        <v>16</v>
      </c>
      <c r="D1433" s="120">
        <v>46028</v>
      </c>
      <c r="E1433" s="107" t="s">
        <v>3116</v>
      </c>
      <c r="F1433" s="73" t="s">
        <v>29</v>
      </c>
      <c r="G1433" s="72">
        <v>34</v>
      </c>
      <c r="H1433" s="117">
        <v>47.48</v>
      </c>
      <c r="I1433" s="125">
        <v>1614.32</v>
      </c>
      <c r="J1433" s="124" t="s">
        <v>8</v>
      </c>
      <c r="K1433" s="114" t="s">
        <v>2839</v>
      </c>
    </row>
    <row r="1434" spans="2:11">
      <c r="B1434" s="58" t="s">
        <v>17</v>
      </c>
      <c r="C1434" s="52" t="s">
        <v>16</v>
      </c>
      <c r="D1434" s="120">
        <v>46028</v>
      </c>
      <c r="E1434" s="107" t="s">
        <v>3117</v>
      </c>
      <c r="F1434" s="73" t="s">
        <v>29</v>
      </c>
      <c r="G1434" s="72">
        <v>47</v>
      </c>
      <c r="H1434" s="117">
        <v>47.48</v>
      </c>
      <c r="I1434" s="125">
        <v>2231.56</v>
      </c>
      <c r="J1434" s="124" t="s">
        <v>8</v>
      </c>
      <c r="K1434" s="114" t="s">
        <v>2840</v>
      </c>
    </row>
    <row r="1435" spans="2:11">
      <c r="B1435" s="58" t="s">
        <v>17</v>
      </c>
      <c r="C1435" s="52" t="s">
        <v>16</v>
      </c>
      <c r="D1435" s="120">
        <v>46028</v>
      </c>
      <c r="E1435" s="107" t="s">
        <v>3117</v>
      </c>
      <c r="F1435" s="73" t="s">
        <v>29</v>
      </c>
      <c r="G1435" s="72">
        <v>186</v>
      </c>
      <c r="H1435" s="117">
        <v>47.48</v>
      </c>
      <c r="I1435" s="125">
        <v>8831.2799999999988</v>
      </c>
      <c r="J1435" s="124" t="s">
        <v>8</v>
      </c>
      <c r="K1435" s="114" t="s">
        <v>2841</v>
      </c>
    </row>
    <row r="1436" spans="2:11">
      <c r="B1436" s="58" t="s">
        <v>17</v>
      </c>
      <c r="C1436" s="52" t="s">
        <v>16</v>
      </c>
      <c r="D1436" s="120">
        <v>46028</v>
      </c>
      <c r="E1436" s="107" t="s">
        <v>3118</v>
      </c>
      <c r="F1436" s="73" t="s">
        <v>29</v>
      </c>
      <c r="G1436" s="72">
        <v>21</v>
      </c>
      <c r="H1436" s="117">
        <v>47.5</v>
      </c>
      <c r="I1436" s="125">
        <v>997.5</v>
      </c>
      <c r="J1436" s="124" t="s">
        <v>8</v>
      </c>
      <c r="K1436" s="114" t="s">
        <v>2842</v>
      </c>
    </row>
    <row r="1437" spans="2:11">
      <c r="B1437" s="58" t="s">
        <v>17</v>
      </c>
      <c r="C1437" s="52" t="s">
        <v>16</v>
      </c>
      <c r="D1437" s="120">
        <v>46028</v>
      </c>
      <c r="E1437" s="107" t="s">
        <v>3119</v>
      </c>
      <c r="F1437" s="73" t="s">
        <v>29</v>
      </c>
      <c r="G1437" s="72">
        <v>17</v>
      </c>
      <c r="H1437" s="117">
        <v>47.48</v>
      </c>
      <c r="I1437" s="125">
        <v>807.16</v>
      </c>
      <c r="J1437" s="124" t="s">
        <v>8</v>
      </c>
      <c r="K1437" s="114" t="s">
        <v>2843</v>
      </c>
    </row>
    <row r="1438" spans="2:11">
      <c r="B1438" s="58" t="s">
        <v>17</v>
      </c>
      <c r="C1438" s="52" t="s">
        <v>16</v>
      </c>
      <c r="D1438" s="120">
        <v>46028</v>
      </c>
      <c r="E1438" s="107" t="s">
        <v>3120</v>
      </c>
      <c r="F1438" s="73" t="s">
        <v>29</v>
      </c>
      <c r="G1438" s="72">
        <v>42</v>
      </c>
      <c r="H1438" s="117">
        <v>47.5</v>
      </c>
      <c r="I1438" s="125">
        <v>1995</v>
      </c>
      <c r="J1438" s="124" t="s">
        <v>8</v>
      </c>
      <c r="K1438" s="114" t="s">
        <v>2844</v>
      </c>
    </row>
    <row r="1439" spans="2:11">
      <c r="B1439" s="58" t="s">
        <v>17</v>
      </c>
      <c r="C1439" s="52" t="s">
        <v>16</v>
      </c>
      <c r="D1439" s="120">
        <v>46028</v>
      </c>
      <c r="E1439" s="107" t="s">
        <v>3120</v>
      </c>
      <c r="F1439" s="73" t="s">
        <v>29</v>
      </c>
      <c r="G1439" s="72">
        <v>1</v>
      </c>
      <c r="H1439" s="117">
        <v>47.5</v>
      </c>
      <c r="I1439" s="125">
        <v>47.5</v>
      </c>
      <c r="J1439" s="124" t="s">
        <v>8</v>
      </c>
      <c r="K1439" s="114" t="s">
        <v>2845</v>
      </c>
    </row>
    <row r="1440" spans="2:11">
      <c r="B1440" s="58" t="s">
        <v>17</v>
      </c>
      <c r="C1440" s="52" t="s">
        <v>16</v>
      </c>
      <c r="D1440" s="120">
        <v>46028</v>
      </c>
      <c r="E1440" s="107" t="s">
        <v>3120</v>
      </c>
      <c r="F1440" s="73" t="s">
        <v>29</v>
      </c>
      <c r="G1440" s="72">
        <v>12</v>
      </c>
      <c r="H1440" s="117">
        <v>47.48</v>
      </c>
      <c r="I1440" s="125">
        <v>569.76</v>
      </c>
      <c r="J1440" s="124" t="s">
        <v>8</v>
      </c>
      <c r="K1440" s="114" t="s">
        <v>2846</v>
      </c>
    </row>
    <row r="1441" spans="2:11">
      <c r="B1441" s="58" t="s">
        <v>17</v>
      </c>
      <c r="C1441" s="52" t="s">
        <v>16</v>
      </c>
      <c r="D1441" s="120">
        <v>46028</v>
      </c>
      <c r="E1441" s="107" t="s">
        <v>3121</v>
      </c>
      <c r="F1441" s="73" t="s">
        <v>29</v>
      </c>
      <c r="G1441" s="72">
        <v>8</v>
      </c>
      <c r="H1441" s="117">
        <v>47.48</v>
      </c>
      <c r="I1441" s="125">
        <v>379.84</v>
      </c>
      <c r="J1441" s="124" t="s">
        <v>8</v>
      </c>
      <c r="K1441" s="114" t="s">
        <v>2847</v>
      </c>
    </row>
    <row r="1442" spans="2:11">
      <c r="B1442" s="58" t="s">
        <v>17</v>
      </c>
      <c r="C1442" s="52" t="s">
        <v>16</v>
      </c>
      <c r="D1442" s="120">
        <v>46028</v>
      </c>
      <c r="E1442" s="107" t="s">
        <v>3122</v>
      </c>
      <c r="F1442" s="73" t="s">
        <v>29</v>
      </c>
      <c r="G1442" s="72">
        <v>28</v>
      </c>
      <c r="H1442" s="117">
        <v>47.46</v>
      </c>
      <c r="I1442" s="125">
        <v>1328.88</v>
      </c>
      <c r="J1442" s="124" t="s">
        <v>8</v>
      </c>
      <c r="K1442" s="114" t="s">
        <v>2848</v>
      </c>
    </row>
    <row r="1443" spans="2:11">
      <c r="B1443" s="58" t="s">
        <v>17</v>
      </c>
      <c r="C1443" s="52" t="s">
        <v>16</v>
      </c>
      <c r="D1443" s="120">
        <v>46028</v>
      </c>
      <c r="E1443" s="107" t="s">
        <v>3123</v>
      </c>
      <c r="F1443" s="73" t="s">
        <v>29</v>
      </c>
      <c r="G1443" s="72">
        <v>7</v>
      </c>
      <c r="H1443" s="117">
        <v>47.46</v>
      </c>
      <c r="I1443" s="125">
        <v>332.22</v>
      </c>
      <c r="J1443" s="124" t="s">
        <v>8</v>
      </c>
      <c r="K1443" s="114" t="s">
        <v>2849</v>
      </c>
    </row>
    <row r="1444" spans="2:11">
      <c r="B1444" s="58" t="s">
        <v>17</v>
      </c>
      <c r="C1444" s="52" t="s">
        <v>16</v>
      </c>
      <c r="D1444" s="120">
        <v>46028</v>
      </c>
      <c r="E1444" s="107" t="s">
        <v>3124</v>
      </c>
      <c r="F1444" s="73" t="s">
        <v>29</v>
      </c>
      <c r="G1444" s="72">
        <v>5</v>
      </c>
      <c r="H1444" s="117">
        <v>47.46</v>
      </c>
      <c r="I1444" s="125">
        <v>237.3</v>
      </c>
      <c r="J1444" s="124" t="s">
        <v>8</v>
      </c>
      <c r="K1444" s="114" t="s">
        <v>2850</v>
      </c>
    </row>
    <row r="1445" spans="2:11">
      <c r="B1445" s="58" t="s">
        <v>17</v>
      </c>
      <c r="C1445" s="52" t="s">
        <v>16</v>
      </c>
      <c r="D1445" s="120">
        <v>46028</v>
      </c>
      <c r="E1445" s="107" t="s">
        <v>3125</v>
      </c>
      <c r="F1445" s="73" t="s">
        <v>29</v>
      </c>
      <c r="G1445" s="72">
        <v>18</v>
      </c>
      <c r="H1445" s="117">
        <v>47.42</v>
      </c>
      <c r="I1445" s="125">
        <v>853.56000000000006</v>
      </c>
      <c r="J1445" s="124" t="s">
        <v>8</v>
      </c>
      <c r="K1445" s="114" t="s">
        <v>2851</v>
      </c>
    </row>
    <row r="1446" spans="2:11">
      <c r="B1446" s="58" t="s">
        <v>17</v>
      </c>
      <c r="C1446" s="52" t="s">
        <v>16</v>
      </c>
      <c r="D1446" s="120">
        <v>46028</v>
      </c>
      <c r="E1446" s="107" t="s">
        <v>3125</v>
      </c>
      <c r="F1446" s="73" t="s">
        <v>29</v>
      </c>
      <c r="G1446" s="72">
        <v>12</v>
      </c>
      <c r="H1446" s="117">
        <v>47.42</v>
      </c>
      <c r="I1446" s="125">
        <v>569.04</v>
      </c>
      <c r="J1446" s="124" t="s">
        <v>8</v>
      </c>
      <c r="K1446" s="114" t="s">
        <v>2852</v>
      </c>
    </row>
    <row r="1447" spans="2:11">
      <c r="B1447" s="58" t="s">
        <v>17</v>
      </c>
      <c r="C1447" s="52" t="s">
        <v>16</v>
      </c>
      <c r="D1447" s="120">
        <v>46028</v>
      </c>
      <c r="E1447" s="107" t="s">
        <v>3126</v>
      </c>
      <c r="F1447" s="73" t="s">
        <v>29</v>
      </c>
      <c r="G1447" s="72">
        <v>10</v>
      </c>
      <c r="H1447" s="117">
        <v>47.42</v>
      </c>
      <c r="I1447" s="125">
        <v>474.20000000000005</v>
      </c>
      <c r="J1447" s="124" t="s">
        <v>8</v>
      </c>
      <c r="K1447" s="114" t="s">
        <v>2853</v>
      </c>
    </row>
    <row r="1448" spans="2:11">
      <c r="B1448" s="58" t="s">
        <v>17</v>
      </c>
      <c r="C1448" s="52" t="s">
        <v>16</v>
      </c>
      <c r="D1448" s="120">
        <v>46028</v>
      </c>
      <c r="E1448" s="107" t="s">
        <v>3127</v>
      </c>
      <c r="F1448" s="73" t="s">
        <v>29</v>
      </c>
      <c r="G1448" s="72">
        <v>7</v>
      </c>
      <c r="H1448" s="117">
        <v>47.42</v>
      </c>
      <c r="I1448" s="125">
        <v>331.94</v>
      </c>
      <c r="J1448" s="124" t="s">
        <v>8</v>
      </c>
      <c r="K1448" s="114" t="s">
        <v>2854</v>
      </c>
    </row>
    <row r="1449" spans="2:11">
      <c r="B1449" s="58" t="s">
        <v>17</v>
      </c>
      <c r="C1449" s="52" t="s">
        <v>16</v>
      </c>
      <c r="D1449" s="120">
        <v>46028</v>
      </c>
      <c r="E1449" s="107" t="s">
        <v>3128</v>
      </c>
      <c r="F1449" s="73" t="s">
        <v>29</v>
      </c>
      <c r="G1449" s="72">
        <v>50</v>
      </c>
      <c r="H1449" s="117">
        <v>47.42</v>
      </c>
      <c r="I1449" s="125">
        <v>2371</v>
      </c>
      <c r="J1449" s="124" t="s">
        <v>8</v>
      </c>
      <c r="K1449" s="114" t="s">
        <v>2855</v>
      </c>
    </row>
    <row r="1450" spans="2:11">
      <c r="B1450" s="58" t="s">
        <v>17</v>
      </c>
      <c r="C1450" s="52" t="s">
        <v>16</v>
      </c>
      <c r="D1450" s="120">
        <v>46028</v>
      </c>
      <c r="E1450" s="107" t="s">
        <v>3128</v>
      </c>
      <c r="F1450" s="73" t="s">
        <v>29</v>
      </c>
      <c r="G1450" s="72">
        <v>41</v>
      </c>
      <c r="H1450" s="117">
        <v>47.42</v>
      </c>
      <c r="I1450" s="125">
        <v>1944.22</v>
      </c>
      <c r="J1450" s="124" t="s">
        <v>8</v>
      </c>
      <c r="K1450" s="114" t="s">
        <v>2856</v>
      </c>
    </row>
    <row r="1451" spans="2:11">
      <c r="B1451" s="58" t="s">
        <v>17</v>
      </c>
      <c r="C1451" s="52" t="s">
        <v>16</v>
      </c>
      <c r="D1451" s="120">
        <v>46028</v>
      </c>
      <c r="E1451" s="107" t="s">
        <v>3128</v>
      </c>
      <c r="F1451" s="73" t="s">
        <v>29</v>
      </c>
      <c r="G1451" s="72">
        <v>1</v>
      </c>
      <c r="H1451" s="117">
        <v>47.42</v>
      </c>
      <c r="I1451" s="125">
        <v>47.42</v>
      </c>
      <c r="J1451" s="124" t="s">
        <v>8</v>
      </c>
      <c r="K1451" s="114" t="s">
        <v>2857</v>
      </c>
    </row>
    <row r="1452" spans="2:11">
      <c r="B1452" s="58" t="s">
        <v>17</v>
      </c>
      <c r="C1452" s="52" t="s">
        <v>16</v>
      </c>
      <c r="D1452" s="120">
        <v>46028</v>
      </c>
      <c r="E1452" s="107" t="s">
        <v>3129</v>
      </c>
      <c r="F1452" s="73" t="s">
        <v>29</v>
      </c>
      <c r="G1452" s="72">
        <v>4</v>
      </c>
      <c r="H1452" s="117">
        <v>47.44</v>
      </c>
      <c r="I1452" s="125">
        <v>189.76</v>
      </c>
      <c r="J1452" s="124" t="s">
        <v>8</v>
      </c>
      <c r="K1452" s="114" t="s">
        <v>2858</v>
      </c>
    </row>
    <row r="1453" spans="2:11">
      <c r="B1453" s="58" t="s">
        <v>17</v>
      </c>
      <c r="C1453" s="52" t="s">
        <v>16</v>
      </c>
      <c r="D1453" s="120">
        <v>46028</v>
      </c>
      <c r="E1453" s="107" t="s">
        <v>3129</v>
      </c>
      <c r="F1453" s="73" t="s">
        <v>29</v>
      </c>
      <c r="G1453" s="72">
        <v>1</v>
      </c>
      <c r="H1453" s="117">
        <v>47.42</v>
      </c>
      <c r="I1453" s="125">
        <v>47.42</v>
      </c>
      <c r="J1453" s="124" t="s">
        <v>8</v>
      </c>
      <c r="K1453" s="114" t="s">
        <v>2859</v>
      </c>
    </row>
    <row r="1454" spans="2:11">
      <c r="B1454" s="58" t="s">
        <v>17</v>
      </c>
      <c r="C1454" s="52" t="s">
        <v>16</v>
      </c>
      <c r="D1454" s="120">
        <v>46028</v>
      </c>
      <c r="E1454" s="107" t="s">
        <v>3130</v>
      </c>
      <c r="F1454" s="73" t="s">
        <v>29</v>
      </c>
      <c r="G1454" s="72">
        <v>9</v>
      </c>
      <c r="H1454" s="117">
        <v>47.42</v>
      </c>
      <c r="I1454" s="125">
        <v>426.78000000000003</v>
      </c>
      <c r="J1454" s="124" t="s">
        <v>8</v>
      </c>
      <c r="K1454" s="114" t="s">
        <v>2860</v>
      </c>
    </row>
    <row r="1455" spans="2:11">
      <c r="B1455" s="58" t="s">
        <v>17</v>
      </c>
      <c r="C1455" s="52" t="s">
        <v>16</v>
      </c>
      <c r="D1455" s="120">
        <v>46028</v>
      </c>
      <c r="E1455" s="107" t="s">
        <v>3131</v>
      </c>
      <c r="F1455" s="73" t="s">
        <v>29</v>
      </c>
      <c r="G1455" s="72">
        <v>34</v>
      </c>
      <c r="H1455" s="117">
        <v>47.38</v>
      </c>
      <c r="I1455" s="125">
        <v>1610.92</v>
      </c>
      <c r="J1455" s="124" t="s">
        <v>8</v>
      </c>
      <c r="K1455" s="114" t="s">
        <v>2861</v>
      </c>
    </row>
    <row r="1456" spans="2:11">
      <c r="B1456" s="58" t="s">
        <v>17</v>
      </c>
      <c r="C1456" s="52" t="s">
        <v>16</v>
      </c>
      <c r="D1456" s="120">
        <v>46028</v>
      </c>
      <c r="E1456" s="107" t="s">
        <v>3131</v>
      </c>
      <c r="F1456" s="73" t="s">
        <v>29</v>
      </c>
      <c r="G1456" s="72">
        <v>3</v>
      </c>
      <c r="H1456" s="117">
        <v>47.38</v>
      </c>
      <c r="I1456" s="125">
        <v>142.14000000000001</v>
      </c>
      <c r="J1456" s="124" t="s">
        <v>8</v>
      </c>
      <c r="K1456" s="114" t="s">
        <v>2862</v>
      </c>
    </row>
    <row r="1457" spans="2:11">
      <c r="B1457" s="58" t="s">
        <v>17</v>
      </c>
      <c r="C1457" s="52" t="s">
        <v>16</v>
      </c>
      <c r="D1457" s="120">
        <v>46028</v>
      </c>
      <c r="E1457" s="107" t="s">
        <v>3131</v>
      </c>
      <c r="F1457" s="73" t="s">
        <v>29</v>
      </c>
      <c r="G1457" s="72">
        <v>8</v>
      </c>
      <c r="H1457" s="117">
        <v>47.38</v>
      </c>
      <c r="I1457" s="125">
        <v>379.04</v>
      </c>
      <c r="J1457" s="124" t="s">
        <v>8</v>
      </c>
      <c r="K1457" s="114" t="s">
        <v>2863</v>
      </c>
    </row>
    <row r="1458" spans="2:11">
      <c r="B1458" s="58" t="s">
        <v>17</v>
      </c>
      <c r="C1458" s="52" t="s">
        <v>16</v>
      </c>
      <c r="D1458" s="120">
        <v>46028</v>
      </c>
      <c r="E1458" s="107" t="s">
        <v>3132</v>
      </c>
      <c r="F1458" s="73" t="s">
        <v>29</v>
      </c>
      <c r="G1458" s="72">
        <v>3</v>
      </c>
      <c r="H1458" s="117">
        <v>47.28</v>
      </c>
      <c r="I1458" s="125">
        <v>141.84</v>
      </c>
      <c r="J1458" s="124" t="s">
        <v>8</v>
      </c>
      <c r="K1458" s="114" t="s">
        <v>2864</v>
      </c>
    </row>
    <row r="1459" spans="2:11">
      <c r="B1459" s="58" t="s">
        <v>17</v>
      </c>
      <c r="C1459" s="52" t="s">
        <v>16</v>
      </c>
      <c r="D1459" s="120">
        <v>46028</v>
      </c>
      <c r="E1459" s="107" t="s">
        <v>141</v>
      </c>
      <c r="F1459" s="73" t="s">
        <v>29</v>
      </c>
      <c r="G1459" s="72">
        <v>90</v>
      </c>
      <c r="H1459" s="117">
        <v>47.24</v>
      </c>
      <c r="I1459" s="125">
        <v>4251.6000000000004</v>
      </c>
      <c r="J1459" s="124" t="s">
        <v>8</v>
      </c>
      <c r="K1459" s="114" t="s">
        <v>2865</v>
      </c>
    </row>
    <row r="1460" spans="2:11">
      <c r="B1460" s="58" t="s">
        <v>17</v>
      </c>
      <c r="C1460" s="52" t="s">
        <v>16</v>
      </c>
      <c r="D1460" s="120">
        <v>46028</v>
      </c>
      <c r="E1460" s="107" t="s">
        <v>3133</v>
      </c>
      <c r="F1460" s="73" t="s">
        <v>29</v>
      </c>
      <c r="G1460" s="72">
        <v>6</v>
      </c>
      <c r="H1460" s="117">
        <v>47.24</v>
      </c>
      <c r="I1460" s="125">
        <v>283.44</v>
      </c>
      <c r="J1460" s="124" t="s">
        <v>8</v>
      </c>
      <c r="K1460" s="114" t="s">
        <v>2866</v>
      </c>
    </row>
    <row r="1461" spans="2:11">
      <c r="B1461" s="58" t="s">
        <v>17</v>
      </c>
      <c r="C1461" s="52" t="s">
        <v>16</v>
      </c>
      <c r="D1461" s="120">
        <v>46029</v>
      </c>
      <c r="E1461" s="107" t="s">
        <v>4173</v>
      </c>
      <c r="F1461" s="73" t="s">
        <v>29</v>
      </c>
      <c r="G1461" s="72">
        <v>36</v>
      </c>
      <c r="H1461" s="117">
        <v>47.38</v>
      </c>
      <c r="I1461" s="125">
        <v>1705.68</v>
      </c>
      <c r="J1461" s="124" t="s">
        <v>8</v>
      </c>
      <c r="K1461" s="114" t="s">
        <v>3392</v>
      </c>
    </row>
    <row r="1462" spans="2:11">
      <c r="B1462" s="58" t="s">
        <v>17</v>
      </c>
      <c r="C1462" s="52" t="s">
        <v>16</v>
      </c>
      <c r="D1462" s="120">
        <v>46029</v>
      </c>
      <c r="E1462" s="107" t="s">
        <v>4174</v>
      </c>
      <c r="F1462" s="73" t="s">
        <v>29</v>
      </c>
      <c r="G1462" s="72">
        <v>38</v>
      </c>
      <c r="H1462" s="117">
        <v>47.14</v>
      </c>
      <c r="I1462" s="125">
        <v>1791.32</v>
      </c>
      <c r="J1462" s="124" t="s">
        <v>8</v>
      </c>
      <c r="K1462" s="114" t="s">
        <v>3395</v>
      </c>
    </row>
    <row r="1463" spans="2:11">
      <c r="B1463" s="58" t="s">
        <v>17</v>
      </c>
      <c r="C1463" s="52" t="s">
        <v>16</v>
      </c>
      <c r="D1463" s="120">
        <v>46029</v>
      </c>
      <c r="E1463" s="107" t="s">
        <v>4175</v>
      </c>
      <c r="F1463" s="73" t="s">
        <v>29</v>
      </c>
      <c r="G1463" s="72">
        <v>25</v>
      </c>
      <c r="H1463" s="117">
        <v>46.92</v>
      </c>
      <c r="I1463" s="125">
        <v>1173</v>
      </c>
      <c r="J1463" s="124" t="s">
        <v>8</v>
      </c>
      <c r="K1463" s="114" t="s">
        <v>3397</v>
      </c>
    </row>
    <row r="1464" spans="2:11">
      <c r="B1464" s="58" t="s">
        <v>17</v>
      </c>
      <c r="C1464" s="52" t="s">
        <v>16</v>
      </c>
      <c r="D1464" s="120">
        <v>46029</v>
      </c>
      <c r="E1464" s="107" t="s">
        <v>4176</v>
      </c>
      <c r="F1464" s="73" t="s">
        <v>29</v>
      </c>
      <c r="G1464" s="72">
        <v>7</v>
      </c>
      <c r="H1464" s="117">
        <v>46.92</v>
      </c>
      <c r="I1464" s="125">
        <v>328.44</v>
      </c>
      <c r="J1464" s="124" t="s">
        <v>8</v>
      </c>
      <c r="K1464" s="114" t="s">
        <v>3399</v>
      </c>
    </row>
    <row r="1465" spans="2:11">
      <c r="B1465" s="58" t="s">
        <v>17</v>
      </c>
      <c r="C1465" s="52" t="s">
        <v>16</v>
      </c>
      <c r="D1465" s="120">
        <v>46029</v>
      </c>
      <c r="E1465" s="107" t="s">
        <v>4177</v>
      </c>
      <c r="F1465" s="73" t="s">
        <v>29</v>
      </c>
      <c r="G1465" s="72">
        <v>41</v>
      </c>
      <c r="H1465" s="117">
        <v>46.88</v>
      </c>
      <c r="I1465" s="125">
        <v>1922.0800000000002</v>
      </c>
      <c r="J1465" s="124" t="s">
        <v>8</v>
      </c>
      <c r="K1465" s="114" t="s">
        <v>3401</v>
      </c>
    </row>
    <row r="1466" spans="2:11">
      <c r="B1466" s="58" t="s">
        <v>17</v>
      </c>
      <c r="C1466" s="52" t="s">
        <v>16</v>
      </c>
      <c r="D1466" s="120">
        <v>46029</v>
      </c>
      <c r="E1466" s="107" t="s">
        <v>4177</v>
      </c>
      <c r="F1466" s="73" t="s">
        <v>29</v>
      </c>
      <c r="G1466" s="72">
        <v>8</v>
      </c>
      <c r="H1466" s="117">
        <v>46.84</v>
      </c>
      <c r="I1466" s="125">
        <v>374.72</v>
      </c>
      <c r="J1466" s="124" t="s">
        <v>8</v>
      </c>
      <c r="K1466" s="114" t="s">
        <v>3403</v>
      </c>
    </row>
    <row r="1467" spans="2:11">
      <c r="B1467" s="58" t="s">
        <v>17</v>
      </c>
      <c r="C1467" s="52" t="s">
        <v>16</v>
      </c>
      <c r="D1467" s="120">
        <v>46029</v>
      </c>
      <c r="E1467" s="107" t="s">
        <v>4178</v>
      </c>
      <c r="F1467" s="73" t="s">
        <v>29</v>
      </c>
      <c r="G1467" s="72">
        <v>6</v>
      </c>
      <c r="H1467" s="117">
        <v>46.96</v>
      </c>
      <c r="I1467" s="125">
        <v>281.76</v>
      </c>
      <c r="J1467" s="124" t="s">
        <v>8</v>
      </c>
      <c r="K1467" s="114" t="s">
        <v>3405</v>
      </c>
    </row>
    <row r="1468" spans="2:11">
      <c r="B1468" s="58" t="s">
        <v>17</v>
      </c>
      <c r="C1468" s="52" t="s">
        <v>16</v>
      </c>
      <c r="D1468" s="120">
        <v>46029</v>
      </c>
      <c r="E1468" s="107" t="s">
        <v>4178</v>
      </c>
      <c r="F1468" s="73" t="s">
        <v>29</v>
      </c>
      <c r="G1468" s="72">
        <v>9</v>
      </c>
      <c r="H1468" s="117">
        <v>46.96</v>
      </c>
      <c r="I1468" s="125">
        <v>422.64</v>
      </c>
      <c r="J1468" s="124" t="s">
        <v>8</v>
      </c>
      <c r="K1468" s="114" t="s">
        <v>3406</v>
      </c>
    </row>
    <row r="1469" spans="2:11">
      <c r="B1469" s="58" t="s">
        <v>17</v>
      </c>
      <c r="C1469" s="52" t="s">
        <v>16</v>
      </c>
      <c r="D1469" s="120">
        <v>46029</v>
      </c>
      <c r="E1469" s="107" t="s">
        <v>4178</v>
      </c>
      <c r="F1469" s="73" t="s">
        <v>29</v>
      </c>
      <c r="G1469" s="72">
        <v>14</v>
      </c>
      <c r="H1469" s="117">
        <v>46.96</v>
      </c>
      <c r="I1469" s="125">
        <v>657.44</v>
      </c>
      <c r="J1469" s="124" t="s">
        <v>8</v>
      </c>
      <c r="K1469" s="114" t="s">
        <v>3407</v>
      </c>
    </row>
    <row r="1470" spans="2:11">
      <c r="B1470" s="58" t="s">
        <v>17</v>
      </c>
      <c r="C1470" s="52" t="s">
        <v>16</v>
      </c>
      <c r="D1470" s="120">
        <v>46029</v>
      </c>
      <c r="E1470" s="107" t="s">
        <v>4178</v>
      </c>
      <c r="F1470" s="73" t="s">
        <v>29</v>
      </c>
      <c r="G1470" s="72">
        <v>16</v>
      </c>
      <c r="H1470" s="117">
        <v>46.96</v>
      </c>
      <c r="I1470" s="125">
        <v>751.36</v>
      </c>
      <c r="J1470" s="124" t="s">
        <v>8</v>
      </c>
      <c r="K1470" s="114" t="s">
        <v>3408</v>
      </c>
    </row>
    <row r="1471" spans="2:11">
      <c r="B1471" s="58" t="s">
        <v>17</v>
      </c>
      <c r="C1471" s="52" t="s">
        <v>16</v>
      </c>
      <c r="D1471" s="120">
        <v>46029</v>
      </c>
      <c r="E1471" s="107" t="s">
        <v>4178</v>
      </c>
      <c r="F1471" s="73" t="s">
        <v>29</v>
      </c>
      <c r="G1471" s="72">
        <v>43</v>
      </c>
      <c r="H1471" s="117">
        <v>46.96</v>
      </c>
      <c r="I1471" s="125">
        <v>2019.28</v>
      </c>
      <c r="J1471" s="124" t="s">
        <v>8</v>
      </c>
      <c r="K1471" s="114" t="s">
        <v>3409</v>
      </c>
    </row>
    <row r="1472" spans="2:11">
      <c r="B1472" s="58" t="s">
        <v>17</v>
      </c>
      <c r="C1472" s="52" t="s">
        <v>16</v>
      </c>
      <c r="D1472" s="120">
        <v>46029</v>
      </c>
      <c r="E1472" s="107" t="s">
        <v>4178</v>
      </c>
      <c r="F1472" s="73" t="s">
        <v>29</v>
      </c>
      <c r="G1472" s="72">
        <v>52</v>
      </c>
      <c r="H1472" s="117">
        <v>46.96</v>
      </c>
      <c r="I1472" s="125">
        <v>2441.92</v>
      </c>
      <c r="J1472" s="124" t="s">
        <v>8</v>
      </c>
      <c r="K1472" s="114" t="s">
        <v>3410</v>
      </c>
    </row>
    <row r="1473" spans="2:11">
      <c r="B1473" s="58" t="s">
        <v>17</v>
      </c>
      <c r="C1473" s="52" t="s">
        <v>16</v>
      </c>
      <c r="D1473" s="120">
        <v>46029</v>
      </c>
      <c r="E1473" s="107" t="s">
        <v>4178</v>
      </c>
      <c r="F1473" s="73" t="s">
        <v>29</v>
      </c>
      <c r="G1473" s="72">
        <v>76</v>
      </c>
      <c r="H1473" s="117">
        <v>46.96</v>
      </c>
      <c r="I1473" s="125">
        <v>3568.96</v>
      </c>
      <c r="J1473" s="124" t="s">
        <v>8</v>
      </c>
      <c r="K1473" s="114" t="s">
        <v>3411</v>
      </c>
    </row>
    <row r="1474" spans="2:11">
      <c r="B1474" s="58" t="s">
        <v>17</v>
      </c>
      <c r="C1474" s="52" t="s">
        <v>16</v>
      </c>
      <c r="D1474" s="120">
        <v>46029</v>
      </c>
      <c r="E1474" s="107" t="s">
        <v>4178</v>
      </c>
      <c r="F1474" s="73" t="s">
        <v>29</v>
      </c>
      <c r="G1474" s="72">
        <v>164</v>
      </c>
      <c r="H1474" s="117">
        <v>46.96</v>
      </c>
      <c r="I1474" s="125">
        <v>7701.4400000000005</v>
      </c>
      <c r="J1474" s="124" t="s">
        <v>8</v>
      </c>
      <c r="K1474" s="114" t="s">
        <v>3412</v>
      </c>
    </row>
    <row r="1475" spans="2:11">
      <c r="B1475" s="58" t="s">
        <v>17</v>
      </c>
      <c r="C1475" s="52" t="s">
        <v>16</v>
      </c>
      <c r="D1475" s="120">
        <v>46029</v>
      </c>
      <c r="E1475" s="107" t="s">
        <v>4178</v>
      </c>
      <c r="F1475" s="73" t="s">
        <v>29</v>
      </c>
      <c r="G1475" s="72">
        <v>13</v>
      </c>
      <c r="H1475" s="117">
        <v>46.88</v>
      </c>
      <c r="I1475" s="125">
        <v>609.44000000000005</v>
      </c>
      <c r="J1475" s="124" t="s">
        <v>8</v>
      </c>
      <c r="K1475" s="114" t="s">
        <v>3414</v>
      </c>
    </row>
    <row r="1476" spans="2:11">
      <c r="B1476" s="58" t="s">
        <v>17</v>
      </c>
      <c r="C1476" s="52" t="s">
        <v>16</v>
      </c>
      <c r="D1476" s="120">
        <v>46029</v>
      </c>
      <c r="E1476" s="107" t="s">
        <v>4178</v>
      </c>
      <c r="F1476" s="73" t="s">
        <v>29</v>
      </c>
      <c r="G1476" s="72">
        <v>26</v>
      </c>
      <c r="H1476" s="117">
        <v>46.88</v>
      </c>
      <c r="I1476" s="125">
        <v>1218.8800000000001</v>
      </c>
      <c r="J1476" s="124" t="s">
        <v>8</v>
      </c>
      <c r="K1476" s="114" t="s">
        <v>3415</v>
      </c>
    </row>
    <row r="1477" spans="2:11">
      <c r="B1477" s="58" t="s">
        <v>17</v>
      </c>
      <c r="C1477" s="52" t="s">
        <v>16</v>
      </c>
      <c r="D1477" s="120">
        <v>46029</v>
      </c>
      <c r="E1477" s="107" t="s">
        <v>4178</v>
      </c>
      <c r="F1477" s="73" t="s">
        <v>29</v>
      </c>
      <c r="G1477" s="72">
        <v>5</v>
      </c>
      <c r="H1477" s="117">
        <v>46.96</v>
      </c>
      <c r="I1477" s="125">
        <v>234.8</v>
      </c>
      <c r="J1477" s="124" t="s">
        <v>8</v>
      </c>
      <c r="K1477" s="114" t="s">
        <v>3417</v>
      </c>
    </row>
    <row r="1478" spans="2:11">
      <c r="B1478" s="58" t="s">
        <v>17</v>
      </c>
      <c r="C1478" s="52" t="s">
        <v>16</v>
      </c>
      <c r="D1478" s="120">
        <v>46029</v>
      </c>
      <c r="E1478" s="107" t="s">
        <v>4178</v>
      </c>
      <c r="F1478" s="73" t="s">
        <v>29</v>
      </c>
      <c r="G1478" s="72">
        <v>15</v>
      </c>
      <c r="H1478" s="117">
        <v>46.96</v>
      </c>
      <c r="I1478" s="125">
        <v>704.4</v>
      </c>
      <c r="J1478" s="124" t="s">
        <v>8</v>
      </c>
      <c r="K1478" s="114" t="s">
        <v>3418</v>
      </c>
    </row>
    <row r="1479" spans="2:11">
      <c r="B1479" s="58" t="s">
        <v>17</v>
      </c>
      <c r="C1479" s="52" t="s">
        <v>16</v>
      </c>
      <c r="D1479" s="120">
        <v>46029</v>
      </c>
      <c r="E1479" s="107" t="s">
        <v>4179</v>
      </c>
      <c r="F1479" s="73" t="s">
        <v>29</v>
      </c>
      <c r="G1479" s="72">
        <v>13</v>
      </c>
      <c r="H1479" s="117">
        <v>46.88</v>
      </c>
      <c r="I1479" s="125">
        <v>609.44000000000005</v>
      </c>
      <c r="J1479" s="124" t="s">
        <v>8</v>
      </c>
      <c r="K1479" s="114" t="s">
        <v>3420</v>
      </c>
    </row>
    <row r="1480" spans="2:11">
      <c r="B1480" s="58" t="s">
        <v>17</v>
      </c>
      <c r="C1480" s="52" t="s">
        <v>16</v>
      </c>
      <c r="D1480" s="120">
        <v>46029</v>
      </c>
      <c r="E1480" s="107" t="s">
        <v>4180</v>
      </c>
      <c r="F1480" s="73" t="s">
        <v>29</v>
      </c>
      <c r="G1480" s="72">
        <v>5</v>
      </c>
      <c r="H1480" s="117">
        <v>46.86</v>
      </c>
      <c r="I1480" s="125">
        <v>234.3</v>
      </c>
      <c r="J1480" s="124" t="s">
        <v>8</v>
      </c>
      <c r="K1480" s="114" t="s">
        <v>3422</v>
      </c>
    </row>
    <row r="1481" spans="2:11">
      <c r="B1481" s="58" t="s">
        <v>17</v>
      </c>
      <c r="C1481" s="52" t="s">
        <v>16</v>
      </c>
      <c r="D1481" s="120">
        <v>46029</v>
      </c>
      <c r="E1481" s="107" t="s">
        <v>4181</v>
      </c>
      <c r="F1481" s="73" t="s">
        <v>29</v>
      </c>
      <c r="G1481" s="72">
        <v>69</v>
      </c>
      <c r="H1481" s="117">
        <v>46.82</v>
      </c>
      <c r="I1481" s="125">
        <v>3230.58</v>
      </c>
      <c r="J1481" s="124" t="s">
        <v>8</v>
      </c>
      <c r="K1481" s="114" t="s">
        <v>3424</v>
      </c>
    </row>
    <row r="1482" spans="2:11">
      <c r="B1482" s="58" t="s">
        <v>17</v>
      </c>
      <c r="C1482" s="52" t="s">
        <v>16</v>
      </c>
      <c r="D1482" s="120">
        <v>46029</v>
      </c>
      <c r="E1482" s="107" t="s">
        <v>4182</v>
      </c>
      <c r="F1482" s="73" t="s">
        <v>29</v>
      </c>
      <c r="G1482" s="72">
        <v>5</v>
      </c>
      <c r="H1482" s="117">
        <v>46.86</v>
      </c>
      <c r="I1482" s="125">
        <v>234.3</v>
      </c>
      <c r="J1482" s="124" t="s">
        <v>8</v>
      </c>
      <c r="K1482" s="114" t="s">
        <v>3426</v>
      </c>
    </row>
    <row r="1483" spans="2:11">
      <c r="B1483" s="58" t="s">
        <v>17</v>
      </c>
      <c r="C1483" s="52" t="s">
        <v>16</v>
      </c>
      <c r="D1483" s="120">
        <v>46029</v>
      </c>
      <c r="E1483" s="107" t="s">
        <v>3296</v>
      </c>
      <c r="F1483" s="73" t="s">
        <v>29</v>
      </c>
      <c r="G1483" s="72">
        <v>7</v>
      </c>
      <c r="H1483" s="117">
        <v>46.82</v>
      </c>
      <c r="I1483" s="125">
        <v>327.74</v>
      </c>
      <c r="J1483" s="124" t="s">
        <v>8</v>
      </c>
      <c r="K1483" s="114" t="s">
        <v>3428</v>
      </c>
    </row>
    <row r="1484" spans="2:11">
      <c r="B1484" s="58" t="s">
        <v>17</v>
      </c>
      <c r="C1484" s="52" t="s">
        <v>16</v>
      </c>
      <c r="D1484" s="120">
        <v>46029</v>
      </c>
      <c r="E1484" s="107" t="s">
        <v>3296</v>
      </c>
      <c r="F1484" s="73" t="s">
        <v>29</v>
      </c>
      <c r="G1484" s="72">
        <v>32</v>
      </c>
      <c r="H1484" s="117">
        <v>46.82</v>
      </c>
      <c r="I1484" s="125">
        <v>1498.24</v>
      </c>
      <c r="J1484" s="124" t="s">
        <v>8</v>
      </c>
      <c r="K1484" s="114" t="s">
        <v>3429</v>
      </c>
    </row>
    <row r="1485" spans="2:11">
      <c r="B1485" s="58" t="s">
        <v>17</v>
      </c>
      <c r="C1485" s="52" t="s">
        <v>16</v>
      </c>
      <c r="D1485" s="120">
        <v>46029</v>
      </c>
      <c r="E1485" s="107" t="s">
        <v>4183</v>
      </c>
      <c r="F1485" s="73" t="s">
        <v>29</v>
      </c>
      <c r="G1485" s="72">
        <v>10</v>
      </c>
      <c r="H1485" s="117">
        <v>46.82</v>
      </c>
      <c r="I1485" s="125">
        <v>468.2</v>
      </c>
      <c r="J1485" s="124" t="s">
        <v>8</v>
      </c>
      <c r="K1485" s="114" t="s">
        <v>3431</v>
      </c>
    </row>
    <row r="1486" spans="2:11">
      <c r="B1486" s="58" t="s">
        <v>17</v>
      </c>
      <c r="C1486" s="52" t="s">
        <v>16</v>
      </c>
      <c r="D1486" s="120">
        <v>46029</v>
      </c>
      <c r="E1486" s="107" t="s">
        <v>4184</v>
      </c>
      <c r="F1486" s="73" t="s">
        <v>29</v>
      </c>
      <c r="G1486" s="72">
        <v>14</v>
      </c>
      <c r="H1486" s="117">
        <v>46.88</v>
      </c>
      <c r="I1486" s="125">
        <v>656.32</v>
      </c>
      <c r="J1486" s="124" t="s">
        <v>8</v>
      </c>
      <c r="K1486" s="114" t="s">
        <v>3433</v>
      </c>
    </row>
    <row r="1487" spans="2:11">
      <c r="B1487" s="58" t="s">
        <v>17</v>
      </c>
      <c r="C1487" s="52" t="s">
        <v>16</v>
      </c>
      <c r="D1487" s="120">
        <v>46029</v>
      </c>
      <c r="E1487" s="107" t="s">
        <v>4185</v>
      </c>
      <c r="F1487" s="73" t="s">
        <v>29</v>
      </c>
      <c r="G1487" s="72">
        <v>5</v>
      </c>
      <c r="H1487" s="117">
        <v>46.86</v>
      </c>
      <c r="I1487" s="125">
        <v>234.3</v>
      </c>
      <c r="J1487" s="124" t="s">
        <v>8</v>
      </c>
      <c r="K1487" s="114" t="s">
        <v>3435</v>
      </c>
    </row>
    <row r="1488" spans="2:11">
      <c r="B1488" s="58" t="s">
        <v>17</v>
      </c>
      <c r="C1488" s="52" t="s">
        <v>16</v>
      </c>
      <c r="D1488" s="120">
        <v>46029</v>
      </c>
      <c r="E1488" s="107" t="s">
        <v>4186</v>
      </c>
      <c r="F1488" s="73" t="s">
        <v>29</v>
      </c>
      <c r="G1488" s="72">
        <v>30</v>
      </c>
      <c r="H1488" s="117">
        <v>46.82</v>
      </c>
      <c r="I1488" s="125">
        <v>1404.6</v>
      </c>
      <c r="J1488" s="124" t="s">
        <v>8</v>
      </c>
      <c r="K1488" s="114" t="s">
        <v>3437</v>
      </c>
    </row>
    <row r="1489" spans="2:11">
      <c r="B1489" s="58" t="s">
        <v>17</v>
      </c>
      <c r="C1489" s="52" t="s">
        <v>16</v>
      </c>
      <c r="D1489" s="120">
        <v>46029</v>
      </c>
      <c r="E1489" s="107" t="s">
        <v>4186</v>
      </c>
      <c r="F1489" s="73" t="s">
        <v>29</v>
      </c>
      <c r="G1489" s="72">
        <v>21</v>
      </c>
      <c r="H1489" s="117">
        <v>46.82</v>
      </c>
      <c r="I1489" s="125">
        <v>983.22</v>
      </c>
      <c r="J1489" s="124" t="s">
        <v>8</v>
      </c>
      <c r="K1489" s="114" t="s">
        <v>3439</v>
      </c>
    </row>
    <row r="1490" spans="2:11">
      <c r="B1490" s="58" t="s">
        <v>17</v>
      </c>
      <c r="C1490" s="52" t="s">
        <v>16</v>
      </c>
      <c r="D1490" s="120">
        <v>46029</v>
      </c>
      <c r="E1490" s="107" t="s">
        <v>2890</v>
      </c>
      <c r="F1490" s="73" t="s">
        <v>29</v>
      </c>
      <c r="G1490" s="72">
        <v>45</v>
      </c>
      <c r="H1490" s="117">
        <v>46.82</v>
      </c>
      <c r="I1490" s="125">
        <v>2106.9</v>
      </c>
      <c r="J1490" s="124" t="s">
        <v>8</v>
      </c>
      <c r="K1490" s="114" t="s">
        <v>3441</v>
      </c>
    </row>
    <row r="1491" spans="2:11">
      <c r="B1491" s="58" t="s">
        <v>17</v>
      </c>
      <c r="C1491" s="52" t="s">
        <v>16</v>
      </c>
      <c r="D1491" s="120">
        <v>46029</v>
      </c>
      <c r="E1491" s="107" t="s">
        <v>4187</v>
      </c>
      <c r="F1491" s="73" t="s">
        <v>29</v>
      </c>
      <c r="G1491" s="72">
        <v>32</v>
      </c>
      <c r="H1491" s="117">
        <v>46.82</v>
      </c>
      <c r="I1491" s="125">
        <v>1498.24</v>
      </c>
      <c r="J1491" s="124" t="s">
        <v>8</v>
      </c>
      <c r="K1491" s="114" t="s">
        <v>3443</v>
      </c>
    </row>
    <row r="1492" spans="2:11">
      <c r="B1492" s="58" t="s">
        <v>17</v>
      </c>
      <c r="C1492" s="52" t="s">
        <v>16</v>
      </c>
      <c r="D1492" s="120">
        <v>46029</v>
      </c>
      <c r="E1492" s="107" t="s">
        <v>4188</v>
      </c>
      <c r="F1492" s="73" t="s">
        <v>29</v>
      </c>
      <c r="G1492" s="72">
        <v>12</v>
      </c>
      <c r="H1492" s="117">
        <v>46.84</v>
      </c>
      <c r="I1492" s="125">
        <v>562.08000000000004</v>
      </c>
      <c r="J1492" s="124" t="s">
        <v>8</v>
      </c>
      <c r="K1492" s="114" t="s">
        <v>3445</v>
      </c>
    </row>
    <row r="1493" spans="2:11">
      <c r="B1493" s="58" t="s">
        <v>17</v>
      </c>
      <c r="C1493" s="52" t="s">
        <v>16</v>
      </c>
      <c r="D1493" s="120">
        <v>46029</v>
      </c>
      <c r="E1493" s="107" t="s">
        <v>4189</v>
      </c>
      <c r="F1493" s="73" t="s">
        <v>29</v>
      </c>
      <c r="G1493" s="72">
        <v>31</v>
      </c>
      <c r="H1493" s="117">
        <v>46.82</v>
      </c>
      <c r="I1493" s="125">
        <v>1451.42</v>
      </c>
      <c r="J1493" s="124" t="s">
        <v>8</v>
      </c>
      <c r="K1493" s="114" t="s">
        <v>3447</v>
      </c>
    </row>
    <row r="1494" spans="2:11">
      <c r="B1494" s="58" t="s">
        <v>17</v>
      </c>
      <c r="C1494" s="52" t="s">
        <v>16</v>
      </c>
      <c r="D1494" s="120">
        <v>46029</v>
      </c>
      <c r="E1494" s="107" t="s">
        <v>164</v>
      </c>
      <c r="F1494" s="73" t="s">
        <v>29</v>
      </c>
      <c r="G1494" s="72">
        <v>5</v>
      </c>
      <c r="H1494" s="117">
        <v>46.84</v>
      </c>
      <c r="I1494" s="125">
        <v>234.20000000000002</v>
      </c>
      <c r="J1494" s="124" t="s">
        <v>8</v>
      </c>
      <c r="K1494" s="114" t="s">
        <v>3449</v>
      </c>
    </row>
    <row r="1495" spans="2:11">
      <c r="B1495" s="58" t="s">
        <v>17</v>
      </c>
      <c r="C1495" s="52" t="s">
        <v>16</v>
      </c>
      <c r="D1495" s="120">
        <v>46029</v>
      </c>
      <c r="E1495" s="107" t="s">
        <v>4190</v>
      </c>
      <c r="F1495" s="73" t="s">
        <v>29</v>
      </c>
      <c r="G1495" s="72">
        <v>8</v>
      </c>
      <c r="H1495" s="117">
        <v>46.82</v>
      </c>
      <c r="I1495" s="125">
        <v>374.56</v>
      </c>
      <c r="J1495" s="124" t="s">
        <v>8</v>
      </c>
      <c r="K1495" s="114" t="s">
        <v>3451</v>
      </c>
    </row>
    <row r="1496" spans="2:11">
      <c r="B1496" s="58" t="s">
        <v>17</v>
      </c>
      <c r="C1496" s="52" t="s">
        <v>16</v>
      </c>
      <c r="D1496" s="120">
        <v>46029</v>
      </c>
      <c r="E1496" s="107" t="s">
        <v>128</v>
      </c>
      <c r="F1496" s="73" t="s">
        <v>29</v>
      </c>
      <c r="G1496" s="72">
        <v>35</v>
      </c>
      <c r="H1496" s="117">
        <v>46.82</v>
      </c>
      <c r="I1496" s="125">
        <v>1638.7</v>
      </c>
      <c r="J1496" s="124" t="s">
        <v>8</v>
      </c>
      <c r="K1496" s="114" t="s">
        <v>3453</v>
      </c>
    </row>
    <row r="1497" spans="2:11">
      <c r="B1497" s="58" t="s">
        <v>17</v>
      </c>
      <c r="C1497" s="52" t="s">
        <v>16</v>
      </c>
      <c r="D1497" s="120">
        <v>46029</v>
      </c>
      <c r="E1497" s="107" t="s">
        <v>4191</v>
      </c>
      <c r="F1497" s="73" t="s">
        <v>29</v>
      </c>
      <c r="G1497" s="72">
        <v>14</v>
      </c>
      <c r="H1497" s="117">
        <v>46.82</v>
      </c>
      <c r="I1497" s="125">
        <v>655.48</v>
      </c>
      <c r="J1497" s="124" t="s">
        <v>8</v>
      </c>
      <c r="K1497" s="114" t="s">
        <v>3455</v>
      </c>
    </row>
    <row r="1498" spans="2:11">
      <c r="B1498" s="58" t="s">
        <v>17</v>
      </c>
      <c r="C1498" s="52" t="s">
        <v>16</v>
      </c>
      <c r="D1498" s="120">
        <v>46029</v>
      </c>
      <c r="E1498" s="107" t="s">
        <v>129</v>
      </c>
      <c r="F1498" s="73" t="s">
        <v>29</v>
      </c>
      <c r="G1498" s="72">
        <v>6</v>
      </c>
      <c r="H1498" s="117">
        <v>46.82</v>
      </c>
      <c r="I1498" s="125">
        <v>280.92</v>
      </c>
      <c r="J1498" s="124" t="s">
        <v>8</v>
      </c>
      <c r="K1498" s="114" t="s">
        <v>3457</v>
      </c>
    </row>
    <row r="1499" spans="2:11">
      <c r="B1499" s="58" t="s">
        <v>17</v>
      </c>
      <c r="C1499" s="52" t="s">
        <v>16</v>
      </c>
      <c r="D1499" s="120">
        <v>46029</v>
      </c>
      <c r="E1499" s="107" t="s">
        <v>4192</v>
      </c>
      <c r="F1499" s="73" t="s">
        <v>29</v>
      </c>
      <c r="G1499" s="72">
        <v>5</v>
      </c>
      <c r="H1499" s="117">
        <v>46.84</v>
      </c>
      <c r="I1499" s="125">
        <v>234.20000000000002</v>
      </c>
      <c r="J1499" s="124" t="s">
        <v>8</v>
      </c>
      <c r="K1499" s="114" t="s">
        <v>3459</v>
      </c>
    </row>
    <row r="1500" spans="2:11">
      <c r="B1500" s="58" t="s">
        <v>17</v>
      </c>
      <c r="C1500" s="52" t="s">
        <v>16</v>
      </c>
      <c r="D1500" s="120">
        <v>46029</v>
      </c>
      <c r="E1500" s="107" t="s">
        <v>4193</v>
      </c>
      <c r="F1500" s="73" t="s">
        <v>29</v>
      </c>
      <c r="G1500" s="72">
        <v>13</v>
      </c>
      <c r="H1500" s="117">
        <v>46.84</v>
      </c>
      <c r="I1500" s="125">
        <v>608.92000000000007</v>
      </c>
      <c r="J1500" s="124" t="s">
        <v>8</v>
      </c>
      <c r="K1500" s="114" t="s">
        <v>3461</v>
      </c>
    </row>
    <row r="1501" spans="2:11">
      <c r="B1501" s="58" t="s">
        <v>17</v>
      </c>
      <c r="C1501" s="52" t="s">
        <v>16</v>
      </c>
      <c r="D1501" s="120">
        <v>46029</v>
      </c>
      <c r="E1501" s="107" t="s">
        <v>4194</v>
      </c>
      <c r="F1501" s="73" t="s">
        <v>29</v>
      </c>
      <c r="G1501" s="72">
        <v>5</v>
      </c>
      <c r="H1501" s="117">
        <v>46.8</v>
      </c>
      <c r="I1501" s="125">
        <v>234</v>
      </c>
      <c r="J1501" s="124" t="s">
        <v>8</v>
      </c>
      <c r="K1501" s="114" t="s">
        <v>3463</v>
      </c>
    </row>
    <row r="1502" spans="2:11">
      <c r="B1502" s="58" t="s">
        <v>17</v>
      </c>
      <c r="C1502" s="52" t="s">
        <v>16</v>
      </c>
      <c r="D1502" s="120">
        <v>46029</v>
      </c>
      <c r="E1502" s="107" t="s">
        <v>4194</v>
      </c>
      <c r="F1502" s="73" t="s">
        <v>29</v>
      </c>
      <c r="G1502" s="72">
        <v>30</v>
      </c>
      <c r="H1502" s="117">
        <v>46.8</v>
      </c>
      <c r="I1502" s="125">
        <v>1404</v>
      </c>
      <c r="J1502" s="124" t="s">
        <v>8</v>
      </c>
      <c r="K1502" s="114" t="s">
        <v>3465</v>
      </c>
    </row>
    <row r="1503" spans="2:11">
      <c r="B1503" s="58" t="s">
        <v>17</v>
      </c>
      <c r="C1503" s="52" t="s">
        <v>16</v>
      </c>
      <c r="D1503" s="120">
        <v>46029</v>
      </c>
      <c r="E1503" s="107" t="s">
        <v>799</v>
      </c>
      <c r="F1503" s="73" t="s">
        <v>29</v>
      </c>
      <c r="G1503" s="72">
        <v>3</v>
      </c>
      <c r="H1503" s="117">
        <v>46.8</v>
      </c>
      <c r="I1503" s="125">
        <v>140.39999999999998</v>
      </c>
      <c r="J1503" s="124" t="s">
        <v>8</v>
      </c>
      <c r="K1503" s="114" t="s">
        <v>3467</v>
      </c>
    </row>
    <row r="1504" spans="2:11">
      <c r="B1504" s="58" t="s">
        <v>17</v>
      </c>
      <c r="C1504" s="52" t="s">
        <v>16</v>
      </c>
      <c r="D1504" s="120">
        <v>46029</v>
      </c>
      <c r="E1504" s="107" t="s">
        <v>4195</v>
      </c>
      <c r="F1504" s="73" t="s">
        <v>29</v>
      </c>
      <c r="G1504" s="72">
        <v>29</v>
      </c>
      <c r="H1504" s="117">
        <v>46.8</v>
      </c>
      <c r="I1504" s="125">
        <v>1357.1999999999998</v>
      </c>
      <c r="J1504" s="124" t="s">
        <v>8</v>
      </c>
      <c r="K1504" s="114" t="s">
        <v>3469</v>
      </c>
    </row>
    <row r="1505" spans="2:11">
      <c r="B1505" s="58" t="s">
        <v>17</v>
      </c>
      <c r="C1505" s="52" t="s">
        <v>16</v>
      </c>
      <c r="D1505" s="120">
        <v>46029</v>
      </c>
      <c r="E1505" s="107" t="s">
        <v>4196</v>
      </c>
      <c r="F1505" s="73" t="s">
        <v>29</v>
      </c>
      <c r="G1505" s="72">
        <v>7</v>
      </c>
      <c r="H1505" s="117">
        <v>46.8</v>
      </c>
      <c r="I1505" s="125">
        <v>327.59999999999997</v>
      </c>
      <c r="J1505" s="124" t="s">
        <v>8</v>
      </c>
      <c r="K1505" s="114" t="s">
        <v>3471</v>
      </c>
    </row>
    <row r="1506" spans="2:11">
      <c r="B1506" s="58" t="s">
        <v>17</v>
      </c>
      <c r="C1506" s="52" t="s">
        <v>16</v>
      </c>
      <c r="D1506" s="120">
        <v>46029</v>
      </c>
      <c r="E1506" s="107" t="s">
        <v>4197</v>
      </c>
      <c r="F1506" s="73" t="s">
        <v>29</v>
      </c>
      <c r="G1506" s="72">
        <v>4</v>
      </c>
      <c r="H1506" s="117">
        <v>46.8</v>
      </c>
      <c r="I1506" s="125">
        <v>187.2</v>
      </c>
      <c r="J1506" s="124" t="s">
        <v>8</v>
      </c>
      <c r="K1506" s="114" t="s">
        <v>3473</v>
      </c>
    </row>
    <row r="1507" spans="2:11">
      <c r="B1507" s="58" t="s">
        <v>17</v>
      </c>
      <c r="C1507" s="52" t="s">
        <v>16</v>
      </c>
      <c r="D1507" s="120">
        <v>46029</v>
      </c>
      <c r="E1507" s="107" t="s">
        <v>4197</v>
      </c>
      <c r="F1507" s="73" t="s">
        <v>29</v>
      </c>
      <c r="G1507" s="72">
        <v>34</v>
      </c>
      <c r="H1507" s="117">
        <v>46.8</v>
      </c>
      <c r="I1507" s="125">
        <v>1591.1999999999998</v>
      </c>
      <c r="J1507" s="124" t="s">
        <v>8</v>
      </c>
      <c r="K1507" s="114" t="s">
        <v>3474</v>
      </c>
    </row>
    <row r="1508" spans="2:11">
      <c r="B1508" s="58" t="s">
        <v>17</v>
      </c>
      <c r="C1508" s="52" t="s">
        <v>16</v>
      </c>
      <c r="D1508" s="120">
        <v>46029</v>
      </c>
      <c r="E1508" s="107" t="s">
        <v>117</v>
      </c>
      <c r="F1508" s="73" t="s">
        <v>29</v>
      </c>
      <c r="G1508" s="72">
        <v>8</v>
      </c>
      <c r="H1508" s="117">
        <v>46.76</v>
      </c>
      <c r="I1508" s="125">
        <v>374.08</v>
      </c>
      <c r="J1508" s="124" t="s">
        <v>8</v>
      </c>
      <c r="K1508" s="114" t="s">
        <v>3476</v>
      </c>
    </row>
    <row r="1509" spans="2:11">
      <c r="B1509" s="58" t="s">
        <v>17</v>
      </c>
      <c r="C1509" s="52" t="s">
        <v>16</v>
      </c>
      <c r="D1509" s="120">
        <v>46029</v>
      </c>
      <c r="E1509" s="107" t="s">
        <v>142</v>
      </c>
      <c r="F1509" s="73" t="s">
        <v>29</v>
      </c>
      <c r="G1509" s="72">
        <v>49</v>
      </c>
      <c r="H1509" s="117">
        <v>46.74</v>
      </c>
      <c r="I1509" s="125">
        <v>2290.2600000000002</v>
      </c>
      <c r="J1509" s="124" t="s">
        <v>8</v>
      </c>
      <c r="K1509" s="114" t="s">
        <v>3478</v>
      </c>
    </row>
    <row r="1510" spans="2:11">
      <c r="B1510" s="58" t="s">
        <v>17</v>
      </c>
      <c r="C1510" s="52" t="s">
        <v>16</v>
      </c>
      <c r="D1510" s="120">
        <v>46029</v>
      </c>
      <c r="E1510" s="107" t="s">
        <v>4198</v>
      </c>
      <c r="F1510" s="73" t="s">
        <v>29</v>
      </c>
      <c r="G1510" s="72">
        <v>5</v>
      </c>
      <c r="H1510" s="117">
        <v>46.8</v>
      </c>
      <c r="I1510" s="125">
        <v>234</v>
      </c>
      <c r="J1510" s="124" t="s">
        <v>8</v>
      </c>
      <c r="K1510" s="114" t="s">
        <v>3480</v>
      </c>
    </row>
    <row r="1511" spans="2:11">
      <c r="B1511" s="58" t="s">
        <v>17</v>
      </c>
      <c r="C1511" s="52" t="s">
        <v>16</v>
      </c>
      <c r="D1511" s="120">
        <v>46029</v>
      </c>
      <c r="E1511" s="107" t="s">
        <v>4199</v>
      </c>
      <c r="F1511" s="73" t="s">
        <v>29</v>
      </c>
      <c r="G1511" s="72">
        <v>13</v>
      </c>
      <c r="H1511" s="117">
        <v>46.66</v>
      </c>
      <c r="I1511" s="125">
        <v>606.57999999999993</v>
      </c>
      <c r="J1511" s="124" t="s">
        <v>8</v>
      </c>
      <c r="K1511" s="114" t="s">
        <v>3482</v>
      </c>
    </row>
    <row r="1512" spans="2:11">
      <c r="B1512" s="58" t="s">
        <v>17</v>
      </c>
      <c r="C1512" s="52" t="s">
        <v>16</v>
      </c>
      <c r="D1512" s="120">
        <v>46029</v>
      </c>
      <c r="E1512" s="107" t="s">
        <v>4200</v>
      </c>
      <c r="F1512" s="73" t="s">
        <v>29</v>
      </c>
      <c r="G1512" s="72">
        <v>2</v>
      </c>
      <c r="H1512" s="117">
        <v>46.66</v>
      </c>
      <c r="I1512" s="125">
        <v>93.32</v>
      </c>
      <c r="J1512" s="124" t="s">
        <v>8</v>
      </c>
      <c r="K1512" s="114" t="s">
        <v>3484</v>
      </c>
    </row>
    <row r="1513" spans="2:11">
      <c r="B1513" s="58" t="s">
        <v>17</v>
      </c>
      <c r="C1513" s="52" t="s">
        <v>16</v>
      </c>
      <c r="D1513" s="120">
        <v>46029</v>
      </c>
      <c r="E1513" s="107" t="s">
        <v>4201</v>
      </c>
      <c r="F1513" s="73" t="s">
        <v>29</v>
      </c>
      <c r="G1513" s="72">
        <v>3</v>
      </c>
      <c r="H1513" s="117">
        <v>46.64</v>
      </c>
      <c r="I1513" s="125">
        <v>139.92000000000002</v>
      </c>
      <c r="J1513" s="124" t="s">
        <v>8</v>
      </c>
      <c r="K1513" s="114" t="s">
        <v>3486</v>
      </c>
    </row>
    <row r="1514" spans="2:11">
      <c r="B1514" s="58" t="s">
        <v>17</v>
      </c>
      <c r="C1514" s="52" t="s">
        <v>16</v>
      </c>
      <c r="D1514" s="120">
        <v>46029</v>
      </c>
      <c r="E1514" s="107" t="s">
        <v>4202</v>
      </c>
      <c r="F1514" s="73" t="s">
        <v>29</v>
      </c>
      <c r="G1514" s="72">
        <v>3</v>
      </c>
      <c r="H1514" s="117">
        <v>46.66</v>
      </c>
      <c r="I1514" s="125">
        <v>139.97999999999999</v>
      </c>
      <c r="J1514" s="124" t="s">
        <v>8</v>
      </c>
      <c r="K1514" s="114" t="s">
        <v>3488</v>
      </c>
    </row>
    <row r="1515" spans="2:11">
      <c r="B1515" s="58" t="s">
        <v>17</v>
      </c>
      <c r="C1515" s="52" t="s">
        <v>16</v>
      </c>
      <c r="D1515" s="120">
        <v>46029</v>
      </c>
      <c r="E1515" s="107" t="s">
        <v>4202</v>
      </c>
      <c r="F1515" s="73" t="s">
        <v>29</v>
      </c>
      <c r="G1515" s="72">
        <v>8</v>
      </c>
      <c r="H1515" s="117">
        <v>46.64</v>
      </c>
      <c r="I1515" s="125">
        <v>373.12</v>
      </c>
      <c r="J1515" s="124" t="s">
        <v>8</v>
      </c>
      <c r="K1515" s="114" t="s">
        <v>3490</v>
      </c>
    </row>
    <row r="1516" spans="2:11">
      <c r="B1516" s="58" t="s">
        <v>17</v>
      </c>
      <c r="C1516" s="52" t="s">
        <v>16</v>
      </c>
      <c r="D1516" s="120">
        <v>46029</v>
      </c>
      <c r="E1516" s="107" t="s">
        <v>4202</v>
      </c>
      <c r="F1516" s="73" t="s">
        <v>29</v>
      </c>
      <c r="G1516" s="72">
        <v>72</v>
      </c>
      <c r="H1516" s="117">
        <v>46.64</v>
      </c>
      <c r="I1516" s="125">
        <v>3358.08</v>
      </c>
      <c r="J1516" s="124" t="s">
        <v>8</v>
      </c>
      <c r="K1516" s="114" t="s">
        <v>3491</v>
      </c>
    </row>
    <row r="1517" spans="2:11">
      <c r="B1517" s="58" t="s">
        <v>17</v>
      </c>
      <c r="C1517" s="52" t="s">
        <v>16</v>
      </c>
      <c r="D1517" s="120">
        <v>46029</v>
      </c>
      <c r="E1517" s="107" t="s">
        <v>4203</v>
      </c>
      <c r="F1517" s="73" t="s">
        <v>29</v>
      </c>
      <c r="G1517" s="72">
        <v>19</v>
      </c>
      <c r="H1517" s="117">
        <v>46.64</v>
      </c>
      <c r="I1517" s="125">
        <v>886.16</v>
      </c>
      <c r="J1517" s="124" t="s">
        <v>8</v>
      </c>
      <c r="K1517" s="114" t="s">
        <v>3493</v>
      </c>
    </row>
    <row r="1518" spans="2:11">
      <c r="B1518" s="58" t="s">
        <v>17</v>
      </c>
      <c r="C1518" s="52" t="s">
        <v>16</v>
      </c>
      <c r="D1518" s="120">
        <v>46029</v>
      </c>
      <c r="E1518" s="107" t="s">
        <v>4204</v>
      </c>
      <c r="F1518" s="73" t="s">
        <v>29</v>
      </c>
      <c r="G1518" s="72">
        <v>13</v>
      </c>
      <c r="H1518" s="117">
        <v>46.66</v>
      </c>
      <c r="I1518" s="125">
        <v>606.57999999999993</v>
      </c>
      <c r="J1518" s="124" t="s">
        <v>8</v>
      </c>
      <c r="K1518" s="114" t="s">
        <v>3495</v>
      </c>
    </row>
    <row r="1519" spans="2:11">
      <c r="B1519" s="58" t="s">
        <v>17</v>
      </c>
      <c r="C1519" s="52" t="s">
        <v>16</v>
      </c>
      <c r="D1519" s="120">
        <v>46029</v>
      </c>
      <c r="E1519" s="107" t="s">
        <v>4205</v>
      </c>
      <c r="F1519" s="73" t="s">
        <v>29</v>
      </c>
      <c r="G1519" s="72">
        <v>8</v>
      </c>
      <c r="H1519" s="117">
        <v>46.76</v>
      </c>
      <c r="I1519" s="125">
        <v>374.08</v>
      </c>
      <c r="J1519" s="124" t="s">
        <v>8</v>
      </c>
      <c r="K1519" s="114" t="s">
        <v>3497</v>
      </c>
    </row>
    <row r="1520" spans="2:11">
      <c r="B1520" s="58" t="s">
        <v>17</v>
      </c>
      <c r="C1520" s="52" t="s">
        <v>16</v>
      </c>
      <c r="D1520" s="120">
        <v>46029</v>
      </c>
      <c r="E1520" s="107" t="s">
        <v>4205</v>
      </c>
      <c r="F1520" s="73" t="s">
        <v>29</v>
      </c>
      <c r="G1520" s="72">
        <v>8</v>
      </c>
      <c r="H1520" s="117">
        <v>46.76</v>
      </c>
      <c r="I1520" s="125">
        <v>374.08</v>
      </c>
      <c r="J1520" s="124" t="s">
        <v>8</v>
      </c>
      <c r="K1520" s="114" t="s">
        <v>3498</v>
      </c>
    </row>
    <row r="1521" spans="2:11">
      <c r="B1521" s="58" t="s">
        <v>17</v>
      </c>
      <c r="C1521" s="52" t="s">
        <v>16</v>
      </c>
      <c r="D1521" s="120">
        <v>46029</v>
      </c>
      <c r="E1521" s="107" t="s">
        <v>4205</v>
      </c>
      <c r="F1521" s="73" t="s">
        <v>29</v>
      </c>
      <c r="G1521" s="72">
        <v>89</v>
      </c>
      <c r="H1521" s="117">
        <v>46.76</v>
      </c>
      <c r="I1521" s="125">
        <v>4161.6399999999994</v>
      </c>
      <c r="J1521" s="124" t="s">
        <v>8</v>
      </c>
      <c r="K1521" s="114" t="s">
        <v>3500</v>
      </c>
    </row>
    <row r="1522" spans="2:11">
      <c r="B1522" s="58" t="s">
        <v>17</v>
      </c>
      <c r="C1522" s="52" t="s">
        <v>16</v>
      </c>
      <c r="D1522" s="120">
        <v>46029</v>
      </c>
      <c r="E1522" s="107" t="s">
        <v>4206</v>
      </c>
      <c r="F1522" s="73" t="s">
        <v>29</v>
      </c>
      <c r="G1522" s="72">
        <v>3</v>
      </c>
      <c r="H1522" s="117">
        <v>46.76</v>
      </c>
      <c r="I1522" s="125">
        <v>140.28</v>
      </c>
      <c r="J1522" s="124" t="s">
        <v>8</v>
      </c>
      <c r="K1522" s="114" t="s">
        <v>3502</v>
      </c>
    </row>
    <row r="1523" spans="2:11">
      <c r="B1523" s="58" t="s">
        <v>17</v>
      </c>
      <c r="C1523" s="52" t="s">
        <v>16</v>
      </c>
      <c r="D1523" s="120">
        <v>46029</v>
      </c>
      <c r="E1523" s="107" t="s">
        <v>4206</v>
      </c>
      <c r="F1523" s="73" t="s">
        <v>29</v>
      </c>
      <c r="G1523" s="72">
        <v>8</v>
      </c>
      <c r="H1523" s="117">
        <v>46.76</v>
      </c>
      <c r="I1523" s="125">
        <v>374.08</v>
      </c>
      <c r="J1523" s="124" t="s">
        <v>8</v>
      </c>
      <c r="K1523" s="114" t="s">
        <v>3503</v>
      </c>
    </row>
    <row r="1524" spans="2:11">
      <c r="B1524" s="58" t="s">
        <v>17</v>
      </c>
      <c r="C1524" s="52" t="s">
        <v>16</v>
      </c>
      <c r="D1524" s="120">
        <v>46029</v>
      </c>
      <c r="E1524" s="107" t="s">
        <v>4207</v>
      </c>
      <c r="F1524" s="73" t="s">
        <v>29</v>
      </c>
      <c r="G1524" s="72">
        <v>6</v>
      </c>
      <c r="H1524" s="117">
        <v>46.76</v>
      </c>
      <c r="I1524" s="125">
        <v>280.56</v>
      </c>
      <c r="J1524" s="124" t="s">
        <v>8</v>
      </c>
      <c r="K1524" s="114" t="s">
        <v>3505</v>
      </c>
    </row>
    <row r="1525" spans="2:11">
      <c r="B1525" s="58" t="s">
        <v>17</v>
      </c>
      <c r="C1525" s="52" t="s">
        <v>16</v>
      </c>
      <c r="D1525" s="120">
        <v>46029</v>
      </c>
      <c r="E1525" s="107" t="s">
        <v>4207</v>
      </c>
      <c r="F1525" s="73" t="s">
        <v>29</v>
      </c>
      <c r="G1525" s="72">
        <v>24</v>
      </c>
      <c r="H1525" s="117">
        <v>46.76</v>
      </c>
      <c r="I1525" s="125">
        <v>1122.24</v>
      </c>
      <c r="J1525" s="124" t="s">
        <v>8</v>
      </c>
      <c r="K1525" s="114" t="s">
        <v>3506</v>
      </c>
    </row>
    <row r="1526" spans="2:11">
      <c r="B1526" s="58" t="s">
        <v>17</v>
      </c>
      <c r="C1526" s="52" t="s">
        <v>16</v>
      </c>
      <c r="D1526" s="120">
        <v>46029</v>
      </c>
      <c r="E1526" s="107" t="s">
        <v>4208</v>
      </c>
      <c r="F1526" s="73" t="s">
        <v>29</v>
      </c>
      <c r="G1526" s="72">
        <v>50</v>
      </c>
      <c r="H1526" s="117">
        <v>46.76</v>
      </c>
      <c r="I1526" s="125">
        <v>2338</v>
      </c>
      <c r="J1526" s="124" t="s">
        <v>8</v>
      </c>
      <c r="K1526" s="114" t="s">
        <v>3508</v>
      </c>
    </row>
    <row r="1527" spans="2:11">
      <c r="B1527" s="58" t="s">
        <v>17</v>
      </c>
      <c r="C1527" s="52" t="s">
        <v>16</v>
      </c>
      <c r="D1527" s="120">
        <v>46029</v>
      </c>
      <c r="E1527" s="107" t="s">
        <v>4209</v>
      </c>
      <c r="F1527" s="73" t="s">
        <v>29</v>
      </c>
      <c r="G1527" s="72">
        <v>13</v>
      </c>
      <c r="H1527" s="117">
        <v>46.74</v>
      </c>
      <c r="I1527" s="125">
        <v>607.62</v>
      </c>
      <c r="J1527" s="124" t="s">
        <v>8</v>
      </c>
      <c r="K1527" s="114" t="s">
        <v>3510</v>
      </c>
    </row>
    <row r="1528" spans="2:11">
      <c r="B1528" s="58" t="s">
        <v>17</v>
      </c>
      <c r="C1528" s="52" t="s">
        <v>16</v>
      </c>
      <c r="D1528" s="120">
        <v>46029</v>
      </c>
      <c r="E1528" s="107" t="s">
        <v>4209</v>
      </c>
      <c r="F1528" s="73" t="s">
        <v>29</v>
      </c>
      <c r="G1528" s="72">
        <v>31</v>
      </c>
      <c r="H1528" s="117">
        <v>46.76</v>
      </c>
      <c r="I1528" s="125">
        <v>1449.56</v>
      </c>
      <c r="J1528" s="124" t="s">
        <v>8</v>
      </c>
      <c r="K1528" s="114" t="s">
        <v>3511</v>
      </c>
    </row>
    <row r="1529" spans="2:11">
      <c r="B1529" s="58" t="s">
        <v>17</v>
      </c>
      <c r="C1529" s="52" t="s">
        <v>16</v>
      </c>
      <c r="D1529" s="120">
        <v>46029</v>
      </c>
      <c r="E1529" s="107" t="s">
        <v>4210</v>
      </c>
      <c r="F1529" s="73" t="s">
        <v>29</v>
      </c>
      <c r="G1529" s="72">
        <v>8</v>
      </c>
      <c r="H1529" s="117">
        <v>46.72</v>
      </c>
      <c r="I1529" s="125">
        <v>373.76</v>
      </c>
      <c r="J1529" s="124" t="s">
        <v>8</v>
      </c>
      <c r="K1529" s="114" t="s">
        <v>3513</v>
      </c>
    </row>
    <row r="1530" spans="2:11">
      <c r="B1530" s="58" t="s">
        <v>17</v>
      </c>
      <c r="C1530" s="52" t="s">
        <v>16</v>
      </c>
      <c r="D1530" s="120">
        <v>46029</v>
      </c>
      <c r="E1530" s="107" t="s">
        <v>4211</v>
      </c>
      <c r="F1530" s="73" t="s">
        <v>29</v>
      </c>
      <c r="G1530" s="72">
        <v>8</v>
      </c>
      <c r="H1530" s="117">
        <v>46.74</v>
      </c>
      <c r="I1530" s="125">
        <v>373.92</v>
      </c>
      <c r="J1530" s="124" t="s">
        <v>8</v>
      </c>
      <c r="K1530" s="114" t="s">
        <v>3515</v>
      </c>
    </row>
    <row r="1531" spans="2:11">
      <c r="B1531" s="58" t="s">
        <v>17</v>
      </c>
      <c r="C1531" s="52" t="s">
        <v>16</v>
      </c>
      <c r="D1531" s="120">
        <v>46029</v>
      </c>
      <c r="E1531" s="107" t="s">
        <v>4212</v>
      </c>
      <c r="F1531" s="73" t="s">
        <v>29</v>
      </c>
      <c r="G1531" s="72">
        <v>39</v>
      </c>
      <c r="H1531" s="117">
        <v>46.72</v>
      </c>
      <c r="I1531" s="125">
        <v>1822.08</v>
      </c>
      <c r="J1531" s="124" t="s">
        <v>8</v>
      </c>
      <c r="K1531" s="114" t="s">
        <v>3517</v>
      </c>
    </row>
    <row r="1532" spans="2:11">
      <c r="B1532" s="58" t="s">
        <v>17</v>
      </c>
      <c r="C1532" s="52" t="s">
        <v>16</v>
      </c>
      <c r="D1532" s="120">
        <v>46029</v>
      </c>
      <c r="E1532" s="107" t="s">
        <v>4213</v>
      </c>
      <c r="F1532" s="73" t="s">
        <v>29</v>
      </c>
      <c r="G1532" s="72">
        <v>1</v>
      </c>
      <c r="H1532" s="117">
        <v>46.72</v>
      </c>
      <c r="I1532" s="125">
        <v>46.72</v>
      </c>
      <c r="J1532" s="124" t="s">
        <v>8</v>
      </c>
      <c r="K1532" s="114" t="s">
        <v>3519</v>
      </c>
    </row>
    <row r="1533" spans="2:11">
      <c r="B1533" s="58" t="s">
        <v>17</v>
      </c>
      <c r="C1533" s="52" t="s">
        <v>16</v>
      </c>
      <c r="D1533" s="120">
        <v>46029</v>
      </c>
      <c r="E1533" s="107" t="s">
        <v>4213</v>
      </c>
      <c r="F1533" s="73" t="s">
        <v>29</v>
      </c>
      <c r="G1533" s="72">
        <v>31</v>
      </c>
      <c r="H1533" s="117">
        <v>46.72</v>
      </c>
      <c r="I1533" s="125">
        <v>1448.32</v>
      </c>
      <c r="J1533" s="124" t="s">
        <v>8</v>
      </c>
      <c r="K1533" s="114" t="s">
        <v>3520</v>
      </c>
    </row>
    <row r="1534" spans="2:11">
      <c r="B1534" s="58" t="s">
        <v>17</v>
      </c>
      <c r="C1534" s="52" t="s">
        <v>16</v>
      </c>
      <c r="D1534" s="120">
        <v>46029</v>
      </c>
      <c r="E1534" s="107" t="s">
        <v>4214</v>
      </c>
      <c r="F1534" s="73" t="s">
        <v>29</v>
      </c>
      <c r="G1534" s="72">
        <v>5</v>
      </c>
      <c r="H1534" s="117">
        <v>46.68</v>
      </c>
      <c r="I1534" s="125">
        <v>233.4</v>
      </c>
      <c r="J1534" s="124" t="s">
        <v>8</v>
      </c>
      <c r="K1534" s="114" t="s">
        <v>3522</v>
      </c>
    </row>
    <row r="1535" spans="2:11">
      <c r="B1535" s="58" t="s">
        <v>17</v>
      </c>
      <c r="C1535" s="52" t="s">
        <v>16</v>
      </c>
      <c r="D1535" s="120">
        <v>46029</v>
      </c>
      <c r="E1535" s="107" t="s">
        <v>4214</v>
      </c>
      <c r="F1535" s="73" t="s">
        <v>29</v>
      </c>
      <c r="G1535" s="72">
        <v>5</v>
      </c>
      <c r="H1535" s="117">
        <v>46.68</v>
      </c>
      <c r="I1535" s="125">
        <v>233.4</v>
      </c>
      <c r="J1535" s="124" t="s">
        <v>8</v>
      </c>
      <c r="K1535" s="114" t="s">
        <v>3523</v>
      </c>
    </row>
    <row r="1536" spans="2:11">
      <c r="B1536" s="58" t="s">
        <v>17</v>
      </c>
      <c r="C1536" s="52" t="s">
        <v>16</v>
      </c>
      <c r="D1536" s="120">
        <v>46029</v>
      </c>
      <c r="E1536" s="107" t="s">
        <v>4215</v>
      </c>
      <c r="F1536" s="73" t="s">
        <v>29</v>
      </c>
      <c r="G1536" s="72">
        <v>5</v>
      </c>
      <c r="H1536" s="117">
        <v>46.68</v>
      </c>
      <c r="I1536" s="125">
        <v>233.4</v>
      </c>
      <c r="J1536" s="124" t="s">
        <v>8</v>
      </c>
      <c r="K1536" s="114" t="s">
        <v>3525</v>
      </c>
    </row>
    <row r="1537" spans="2:11">
      <c r="B1537" s="58" t="s">
        <v>17</v>
      </c>
      <c r="C1537" s="52" t="s">
        <v>16</v>
      </c>
      <c r="D1537" s="120">
        <v>46029</v>
      </c>
      <c r="E1537" s="107" t="s">
        <v>4216</v>
      </c>
      <c r="F1537" s="73" t="s">
        <v>29</v>
      </c>
      <c r="G1537" s="72">
        <v>5</v>
      </c>
      <c r="H1537" s="117">
        <v>46.68</v>
      </c>
      <c r="I1537" s="125">
        <v>233.4</v>
      </c>
      <c r="J1537" s="124" t="s">
        <v>8</v>
      </c>
      <c r="K1537" s="114" t="s">
        <v>3527</v>
      </c>
    </row>
    <row r="1538" spans="2:11">
      <c r="B1538" s="58" t="s">
        <v>17</v>
      </c>
      <c r="C1538" s="52" t="s">
        <v>16</v>
      </c>
      <c r="D1538" s="120">
        <v>46029</v>
      </c>
      <c r="E1538" s="107" t="s">
        <v>4216</v>
      </c>
      <c r="F1538" s="73" t="s">
        <v>29</v>
      </c>
      <c r="G1538" s="72">
        <v>11</v>
      </c>
      <c r="H1538" s="117">
        <v>46.68</v>
      </c>
      <c r="I1538" s="125">
        <v>513.48</v>
      </c>
      <c r="J1538" s="124" t="s">
        <v>8</v>
      </c>
      <c r="K1538" s="114" t="s">
        <v>3528</v>
      </c>
    </row>
    <row r="1539" spans="2:11">
      <c r="B1539" s="58" t="s">
        <v>17</v>
      </c>
      <c r="C1539" s="52" t="s">
        <v>16</v>
      </c>
      <c r="D1539" s="120">
        <v>46029</v>
      </c>
      <c r="E1539" s="107" t="s">
        <v>4216</v>
      </c>
      <c r="F1539" s="73" t="s">
        <v>29</v>
      </c>
      <c r="G1539" s="72">
        <v>68</v>
      </c>
      <c r="H1539" s="117">
        <v>46.68</v>
      </c>
      <c r="I1539" s="125">
        <v>3174.24</v>
      </c>
      <c r="J1539" s="124" t="s">
        <v>8</v>
      </c>
      <c r="K1539" s="114" t="s">
        <v>3529</v>
      </c>
    </row>
    <row r="1540" spans="2:11">
      <c r="B1540" s="58" t="s">
        <v>17</v>
      </c>
      <c r="C1540" s="52" t="s">
        <v>16</v>
      </c>
      <c r="D1540" s="120">
        <v>46029</v>
      </c>
      <c r="E1540" s="107" t="s">
        <v>4216</v>
      </c>
      <c r="F1540" s="73" t="s">
        <v>29</v>
      </c>
      <c r="G1540" s="72">
        <v>114</v>
      </c>
      <c r="H1540" s="117">
        <v>46.68</v>
      </c>
      <c r="I1540" s="125">
        <v>5321.5199999999995</v>
      </c>
      <c r="J1540" s="124" t="s">
        <v>8</v>
      </c>
      <c r="K1540" s="114" t="s">
        <v>3530</v>
      </c>
    </row>
    <row r="1541" spans="2:11">
      <c r="B1541" s="58" t="s">
        <v>17</v>
      </c>
      <c r="C1541" s="52" t="s">
        <v>16</v>
      </c>
      <c r="D1541" s="120">
        <v>46029</v>
      </c>
      <c r="E1541" s="107" t="s">
        <v>154</v>
      </c>
      <c r="F1541" s="73" t="s">
        <v>29</v>
      </c>
      <c r="G1541" s="72">
        <v>14</v>
      </c>
      <c r="H1541" s="117">
        <v>46.68</v>
      </c>
      <c r="I1541" s="125">
        <v>653.52</v>
      </c>
      <c r="J1541" s="124" t="s">
        <v>8</v>
      </c>
      <c r="K1541" s="114" t="s">
        <v>3532</v>
      </c>
    </row>
    <row r="1542" spans="2:11">
      <c r="B1542" s="58" t="s">
        <v>17</v>
      </c>
      <c r="C1542" s="52" t="s">
        <v>16</v>
      </c>
      <c r="D1542" s="120">
        <v>46029</v>
      </c>
      <c r="E1542" s="107" t="s">
        <v>4217</v>
      </c>
      <c r="F1542" s="73" t="s">
        <v>29</v>
      </c>
      <c r="G1542" s="72">
        <v>56</v>
      </c>
      <c r="H1542" s="117">
        <v>46.76</v>
      </c>
      <c r="I1542" s="125">
        <v>2618.56</v>
      </c>
      <c r="J1542" s="124" t="s">
        <v>8</v>
      </c>
      <c r="K1542" s="114" t="s">
        <v>3534</v>
      </c>
    </row>
    <row r="1543" spans="2:11">
      <c r="B1543" s="58" t="s">
        <v>17</v>
      </c>
      <c r="C1543" s="52" t="s">
        <v>16</v>
      </c>
      <c r="D1543" s="120">
        <v>46029</v>
      </c>
      <c r="E1543" s="107" t="s">
        <v>4218</v>
      </c>
      <c r="F1543" s="73" t="s">
        <v>29</v>
      </c>
      <c r="G1543" s="72">
        <v>10</v>
      </c>
      <c r="H1543" s="117">
        <v>46.72</v>
      </c>
      <c r="I1543" s="125">
        <v>467.2</v>
      </c>
      <c r="J1543" s="124" t="s">
        <v>8</v>
      </c>
      <c r="K1543" s="114" t="s">
        <v>3536</v>
      </c>
    </row>
    <row r="1544" spans="2:11">
      <c r="B1544" s="58" t="s">
        <v>17</v>
      </c>
      <c r="C1544" s="52" t="s">
        <v>16</v>
      </c>
      <c r="D1544" s="120">
        <v>46029</v>
      </c>
      <c r="E1544" s="107" t="s">
        <v>4219</v>
      </c>
      <c r="F1544" s="73" t="s">
        <v>29</v>
      </c>
      <c r="G1544" s="72">
        <v>38</v>
      </c>
      <c r="H1544" s="117">
        <v>46.72</v>
      </c>
      <c r="I1544" s="125">
        <v>1775.36</v>
      </c>
      <c r="J1544" s="124" t="s">
        <v>8</v>
      </c>
      <c r="K1544" s="114" t="s">
        <v>3538</v>
      </c>
    </row>
    <row r="1545" spans="2:11">
      <c r="B1545" s="58" t="s">
        <v>17</v>
      </c>
      <c r="C1545" s="52" t="s">
        <v>16</v>
      </c>
      <c r="D1545" s="120">
        <v>46029</v>
      </c>
      <c r="E1545" s="107" t="s">
        <v>4220</v>
      </c>
      <c r="F1545" s="73" t="s">
        <v>29</v>
      </c>
      <c r="G1545" s="72">
        <v>7</v>
      </c>
      <c r="H1545" s="117">
        <v>46.76</v>
      </c>
      <c r="I1545" s="125">
        <v>327.32</v>
      </c>
      <c r="J1545" s="124" t="s">
        <v>8</v>
      </c>
      <c r="K1545" s="114" t="s">
        <v>3540</v>
      </c>
    </row>
    <row r="1546" spans="2:11">
      <c r="B1546" s="58" t="s">
        <v>17</v>
      </c>
      <c r="C1546" s="52" t="s">
        <v>16</v>
      </c>
      <c r="D1546" s="120">
        <v>46029</v>
      </c>
      <c r="E1546" s="107" t="s">
        <v>4221</v>
      </c>
      <c r="F1546" s="73" t="s">
        <v>29</v>
      </c>
      <c r="G1546" s="72">
        <v>112</v>
      </c>
      <c r="H1546" s="117">
        <v>46.86</v>
      </c>
      <c r="I1546" s="125">
        <v>5248.32</v>
      </c>
      <c r="J1546" s="124" t="s">
        <v>8</v>
      </c>
      <c r="K1546" s="114" t="s">
        <v>3542</v>
      </c>
    </row>
    <row r="1547" spans="2:11">
      <c r="B1547" s="58" t="s">
        <v>17</v>
      </c>
      <c r="C1547" s="52" t="s">
        <v>16</v>
      </c>
      <c r="D1547" s="120">
        <v>46029</v>
      </c>
      <c r="E1547" s="107" t="s">
        <v>4222</v>
      </c>
      <c r="F1547" s="73" t="s">
        <v>29</v>
      </c>
      <c r="G1547" s="72">
        <v>30</v>
      </c>
      <c r="H1547" s="117">
        <v>46.86</v>
      </c>
      <c r="I1547" s="125">
        <v>1405.8</v>
      </c>
      <c r="J1547" s="124" t="s">
        <v>8</v>
      </c>
      <c r="K1547" s="114" t="s">
        <v>3544</v>
      </c>
    </row>
    <row r="1548" spans="2:11">
      <c r="B1548" s="58" t="s">
        <v>17</v>
      </c>
      <c r="C1548" s="52" t="s">
        <v>16</v>
      </c>
      <c r="D1548" s="120">
        <v>46029</v>
      </c>
      <c r="E1548" s="107" t="s">
        <v>4223</v>
      </c>
      <c r="F1548" s="73" t="s">
        <v>29</v>
      </c>
      <c r="G1548" s="72">
        <v>8</v>
      </c>
      <c r="H1548" s="117">
        <v>46.96</v>
      </c>
      <c r="I1548" s="125">
        <v>375.68</v>
      </c>
      <c r="J1548" s="124" t="s">
        <v>8</v>
      </c>
      <c r="K1548" s="114" t="s">
        <v>3546</v>
      </c>
    </row>
    <row r="1549" spans="2:11">
      <c r="B1549" s="58" t="s">
        <v>17</v>
      </c>
      <c r="C1549" s="52" t="s">
        <v>16</v>
      </c>
      <c r="D1549" s="120">
        <v>46029</v>
      </c>
      <c r="E1549" s="107" t="s">
        <v>4224</v>
      </c>
      <c r="F1549" s="73" t="s">
        <v>29</v>
      </c>
      <c r="G1549" s="72">
        <v>13</v>
      </c>
      <c r="H1549" s="117">
        <v>46.96</v>
      </c>
      <c r="I1549" s="125">
        <v>610.48</v>
      </c>
      <c r="J1549" s="124" t="s">
        <v>8</v>
      </c>
      <c r="K1549" s="114" t="s">
        <v>3548</v>
      </c>
    </row>
    <row r="1550" spans="2:11">
      <c r="B1550" s="58" t="s">
        <v>17</v>
      </c>
      <c r="C1550" s="52" t="s">
        <v>16</v>
      </c>
      <c r="D1550" s="120">
        <v>46029</v>
      </c>
      <c r="E1550" s="107" t="s">
        <v>4225</v>
      </c>
      <c r="F1550" s="73" t="s">
        <v>29</v>
      </c>
      <c r="G1550" s="72">
        <v>26</v>
      </c>
      <c r="H1550" s="117">
        <v>46.98</v>
      </c>
      <c r="I1550" s="125">
        <v>1221.48</v>
      </c>
      <c r="J1550" s="124" t="s">
        <v>8</v>
      </c>
      <c r="K1550" s="114" t="s">
        <v>3550</v>
      </c>
    </row>
    <row r="1551" spans="2:11">
      <c r="B1551" s="58" t="s">
        <v>17</v>
      </c>
      <c r="C1551" s="52" t="s">
        <v>16</v>
      </c>
      <c r="D1551" s="120">
        <v>46029</v>
      </c>
      <c r="E1551" s="107" t="s">
        <v>4226</v>
      </c>
      <c r="F1551" s="73" t="s">
        <v>29</v>
      </c>
      <c r="G1551" s="72">
        <v>14</v>
      </c>
      <c r="H1551" s="117">
        <v>46.98</v>
      </c>
      <c r="I1551" s="125">
        <v>657.71999999999991</v>
      </c>
      <c r="J1551" s="124" t="s">
        <v>8</v>
      </c>
      <c r="K1551" s="114" t="s">
        <v>3552</v>
      </c>
    </row>
    <row r="1552" spans="2:11">
      <c r="B1552" s="58" t="s">
        <v>17</v>
      </c>
      <c r="C1552" s="52" t="s">
        <v>16</v>
      </c>
      <c r="D1552" s="120">
        <v>46029</v>
      </c>
      <c r="E1552" s="107" t="s">
        <v>4227</v>
      </c>
      <c r="F1552" s="73" t="s">
        <v>29</v>
      </c>
      <c r="G1552" s="72">
        <v>31</v>
      </c>
      <c r="H1552" s="117">
        <v>47</v>
      </c>
      <c r="I1552" s="125">
        <v>1457</v>
      </c>
      <c r="J1552" s="124" t="s">
        <v>8</v>
      </c>
      <c r="K1552" s="114" t="s">
        <v>3554</v>
      </c>
    </row>
    <row r="1553" spans="2:11">
      <c r="B1553" s="58" t="s">
        <v>17</v>
      </c>
      <c r="C1553" s="52" t="s">
        <v>16</v>
      </c>
      <c r="D1553" s="120">
        <v>46029</v>
      </c>
      <c r="E1553" s="107" t="s">
        <v>4228</v>
      </c>
      <c r="F1553" s="73" t="s">
        <v>29</v>
      </c>
      <c r="G1553" s="72">
        <v>13</v>
      </c>
      <c r="H1553" s="117">
        <v>46.96</v>
      </c>
      <c r="I1553" s="125">
        <v>610.48</v>
      </c>
      <c r="J1553" s="124" t="s">
        <v>8</v>
      </c>
      <c r="K1553" s="114" t="s">
        <v>3556</v>
      </c>
    </row>
    <row r="1554" spans="2:11">
      <c r="B1554" s="58" t="s">
        <v>17</v>
      </c>
      <c r="C1554" s="52" t="s">
        <v>16</v>
      </c>
      <c r="D1554" s="120">
        <v>46029</v>
      </c>
      <c r="E1554" s="107" t="s">
        <v>4228</v>
      </c>
      <c r="F1554" s="73" t="s">
        <v>29</v>
      </c>
      <c r="G1554" s="72">
        <v>26</v>
      </c>
      <c r="H1554" s="117">
        <v>46.96</v>
      </c>
      <c r="I1554" s="125">
        <v>1220.96</v>
      </c>
      <c r="J1554" s="124" t="s">
        <v>8</v>
      </c>
      <c r="K1554" s="114" t="s">
        <v>3557</v>
      </c>
    </row>
    <row r="1555" spans="2:11">
      <c r="B1555" s="58" t="s">
        <v>17</v>
      </c>
      <c r="C1555" s="52" t="s">
        <v>16</v>
      </c>
      <c r="D1555" s="120">
        <v>46029</v>
      </c>
      <c r="E1555" s="107" t="s">
        <v>4229</v>
      </c>
      <c r="F1555" s="73" t="s">
        <v>29</v>
      </c>
      <c r="G1555" s="72">
        <v>6</v>
      </c>
      <c r="H1555" s="117">
        <v>46.96</v>
      </c>
      <c r="I1555" s="125">
        <v>281.76</v>
      </c>
      <c r="J1555" s="124" t="s">
        <v>8</v>
      </c>
      <c r="K1555" s="114" t="s">
        <v>3559</v>
      </c>
    </row>
    <row r="1556" spans="2:11">
      <c r="B1556" s="58" t="s">
        <v>17</v>
      </c>
      <c r="C1556" s="52" t="s">
        <v>16</v>
      </c>
      <c r="D1556" s="120">
        <v>46029</v>
      </c>
      <c r="E1556" s="107" t="s">
        <v>4230</v>
      </c>
      <c r="F1556" s="73" t="s">
        <v>29</v>
      </c>
      <c r="G1556" s="72">
        <v>9</v>
      </c>
      <c r="H1556" s="117">
        <v>46.98</v>
      </c>
      <c r="I1556" s="125">
        <v>422.82</v>
      </c>
      <c r="J1556" s="124" t="s">
        <v>8</v>
      </c>
      <c r="K1556" s="114" t="s">
        <v>3561</v>
      </c>
    </row>
    <row r="1557" spans="2:11">
      <c r="B1557" s="58" t="s">
        <v>17</v>
      </c>
      <c r="C1557" s="52" t="s">
        <v>16</v>
      </c>
      <c r="D1557" s="120">
        <v>46029</v>
      </c>
      <c r="E1557" s="107" t="s">
        <v>4230</v>
      </c>
      <c r="F1557" s="73" t="s">
        <v>29</v>
      </c>
      <c r="G1557" s="72">
        <v>24</v>
      </c>
      <c r="H1557" s="117">
        <v>46.98</v>
      </c>
      <c r="I1557" s="125">
        <v>1127.52</v>
      </c>
      <c r="J1557" s="124" t="s">
        <v>8</v>
      </c>
      <c r="K1557" s="114" t="s">
        <v>3562</v>
      </c>
    </row>
    <row r="1558" spans="2:11">
      <c r="B1558" s="58" t="s">
        <v>17</v>
      </c>
      <c r="C1558" s="52" t="s">
        <v>16</v>
      </c>
      <c r="D1558" s="120">
        <v>46029</v>
      </c>
      <c r="E1558" s="107" t="s">
        <v>4231</v>
      </c>
      <c r="F1558" s="73" t="s">
        <v>29</v>
      </c>
      <c r="G1558" s="72">
        <v>6</v>
      </c>
      <c r="H1558" s="117">
        <v>46.98</v>
      </c>
      <c r="I1558" s="125">
        <v>281.88</v>
      </c>
      <c r="J1558" s="124" t="s">
        <v>8</v>
      </c>
      <c r="K1558" s="114" t="s">
        <v>3564</v>
      </c>
    </row>
    <row r="1559" spans="2:11">
      <c r="B1559" s="58" t="s">
        <v>17</v>
      </c>
      <c r="C1559" s="52" t="s">
        <v>16</v>
      </c>
      <c r="D1559" s="120">
        <v>46029</v>
      </c>
      <c r="E1559" s="107" t="s">
        <v>4232</v>
      </c>
      <c r="F1559" s="73" t="s">
        <v>29</v>
      </c>
      <c r="G1559" s="72">
        <v>5</v>
      </c>
      <c r="H1559" s="117">
        <v>46.96</v>
      </c>
      <c r="I1559" s="125">
        <v>234.8</v>
      </c>
      <c r="J1559" s="124" t="s">
        <v>8</v>
      </c>
      <c r="K1559" s="114" t="s">
        <v>3566</v>
      </c>
    </row>
    <row r="1560" spans="2:11">
      <c r="B1560" s="58" t="s">
        <v>17</v>
      </c>
      <c r="C1560" s="52" t="s">
        <v>16</v>
      </c>
      <c r="D1560" s="120">
        <v>46029</v>
      </c>
      <c r="E1560" s="107" t="s">
        <v>4232</v>
      </c>
      <c r="F1560" s="73" t="s">
        <v>29</v>
      </c>
      <c r="G1560" s="72">
        <v>14</v>
      </c>
      <c r="H1560" s="117">
        <v>46.96</v>
      </c>
      <c r="I1560" s="125">
        <v>657.44</v>
      </c>
      <c r="J1560" s="124" t="s">
        <v>8</v>
      </c>
      <c r="K1560" s="114" t="s">
        <v>3567</v>
      </c>
    </row>
    <row r="1561" spans="2:11">
      <c r="B1561" s="58" t="s">
        <v>17</v>
      </c>
      <c r="C1561" s="52" t="s">
        <v>16</v>
      </c>
      <c r="D1561" s="120">
        <v>46029</v>
      </c>
      <c r="E1561" s="107" t="s">
        <v>4232</v>
      </c>
      <c r="F1561" s="73" t="s">
        <v>29</v>
      </c>
      <c r="G1561" s="72">
        <v>15</v>
      </c>
      <c r="H1561" s="117">
        <v>46.96</v>
      </c>
      <c r="I1561" s="125">
        <v>704.4</v>
      </c>
      <c r="J1561" s="124" t="s">
        <v>8</v>
      </c>
      <c r="K1561" s="114" t="s">
        <v>3568</v>
      </c>
    </row>
    <row r="1562" spans="2:11">
      <c r="B1562" s="58" t="s">
        <v>17</v>
      </c>
      <c r="C1562" s="52" t="s">
        <v>16</v>
      </c>
      <c r="D1562" s="120">
        <v>46029</v>
      </c>
      <c r="E1562" s="107" t="s">
        <v>4232</v>
      </c>
      <c r="F1562" s="73" t="s">
        <v>29</v>
      </c>
      <c r="G1562" s="72">
        <v>42</v>
      </c>
      <c r="H1562" s="117">
        <v>46.98</v>
      </c>
      <c r="I1562" s="125">
        <v>1973.1599999999999</v>
      </c>
      <c r="J1562" s="124" t="s">
        <v>8</v>
      </c>
      <c r="K1562" s="114" t="s">
        <v>3569</v>
      </c>
    </row>
    <row r="1563" spans="2:11">
      <c r="B1563" s="58" t="s">
        <v>17</v>
      </c>
      <c r="C1563" s="52" t="s">
        <v>16</v>
      </c>
      <c r="D1563" s="120">
        <v>46029</v>
      </c>
      <c r="E1563" s="107" t="s">
        <v>4233</v>
      </c>
      <c r="F1563" s="73" t="s">
        <v>29</v>
      </c>
      <c r="G1563" s="72">
        <v>8</v>
      </c>
      <c r="H1563" s="117">
        <v>46.9</v>
      </c>
      <c r="I1563" s="125">
        <v>375.2</v>
      </c>
      <c r="J1563" s="124" t="s">
        <v>8</v>
      </c>
      <c r="K1563" s="114" t="s">
        <v>3571</v>
      </c>
    </row>
    <row r="1564" spans="2:11">
      <c r="B1564" s="58" t="s">
        <v>17</v>
      </c>
      <c r="C1564" s="52" t="s">
        <v>16</v>
      </c>
      <c r="D1564" s="120">
        <v>46029</v>
      </c>
      <c r="E1564" s="107" t="s">
        <v>4234</v>
      </c>
      <c r="F1564" s="73" t="s">
        <v>29</v>
      </c>
      <c r="G1564" s="72">
        <v>5</v>
      </c>
      <c r="H1564" s="117">
        <v>46.9</v>
      </c>
      <c r="I1564" s="125">
        <v>234.5</v>
      </c>
      <c r="J1564" s="124" t="s">
        <v>8</v>
      </c>
      <c r="K1564" s="114" t="s">
        <v>3573</v>
      </c>
    </row>
    <row r="1565" spans="2:11">
      <c r="B1565" s="58" t="s">
        <v>17</v>
      </c>
      <c r="C1565" s="52" t="s">
        <v>16</v>
      </c>
      <c r="D1565" s="120">
        <v>46029</v>
      </c>
      <c r="E1565" s="107" t="s">
        <v>4235</v>
      </c>
      <c r="F1565" s="73" t="s">
        <v>29</v>
      </c>
      <c r="G1565" s="72">
        <v>12</v>
      </c>
      <c r="H1565" s="117">
        <v>46.96</v>
      </c>
      <c r="I1565" s="125">
        <v>563.52</v>
      </c>
      <c r="J1565" s="124" t="s">
        <v>8</v>
      </c>
      <c r="K1565" s="114" t="s">
        <v>3575</v>
      </c>
    </row>
    <row r="1566" spans="2:11">
      <c r="B1566" s="58" t="s">
        <v>17</v>
      </c>
      <c r="C1566" s="52" t="s">
        <v>16</v>
      </c>
      <c r="D1566" s="120">
        <v>46029</v>
      </c>
      <c r="E1566" s="107" t="s">
        <v>4236</v>
      </c>
      <c r="F1566" s="73" t="s">
        <v>29</v>
      </c>
      <c r="G1566" s="72">
        <v>39</v>
      </c>
      <c r="H1566" s="117">
        <v>46.98</v>
      </c>
      <c r="I1566" s="125">
        <v>1832.2199999999998</v>
      </c>
      <c r="J1566" s="124" t="s">
        <v>8</v>
      </c>
      <c r="K1566" s="114" t="s">
        <v>3577</v>
      </c>
    </row>
    <row r="1567" spans="2:11">
      <c r="B1567" s="58" t="s">
        <v>17</v>
      </c>
      <c r="C1567" s="52" t="s">
        <v>16</v>
      </c>
      <c r="D1567" s="120">
        <v>46029</v>
      </c>
      <c r="E1567" s="107" t="s">
        <v>4236</v>
      </c>
      <c r="F1567" s="73" t="s">
        <v>29</v>
      </c>
      <c r="G1567" s="72">
        <v>63</v>
      </c>
      <c r="H1567" s="117">
        <v>46.98</v>
      </c>
      <c r="I1567" s="125">
        <v>2959.74</v>
      </c>
      <c r="J1567" s="124" t="s">
        <v>8</v>
      </c>
      <c r="K1567" s="114" t="s">
        <v>3578</v>
      </c>
    </row>
    <row r="1568" spans="2:11">
      <c r="B1568" s="58" t="s">
        <v>17</v>
      </c>
      <c r="C1568" s="52" t="s">
        <v>16</v>
      </c>
      <c r="D1568" s="120">
        <v>46029</v>
      </c>
      <c r="E1568" s="107" t="s">
        <v>4237</v>
      </c>
      <c r="F1568" s="73" t="s">
        <v>29</v>
      </c>
      <c r="G1568" s="72">
        <v>12</v>
      </c>
      <c r="H1568" s="117">
        <v>46.98</v>
      </c>
      <c r="I1568" s="125">
        <v>563.76</v>
      </c>
      <c r="J1568" s="124" t="s">
        <v>8</v>
      </c>
      <c r="K1568" s="114" t="s">
        <v>3580</v>
      </c>
    </row>
    <row r="1569" spans="2:11">
      <c r="B1569" s="58" t="s">
        <v>17</v>
      </c>
      <c r="C1569" s="52" t="s">
        <v>16</v>
      </c>
      <c r="D1569" s="120">
        <v>46029</v>
      </c>
      <c r="E1569" s="107" t="s">
        <v>4237</v>
      </c>
      <c r="F1569" s="73" t="s">
        <v>29</v>
      </c>
      <c r="G1569" s="72">
        <v>22</v>
      </c>
      <c r="H1569" s="117">
        <v>46.98</v>
      </c>
      <c r="I1569" s="125">
        <v>1033.56</v>
      </c>
      <c r="J1569" s="124" t="s">
        <v>8</v>
      </c>
      <c r="K1569" s="114" t="s">
        <v>3581</v>
      </c>
    </row>
    <row r="1570" spans="2:11">
      <c r="B1570" s="58" t="s">
        <v>17</v>
      </c>
      <c r="C1570" s="52" t="s">
        <v>16</v>
      </c>
      <c r="D1570" s="120">
        <v>46029</v>
      </c>
      <c r="E1570" s="107" t="s">
        <v>4238</v>
      </c>
      <c r="F1570" s="73" t="s">
        <v>29</v>
      </c>
      <c r="G1570" s="72">
        <v>14</v>
      </c>
      <c r="H1570" s="117">
        <v>46.98</v>
      </c>
      <c r="I1570" s="125">
        <v>657.71999999999991</v>
      </c>
      <c r="J1570" s="124" t="s">
        <v>8</v>
      </c>
      <c r="K1570" s="114" t="s">
        <v>3583</v>
      </c>
    </row>
    <row r="1571" spans="2:11">
      <c r="B1571" s="58" t="s">
        <v>17</v>
      </c>
      <c r="C1571" s="52" t="s">
        <v>16</v>
      </c>
      <c r="D1571" s="120">
        <v>46029</v>
      </c>
      <c r="E1571" s="107" t="s">
        <v>4238</v>
      </c>
      <c r="F1571" s="73" t="s">
        <v>29</v>
      </c>
      <c r="G1571" s="72">
        <v>16</v>
      </c>
      <c r="H1571" s="117">
        <v>46.98</v>
      </c>
      <c r="I1571" s="125">
        <v>751.68</v>
      </c>
      <c r="J1571" s="124" t="s">
        <v>8</v>
      </c>
      <c r="K1571" s="114" t="s">
        <v>3584</v>
      </c>
    </row>
    <row r="1572" spans="2:11">
      <c r="B1572" s="58" t="s">
        <v>17</v>
      </c>
      <c r="C1572" s="52" t="s">
        <v>16</v>
      </c>
      <c r="D1572" s="120">
        <v>46029</v>
      </c>
      <c r="E1572" s="107" t="s">
        <v>4239</v>
      </c>
      <c r="F1572" s="73" t="s">
        <v>29</v>
      </c>
      <c r="G1572" s="72">
        <v>7</v>
      </c>
      <c r="H1572" s="117">
        <v>46.98</v>
      </c>
      <c r="I1572" s="125">
        <v>328.85999999999996</v>
      </c>
      <c r="J1572" s="124" t="s">
        <v>8</v>
      </c>
      <c r="K1572" s="114" t="s">
        <v>3586</v>
      </c>
    </row>
    <row r="1573" spans="2:11">
      <c r="B1573" s="58" t="s">
        <v>17</v>
      </c>
      <c r="C1573" s="52" t="s">
        <v>16</v>
      </c>
      <c r="D1573" s="120">
        <v>46029</v>
      </c>
      <c r="E1573" s="107" t="s">
        <v>4239</v>
      </c>
      <c r="F1573" s="73" t="s">
        <v>29</v>
      </c>
      <c r="G1573" s="72">
        <v>19</v>
      </c>
      <c r="H1573" s="117">
        <v>46.98</v>
      </c>
      <c r="I1573" s="125">
        <v>892.61999999999989</v>
      </c>
      <c r="J1573" s="124" t="s">
        <v>8</v>
      </c>
      <c r="K1573" s="114" t="s">
        <v>3587</v>
      </c>
    </row>
    <row r="1574" spans="2:11">
      <c r="B1574" s="58" t="s">
        <v>17</v>
      </c>
      <c r="C1574" s="52" t="s">
        <v>16</v>
      </c>
      <c r="D1574" s="120">
        <v>46029</v>
      </c>
      <c r="E1574" s="107" t="s">
        <v>4240</v>
      </c>
      <c r="F1574" s="73" t="s">
        <v>29</v>
      </c>
      <c r="G1574" s="72">
        <v>7</v>
      </c>
      <c r="H1574" s="117">
        <v>46.96</v>
      </c>
      <c r="I1574" s="125">
        <v>328.72</v>
      </c>
      <c r="J1574" s="124" t="s">
        <v>8</v>
      </c>
      <c r="K1574" s="114" t="s">
        <v>3589</v>
      </c>
    </row>
    <row r="1575" spans="2:11">
      <c r="B1575" s="58" t="s">
        <v>17</v>
      </c>
      <c r="C1575" s="52" t="s">
        <v>16</v>
      </c>
      <c r="D1575" s="120">
        <v>46029</v>
      </c>
      <c r="E1575" s="107" t="s">
        <v>4240</v>
      </c>
      <c r="F1575" s="73" t="s">
        <v>29</v>
      </c>
      <c r="G1575" s="72">
        <v>7</v>
      </c>
      <c r="H1575" s="117">
        <v>46.96</v>
      </c>
      <c r="I1575" s="125">
        <v>328.72</v>
      </c>
      <c r="J1575" s="124" t="s">
        <v>8</v>
      </c>
      <c r="K1575" s="114" t="s">
        <v>3590</v>
      </c>
    </row>
    <row r="1576" spans="2:11">
      <c r="B1576" s="58" t="s">
        <v>17</v>
      </c>
      <c r="C1576" s="52" t="s">
        <v>16</v>
      </c>
      <c r="D1576" s="120">
        <v>46029</v>
      </c>
      <c r="E1576" s="107" t="s">
        <v>4240</v>
      </c>
      <c r="F1576" s="73" t="s">
        <v>29</v>
      </c>
      <c r="G1576" s="72">
        <v>13</v>
      </c>
      <c r="H1576" s="117">
        <v>46.96</v>
      </c>
      <c r="I1576" s="125">
        <v>610.48</v>
      </c>
      <c r="J1576" s="124" t="s">
        <v>8</v>
      </c>
      <c r="K1576" s="114" t="s">
        <v>3591</v>
      </c>
    </row>
    <row r="1577" spans="2:11">
      <c r="B1577" s="58" t="s">
        <v>17</v>
      </c>
      <c r="C1577" s="52" t="s">
        <v>16</v>
      </c>
      <c r="D1577" s="120">
        <v>46029</v>
      </c>
      <c r="E1577" s="107" t="s">
        <v>4241</v>
      </c>
      <c r="F1577" s="73" t="s">
        <v>29</v>
      </c>
      <c r="G1577" s="72">
        <v>30</v>
      </c>
      <c r="H1577" s="117">
        <v>46.98</v>
      </c>
      <c r="I1577" s="125">
        <v>1409.3999999999999</v>
      </c>
      <c r="J1577" s="124" t="s">
        <v>8</v>
      </c>
      <c r="K1577" s="114" t="s">
        <v>3593</v>
      </c>
    </row>
    <row r="1578" spans="2:11">
      <c r="B1578" s="58" t="s">
        <v>17</v>
      </c>
      <c r="C1578" s="52" t="s">
        <v>16</v>
      </c>
      <c r="D1578" s="120">
        <v>46029</v>
      </c>
      <c r="E1578" s="107" t="s">
        <v>4242</v>
      </c>
      <c r="F1578" s="73" t="s">
        <v>29</v>
      </c>
      <c r="G1578" s="72">
        <v>37</v>
      </c>
      <c r="H1578" s="117">
        <v>46.92</v>
      </c>
      <c r="I1578" s="125">
        <v>1736.04</v>
      </c>
      <c r="J1578" s="124" t="s">
        <v>8</v>
      </c>
      <c r="K1578" s="114" t="s">
        <v>3595</v>
      </c>
    </row>
    <row r="1579" spans="2:11">
      <c r="B1579" s="58" t="s">
        <v>17</v>
      </c>
      <c r="C1579" s="52" t="s">
        <v>16</v>
      </c>
      <c r="D1579" s="120">
        <v>46029</v>
      </c>
      <c r="E1579" s="107" t="s">
        <v>4242</v>
      </c>
      <c r="F1579" s="73" t="s">
        <v>29</v>
      </c>
      <c r="G1579" s="116">
        <v>61</v>
      </c>
      <c r="H1579" s="117">
        <v>46.92</v>
      </c>
      <c r="I1579" s="121">
        <v>2862.12</v>
      </c>
      <c r="J1579" s="124" t="s">
        <v>8</v>
      </c>
      <c r="K1579" s="114" t="s">
        <v>3598</v>
      </c>
    </row>
    <row r="1580" spans="2:11">
      <c r="B1580" s="58" t="s">
        <v>17</v>
      </c>
      <c r="C1580" s="127" t="s">
        <v>16</v>
      </c>
      <c r="D1580" s="120">
        <v>46029</v>
      </c>
      <c r="E1580" s="115" t="s">
        <v>4242</v>
      </c>
      <c r="F1580" s="115" t="s">
        <v>29</v>
      </c>
      <c r="G1580" s="116">
        <v>457</v>
      </c>
      <c r="H1580" s="117">
        <v>46.92</v>
      </c>
      <c r="I1580" s="121">
        <v>21442.440000000002</v>
      </c>
      <c r="J1580" s="54" t="s">
        <v>8</v>
      </c>
      <c r="K1580" s="30" t="s">
        <v>3601</v>
      </c>
    </row>
    <row r="1581" spans="2:11">
      <c r="B1581" s="58" t="s">
        <v>17</v>
      </c>
      <c r="C1581" s="52" t="s">
        <v>16</v>
      </c>
      <c r="D1581" s="120">
        <v>46029</v>
      </c>
      <c r="E1581" s="115" t="s">
        <v>4243</v>
      </c>
      <c r="F1581" s="115" t="s">
        <v>29</v>
      </c>
      <c r="G1581" s="116">
        <v>66</v>
      </c>
      <c r="H1581" s="117">
        <v>46.96</v>
      </c>
      <c r="I1581" s="121">
        <v>3099.36</v>
      </c>
      <c r="J1581" s="54" t="s">
        <v>8</v>
      </c>
      <c r="K1581" s="30" t="s">
        <v>3604</v>
      </c>
    </row>
    <row r="1582" spans="2:11">
      <c r="B1582" s="58" t="s">
        <v>17</v>
      </c>
      <c r="C1582" s="52" t="s">
        <v>16</v>
      </c>
      <c r="D1582" s="120">
        <v>46029</v>
      </c>
      <c r="E1582" s="115" t="s">
        <v>4244</v>
      </c>
      <c r="F1582" s="115" t="s">
        <v>29</v>
      </c>
      <c r="G1582" s="116">
        <v>27</v>
      </c>
      <c r="H1582" s="117">
        <v>46.96</v>
      </c>
      <c r="I1582" s="121">
        <v>1267.92</v>
      </c>
      <c r="J1582" s="54" t="s">
        <v>8</v>
      </c>
      <c r="K1582" s="30" t="s">
        <v>3607</v>
      </c>
    </row>
    <row r="1583" spans="2:11">
      <c r="B1583" s="58" t="s">
        <v>17</v>
      </c>
      <c r="C1583" s="52" t="s">
        <v>16</v>
      </c>
      <c r="D1583" s="120">
        <v>46029</v>
      </c>
      <c r="E1583" s="115" t="s">
        <v>4245</v>
      </c>
      <c r="F1583" s="115" t="s">
        <v>29</v>
      </c>
      <c r="G1583" s="116">
        <v>47</v>
      </c>
      <c r="H1583" s="117">
        <v>46.92</v>
      </c>
      <c r="I1583" s="121">
        <v>2205.2400000000002</v>
      </c>
      <c r="J1583" s="54" t="s">
        <v>8</v>
      </c>
      <c r="K1583" s="30" t="s">
        <v>3609</v>
      </c>
    </row>
    <row r="1584" spans="2:11">
      <c r="B1584" s="58" t="s">
        <v>17</v>
      </c>
      <c r="C1584" s="52" t="s">
        <v>16</v>
      </c>
      <c r="D1584" s="120">
        <v>46029</v>
      </c>
      <c r="E1584" s="115" t="s">
        <v>2325</v>
      </c>
      <c r="F1584" s="115" t="s">
        <v>29</v>
      </c>
      <c r="G1584" s="116">
        <v>10</v>
      </c>
      <c r="H1584" s="117">
        <v>46.92</v>
      </c>
      <c r="I1584" s="121">
        <v>469.20000000000005</v>
      </c>
      <c r="J1584" s="54" t="s">
        <v>8</v>
      </c>
      <c r="K1584" s="30" t="s">
        <v>3611</v>
      </c>
    </row>
    <row r="1585" spans="2:11">
      <c r="B1585" s="58" t="s">
        <v>17</v>
      </c>
      <c r="C1585" s="52" t="s">
        <v>16</v>
      </c>
      <c r="D1585" s="120">
        <v>46029</v>
      </c>
      <c r="E1585" s="115" t="s">
        <v>144</v>
      </c>
      <c r="F1585" s="115" t="s">
        <v>29</v>
      </c>
      <c r="G1585" s="116">
        <v>9</v>
      </c>
      <c r="H1585" s="117">
        <v>46.96</v>
      </c>
      <c r="I1585" s="121">
        <v>422.64</v>
      </c>
      <c r="J1585" s="54" t="s">
        <v>8</v>
      </c>
      <c r="K1585" s="30" t="s">
        <v>3613</v>
      </c>
    </row>
    <row r="1586" spans="2:11">
      <c r="B1586" s="58" t="s">
        <v>17</v>
      </c>
      <c r="C1586" s="52" t="s">
        <v>16</v>
      </c>
      <c r="D1586" s="120">
        <v>46029</v>
      </c>
      <c r="E1586" s="115" t="s">
        <v>4246</v>
      </c>
      <c r="F1586" s="115" t="s">
        <v>29</v>
      </c>
      <c r="G1586" s="116">
        <v>16</v>
      </c>
      <c r="H1586" s="117">
        <v>46.92</v>
      </c>
      <c r="I1586" s="121">
        <v>750.72</v>
      </c>
      <c r="J1586" s="54" t="s">
        <v>8</v>
      </c>
      <c r="K1586" s="30" t="s">
        <v>3615</v>
      </c>
    </row>
    <row r="1587" spans="2:11">
      <c r="B1587" s="58" t="s">
        <v>17</v>
      </c>
      <c r="C1587" s="52" t="s">
        <v>16</v>
      </c>
      <c r="D1587" s="120">
        <v>46029</v>
      </c>
      <c r="E1587" s="115" t="s">
        <v>4247</v>
      </c>
      <c r="F1587" s="115" t="s">
        <v>29</v>
      </c>
      <c r="G1587" s="116">
        <v>9</v>
      </c>
      <c r="H1587" s="117">
        <v>46.92</v>
      </c>
      <c r="I1587" s="121">
        <v>422.28000000000003</v>
      </c>
      <c r="J1587" s="54" t="s">
        <v>8</v>
      </c>
      <c r="K1587" s="30" t="s">
        <v>3617</v>
      </c>
    </row>
    <row r="1588" spans="2:11">
      <c r="B1588" s="58" t="s">
        <v>17</v>
      </c>
      <c r="C1588" s="52" t="s">
        <v>16</v>
      </c>
      <c r="D1588" s="120">
        <v>46029</v>
      </c>
      <c r="E1588" s="115" t="s">
        <v>4248</v>
      </c>
      <c r="F1588" s="115" t="s">
        <v>29</v>
      </c>
      <c r="G1588" s="116">
        <v>40</v>
      </c>
      <c r="H1588" s="117">
        <v>46.9</v>
      </c>
      <c r="I1588" s="121">
        <v>1876</v>
      </c>
      <c r="J1588" s="54" t="s">
        <v>8</v>
      </c>
      <c r="K1588" s="30" t="s">
        <v>3619</v>
      </c>
    </row>
    <row r="1589" spans="2:11">
      <c r="B1589" s="58" t="s">
        <v>17</v>
      </c>
      <c r="C1589" s="52" t="s">
        <v>16</v>
      </c>
      <c r="D1589" s="120">
        <v>46029</v>
      </c>
      <c r="E1589" s="115" t="s">
        <v>4249</v>
      </c>
      <c r="F1589" s="115" t="s">
        <v>29</v>
      </c>
      <c r="G1589" s="116">
        <v>30</v>
      </c>
      <c r="H1589" s="117">
        <v>46.9</v>
      </c>
      <c r="I1589" s="121">
        <v>1407</v>
      </c>
      <c r="J1589" s="54" t="s">
        <v>8</v>
      </c>
      <c r="K1589" s="30" t="s">
        <v>3621</v>
      </c>
    </row>
    <row r="1590" spans="2:11">
      <c r="B1590" s="58" t="s">
        <v>17</v>
      </c>
      <c r="C1590" s="52" t="s">
        <v>16</v>
      </c>
      <c r="D1590" s="120">
        <v>46029</v>
      </c>
      <c r="E1590" s="115" t="s">
        <v>4250</v>
      </c>
      <c r="F1590" s="115" t="s">
        <v>29</v>
      </c>
      <c r="G1590" s="116">
        <v>42</v>
      </c>
      <c r="H1590" s="117">
        <v>46.9</v>
      </c>
      <c r="I1590" s="121">
        <v>1969.8</v>
      </c>
      <c r="J1590" s="54" t="s">
        <v>8</v>
      </c>
      <c r="K1590" s="30" t="s">
        <v>3623</v>
      </c>
    </row>
    <row r="1591" spans="2:11">
      <c r="B1591" s="58" t="s">
        <v>17</v>
      </c>
      <c r="C1591" s="52" t="s">
        <v>16</v>
      </c>
      <c r="D1591" s="120">
        <v>46029</v>
      </c>
      <c r="E1591" s="115" t="s">
        <v>4251</v>
      </c>
      <c r="F1591" s="115" t="s">
        <v>29</v>
      </c>
      <c r="G1591" s="116">
        <v>10</v>
      </c>
      <c r="H1591" s="117">
        <v>46.9</v>
      </c>
      <c r="I1591" s="121">
        <v>469</v>
      </c>
      <c r="J1591" s="54" t="s">
        <v>8</v>
      </c>
      <c r="K1591" s="30" t="s">
        <v>3625</v>
      </c>
    </row>
    <row r="1592" spans="2:11">
      <c r="B1592" s="58" t="s">
        <v>17</v>
      </c>
      <c r="C1592" s="52" t="s">
        <v>16</v>
      </c>
      <c r="D1592" s="120">
        <v>46029</v>
      </c>
      <c r="E1592" s="115" t="s">
        <v>4252</v>
      </c>
      <c r="F1592" s="115" t="s">
        <v>29</v>
      </c>
      <c r="G1592" s="116">
        <v>36</v>
      </c>
      <c r="H1592" s="117">
        <v>46.88</v>
      </c>
      <c r="I1592" s="121">
        <v>1687.68</v>
      </c>
      <c r="J1592" s="54" t="s">
        <v>8</v>
      </c>
      <c r="K1592" s="30" t="s">
        <v>3627</v>
      </c>
    </row>
    <row r="1593" spans="2:11">
      <c r="B1593" s="58" t="s">
        <v>17</v>
      </c>
      <c r="C1593" s="52" t="s">
        <v>16</v>
      </c>
      <c r="D1593" s="120">
        <v>46029</v>
      </c>
      <c r="E1593" s="115" t="s">
        <v>4253</v>
      </c>
      <c r="F1593" s="115" t="s">
        <v>29</v>
      </c>
      <c r="G1593" s="116">
        <v>9</v>
      </c>
      <c r="H1593" s="117">
        <v>46.9</v>
      </c>
      <c r="I1593" s="121">
        <v>422.09999999999997</v>
      </c>
      <c r="J1593" s="54" t="s">
        <v>8</v>
      </c>
      <c r="K1593" s="30" t="s">
        <v>3629</v>
      </c>
    </row>
    <row r="1594" spans="2:11">
      <c r="B1594" s="58" t="s">
        <v>17</v>
      </c>
      <c r="C1594" s="52" t="s">
        <v>16</v>
      </c>
      <c r="D1594" s="120">
        <v>46029</v>
      </c>
      <c r="E1594" s="115" t="s">
        <v>4254</v>
      </c>
      <c r="F1594" s="115" t="s">
        <v>29</v>
      </c>
      <c r="G1594" s="116">
        <v>7</v>
      </c>
      <c r="H1594" s="117">
        <v>46.86</v>
      </c>
      <c r="I1594" s="121">
        <v>328.02</v>
      </c>
      <c r="J1594" s="54" t="s">
        <v>8</v>
      </c>
      <c r="K1594" s="30" t="s">
        <v>3631</v>
      </c>
    </row>
    <row r="1595" spans="2:11">
      <c r="B1595" s="58" t="s">
        <v>17</v>
      </c>
      <c r="C1595" s="52" t="s">
        <v>16</v>
      </c>
      <c r="D1595" s="120">
        <v>46029</v>
      </c>
      <c r="E1595" s="115" t="s">
        <v>4254</v>
      </c>
      <c r="F1595" s="115" t="s">
        <v>29</v>
      </c>
      <c r="G1595" s="116">
        <v>27</v>
      </c>
      <c r="H1595" s="117">
        <v>46.86</v>
      </c>
      <c r="I1595" s="121">
        <v>1265.22</v>
      </c>
      <c r="J1595" s="54" t="s">
        <v>8</v>
      </c>
      <c r="K1595" s="30" t="s">
        <v>3632</v>
      </c>
    </row>
    <row r="1596" spans="2:11">
      <c r="B1596" s="58" t="s">
        <v>17</v>
      </c>
      <c r="C1596" s="52" t="s">
        <v>16</v>
      </c>
      <c r="D1596" s="120">
        <v>46029</v>
      </c>
      <c r="E1596" s="115" t="s">
        <v>4255</v>
      </c>
      <c r="F1596" s="115" t="s">
        <v>29</v>
      </c>
      <c r="G1596" s="116">
        <v>35</v>
      </c>
      <c r="H1596" s="117">
        <v>46.88</v>
      </c>
      <c r="I1596" s="121">
        <v>1640.8000000000002</v>
      </c>
      <c r="J1596" s="54" t="s">
        <v>8</v>
      </c>
      <c r="K1596" s="30" t="s">
        <v>3634</v>
      </c>
    </row>
    <row r="1597" spans="2:11">
      <c r="B1597" s="58" t="s">
        <v>17</v>
      </c>
      <c r="C1597" s="52" t="s">
        <v>16</v>
      </c>
      <c r="D1597" s="120">
        <v>46029</v>
      </c>
      <c r="E1597" s="115" t="s">
        <v>4256</v>
      </c>
      <c r="F1597" s="115" t="s">
        <v>29</v>
      </c>
      <c r="G1597" s="116">
        <v>9</v>
      </c>
      <c r="H1597" s="117">
        <v>46.9</v>
      </c>
      <c r="I1597" s="121">
        <v>422.09999999999997</v>
      </c>
      <c r="J1597" s="54" t="s">
        <v>8</v>
      </c>
      <c r="K1597" s="30" t="s">
        <v>3636</v>
      </c>
    </row>
    <row r="1598" spans="2:11">
      <c r="B1598" s="58" t="s">
        <v>17</v>
      </c>
      <c r="C1598" s="52" t="s">
        <v>16</v>
      </c>
      <c r="D1598" s="120">
        <v>46029</v>
      </c>
      <c r="E1598" s="115" t="s">
        <v>4257</v>
      </c>
      <c r="F1598" s="115" t="s">
        <v>29</v>
      </c>
      <c r="G1598" s="116">
        <v>68</v>
      </c>
      <c r="H1598" s="117">
        <v>46.88</v>
      </c>
      <c r="I1598" s="121">
        <v>3187.84</v>
      </c>
      <c r="J1598" s="54" t="s">
        <v>8</v>
      </c>
      <c r="K1598" s="30" t="s">
        <v>3638</v>
      </c>
    </row>
    <row r="1599" spans="2:11">
      <c r="B1599" s="58" t="s">
        <v>17</v>
      </c>
      <c r="C1599" s="52" t="s">
        <v>16</v>
      </c>
      <c r="D1599" s="120">
        <v>46029</v>
      </c>
      <c r="E1599" s="115" t="s">
        <v>4257</v>
      </c>
      <c r="F1599" s="115" t="s">
        <v>29</v>
      </c>
      <c r="G1599" s="116">
        <v>10</v>
      </c>
      <c r="H1599" s="117">
        <v>46.86</v>
      </c>
      <c r="I1599" s="121">
        <v>468.6</v>
      </c>
      <c r="J1599" s="54" t="s">
        <v>8</v>
      </c>
      <c r="K1599" s="30" t="s">
        <v>3640</v>
      </c>
    </row>
    <row r="1600" spans="2:11">
      <c r="B1600" s="58" t="s">
        <v>17</v>
      </c>
      <c r="C1600" s="52" t="s">
        <v>16</v>
      </c>
      <c r="D1600" s="120">
        <v>46029</v>
      </c>
      <c r="E1600" s="115" t="s">
        <v>4258</v>
      </c>
      <c r="F1600" s="115" t="s">
        <v>29</v>
      </c>
      <c r="G1600" s="116">
        <v>37</v>
      </c>
      <c r="H1600" s="117">
        <v>46.88</v>
      </c>
      <c r="I1600" s="121">
        <v>1734.5600000000002</v>
      </c>
      <c r="J1600" s="54" t="s">
        <v>8</v>
      </c>
      <c r="K1600" s="30" t="s">
        <v>3642</v>
      </c>
    </row>
    <row r="1601" spans="2:11">
      <c r="B1601" s="58" t="s">
        <v>17</v>
      </c>
      <c r="C1601" s="52" t="s">
        <v>16</v>
      </c>
      <c r="D1601" s="120">
        <v>46029</v>
      </c>
      <c r="E1601" s="115" t="s">
        <v>4259</v>
      </c>
      <c r="F1601" s="115" t="s">
        <v>29</v>
      </c>
      <c r="G1601" s="116">
        <v>8</v>
      </c>
      <c r="H1601" s="117">
        <v>46.86</v>
      </c>
      <c r="I1601" s="121">
        <v>374.88</v>
      </c>
      <c r="J1601" s="54" t="s">
        <v>8</v>
      </c>
      <c r="K1601" s="30" t="s">
        <v>3644</v>
      </c>
    </row>
    <row r="1602" spans="2:11">
      <c r="B1602" s="58" t="s">
        <v>17</v>
      </c>
      <c r="C1602" s="52" t="s">
        <v>16</v>
      </c>
      <c r="D1602" s="120">
        <v>46029</v>
      </c>
      <c r="E1602" s="115" t="s">
        <v>4260</v>
      </c>
      <c r="F1602" s="115" t="s">
        <v>29</v>
      </c>
      <c r="G1602" s="116">
        <v>4</v>
      </c>
      <c r="H1602" s="117">
        <v>46.86</v>
      </c>
      <c r="I1602" s="121">
        <v>187.44</v>
      </c>
      <c r="J1602" s="54" t="s">
        <v>8</v>
      </c>
      <c r="K1602" s="30" t="s">
        <v>3646</v>
      </c>
    </row>
    <row r="1603" spans="2:11">
      <c r="B1603" s="58" t="s">
        <v>17</v>
      </c>
      <c r="C1603" s="52" t="s">
        <v>16</v>
      </c>
      <c r="D1603" s="120">
        <v>46029</v>
      </c>
      <c r="E1603" s="115" t="s">
        <v>4260</v>
      </c>
      <c r="F1603" s="115" t="s">
        <v>29</v>
      </c>
      <c r="G1603" s="116">
        <v>21</v>
      </c>
      <c r="H1603" s="117">
        <v>46.86</v>
      </c>
      <c r="I1603" s="121">
        <v>984.06</v>
      </c>
      <c r="J1603" s="54" t="s">
        <v>8</v>
      </c>
      <c r="K1603" s="30" t="s">
        <v>3647</v>
      </c>
    </row>
    <row r="1604" spans="2:11">
      <c r="B1604" s="58" t="s">
        <v>17</v>
      </c>
      <c r="C1604" s="52" t="s">
        <v>16</v>
      </c>
      <c r="D1604" s="120">
        <v>46029</v>
      </c>
      <c r="E1604" s="115" t="s">
        <v>4261</v>
      </c>
      <c r="F1604" s="115" t="s">
        <v>29</v>
      </c>
      <c r="G1604" s="116">
        <v>16</v>
      </c>
      <c r="H1604" s="117">
        <v>46.88</v>
      </c>
      <c r="I1604" s="121">
        <v>750.08</v>
      </c>
      <c r="J1604" s="54" t="s">
        <v>8</v>
      </c>
      <c r="K1604" s="30" t="s">
        <v>3649</v>
      </c>
    </row>
    <row r="1605" spans="2:11">
      <c r="B1605" s="58" t="s">
        <v>17</v>
      </c>
      <c r="C1605" s="52" t="s">
        <v>16</v>
      </c>
      <c r="D1605" s="120">
        <v>46029</v>
      </c>
      <c r="E1605" s="115" t="s">
        <v>4262</v>
      </c>
      <c r="F1605" s="115" t="s">
        <v>29</v>
      </c>
      <c r="G1605" s="116">
        <v>9</v>
      </c>
      <c r="H1605" s="117">
        <v>46.88</v>
      </c>
      <c r="I1605" s="121">
        <v>421.92</v>
      </c>
      <c r="J1605" s="54" t="s">
        <v>8</v>
      </c>
      <c r="K1605" s="30" t="s">
        <v>3651</v>
      </c>
    </row>
    <row r="1606" spans="2:11">
      <c r="B1606" s="58" t="s">
        <v>17</v>
      </c>
      <c r="C1606" s="52" t="s">
        <v>16</v>
      </c>
      <c r="D1606" s="120">
        <v>46029</v>
      </c>
      <c r="E1606" s="115" t="s">
        <v>866</v>
      </c>
      <c r="F1606" s="115" t="s">
        <v>29</v>
      </c>
      <c r="G1606" s="116">
        <v>8</v>
      </c>
      <c r="H1606" s="117">
        <v>46.86</v>
      </c>
      <c r="I1606" s="121">
        <v>374.88</v>
      </c>
      <c r="J1606" s="54" t="s">
        <v>8</v>
      </c>
      <c r="K1606" s="30" t="s">
        <v>3653</v>
      </c>
    </row>
    <row r="1607" spans="2:11">
      <c r="B1607" s="58" t="s">
        <v>17</v>
      </c>
      <c r="C1607" s="52" t="s">
        <v>16</v>
      </c>
      <c r="D1607" s="120">
        <v>46029</v>
      </c>
      <c r="E1607" s="115" t="s">
        <v>866</v>
      </c>
      <c r="F1607" s="115" t="s">
        <v>29</v>
      </c>
      <c r="G1607" s="116">
        <v>10</v>
      </c>
      <c r="H1607" s="117">
        <v>46.86</v>
      </c>
      <c r="I1607" s="121">
        <v>468.6</v>
      </c>
      <c r="J1607" s="54" t="s">
        <v>8</v>
      </c>
      <c r="K1607" s="30" t="s">
        <v>3654</v>
      </c>
    </row>
    <row r="1608" spans="2:11">
      <c r="B1608" s="58" t="s">
        <v>17</v>
      </c>
      <c r="C1608" s="52" t="s">
        <v>16</v>
      </c>
      <c r="D1608" s="120">
        <v>46029</v>
      </c>
      <c r="E1608" s="115" t="s">
        <v>866</v>
      </c>
      <c r="F1608" s="115" t="s">
        <v>29</v>
      </c>
      <c r="G1608" s="116">
        <v>30</v>
      </c>
      <c r="H1608" s="117">
        <v>46.86</v>
      </c>
      <c r="I1608" s="121">
        <v>1405.8</v>
      </c>
      <c r="J1608" s="54" t="s">
        <v>8</v>
      </c>
      <c r="K1608" s="30" t="s">
        <v>3655</v>
      </c>
    </row>
    <row r="1609" spans="2:11">
      <c r="B1609" s="58" t="s">
        <v>17</v>
      </c>
      <c r="C1609" s="52" t="s">
        <v>16</v>
      </c>
      <c r="D1609" s="120">
        <v>46029</v>
      </c>
      <c r="E1609" s="115" t="s">
        <v>866</v>
      </c>
      <c r="F1609" s="115" t="s">
        <v>29</v>
      </c>
      <c r="G1609" s="116">
        <v>50</v>
      </c>
      <c r="H1609" s="117">
        <v>46.86</v>
      </c>
      <c r="I1609" s="121">
        <v>2343</v>
      </c>
      <c r="J1609" s="54" t="s">
        <v>8</v>
      </c>
      <c r="K1609" s="30" t="s">
        <v>3656</v>
      </c>
    </row>
    <row r="1610" spans="2:11">
      <c r="B1610" s="58" t="s">
        <v>17</v>
      </c>
      <c r="C1610" s="52" t="s">
        <v>16</v>
      </c>
      <c r="D1610" s="120">
        <v>46029</v>
      </c>
      <c r="E1610" s="115" t="s">
        <v>866</v>
      </c>
      <c r="F1610" s="115" t="s">
        <v>29</v>
      </c>
      <c r="G1610" s="116">
        <v>64</v>
      </c>
      <c r="H1610" s="117">
        <v>46.86</v>
      </c>
      <c r="I1610" s="121">
        <v>2999.04</v>
      </c>
      <c r="J1610" s="54" t="s">
        <v>8</v>
      </c>
      <c r="K1610" s="30" t="s">
        <v>3657</v>
      </c>
    </row>
    <row r="1611" spans="2:11">
      <c r="B1611" s="58" t="s">
        <v>17</v>
      </c>
      <c r="C1611" s="52" t="s">
        <v>16</v>
      </c>
      <c r="D1611" s="120">
        <v>46029</v>
      </c>
      <c r="E1611" s="115" t="s">
        <v>4263</v>
      </c>
      <c r="F1611" s="115" t="s">
        <v>29</v>
      </c>
      <c r="G1611" s="116">
        <v>36</v>
      </c>
      <c r="H1611" s="117">
        <v>46.86</v>
      </c>
      <c r="I1611" s="121">
        <v>1686.96</v>
      </c>
      <c r="J1611" s="54" t="s">
        <v>8</v>
      </c>
      <c r="K1611" s="30" t="s">
        <v>3659</v>
      </c>
    </row>
    <row r="1612" spans="2:11">
      <c r="B1612" s="58" t="s">
        <v>17</v>
      </c>
      <c r="C1612" s="52" t="s">
        <v>16</v>
      </c>
      <c r="D1612" s="120">
        <v>46029</v>
      </c>
      <c r="E1612" s="115" t="s">
        <v>4264</v>
      </c>
      <c r="F1612" s="115" t="s">
        <v>29</v>
      </c>
      <c r="G1612" s="116">
        <v>9</v>
      </c>
      <c r="H1612" s="117">
        <v>46.84</v>
      </c>
      <c r="I1612" s="121">
        <v>421.56000000000006</v>
      </c>
      <c r="J1612" s="54" t="s">
        <v>8</v>
      </c>
      <c r="K1612" s="30" t="s">
        <v>3661</v>
      </c>
    </row>
    <row r="1613" spans="2:11">
      <c r="B1613" s="58" t="s">
        <v>17</v>
      </c>
      <c r="C1613" s="52" t="s">
        <v>16</v>
      </c>
      <c r="D1613" s="120">
        <v>46029</v>
      </c>
      <c r="E1613" s="115" t="s">
        <v>4265</v>
      </c>
      <c r="F1613" s="115" t="s">
        <v>29</v>
      </c>
      <c r="G1613" s="116">
        <v>10</v>
      </c>
      <c r="H1613" s="117">
        <v>46.86</v>
      </c>
      <c r="I1613" s="121">
        <v>468.6</v>
      </c>
      <c r="J1613" s="54" t="s">
        <v>8</v>
      </c>
      <c r="K1613" s="30" t="s">
        <v>3663</v>
      </c>
    </row>
    <row r="1614" spans="2:11">
      <c r="B1614" s="58" t="s">
        <v>17</v>
      </c>
      <c r="C1614" s="52" t="s">
        <v>16</v>
      </c>
      <c r="D1614" s="120">
        <v>46029</v>
      </c>
      <c r="E1614" s="115" t="s">
        <v>4266</v>
      </c>
      <c r="F1614" s="115" t="s">
        <v>29</v>
      </c>
      <c r="G1614" s="116">
        <v>60</v>
      </c>
      <c r="H1614" s="117">
        <v>46.84</v>
      </c>
      <c r="I1614" s="121">
        <v>2810.4</v>
      </c>
      <c r="J1614" s="54" t="s">
        <v>8</v>
      </c>
      <c r="K1614" s="30" t="s">
        <v>3665</v>
      </c>
    </row>
    <row r="1615" spans="2:11">
      <c r="B1615" s="58" t="s">
        <v>17</v>
      </c>
      <c r="C1615" s="52" t="s">
        <v>16</v>
      </c>
      <c r="D1615" s="120">
        <v>46029</v>
      </c>
      <c r="E1615" s="115" t="s">
        <v>4267</v>
      </c>
      <c r="F1615" s="115" t="s">
        <v>29</v>
      </c>
      <c r="G1615" s="116">
        <v>10</v>
      </c>
      <c r="H1615" s="117">
        <v>46.86</v>
      </c>
      <c r="I1615" s="121">
        <v>468.6</v>
      </c>
      <c r="J1615" s="54" t="s">
        <v>8</v>
      </c>
      <c r="K1615" s="30" t="s">
        <v>3667</v>
      </c>
    </row>
    <row r="1616" spans="2:11">
      <c r="B1616" s="58" t="s">
        <v>17</v>
      </c>
      <c r="C1616" s="52" t="s">
        <v>16</v>
      </c>
      <c r="D1616" s="120">
        <v>46029</v>
      </c>
      <c r="E1616" s="115" t="s">
        <v>4268</v>
      </c>
      <c r="F1616" s="115" t="s">
        <v>29</v>
      </c>
      <c r="G1616" s="116">
        <v>76</v>
      </c>
      <c r="H1616" s="117">
        <v>46.86</v>
      </c>
      <c r="I1616" s="121">
        <v>3561.36</v>
      </c>
      <c r="J1616" s="54" t="s">
        <v>8</v>
      </c>
      <c r="K1616" s="30" t="s">
        <v>3669</v>
      </c>
    </row>
    <row r="1617" spans="2:11">
      <c r="B1617" s="58" t="s">
        <v>17</v>
      </c>
      <c r="C1617" s="52" t="s">
        <v>16</v>
      </c>
      <c r="D1617" s="120">
        <v>46029</v>
      </c>
      <c r="E1617" s="115" t="s">
        <v>4269</v>
      </c>
      <c r="F1617" s="115" t="s">
        <v>29</v>
      </c>
      <c r="G1617" s="116">
        <v>36</v>
      </c>
      <c r="H1617" s="117">
        <v>46.86</v>
      </c>
      <c r="I1617" s="121">
        <v>1686.96</v>
      </c>
      <c r="J1617" s="54" t="s">
        <v>8</v>
      </c>
      <c r="K1617" s="30" t="s">
        <v>3671</v>
      </c>
    </row>
    <row r="1618" spans="2:11">
      <c r="B1618" s="58" t="s">
        <v>17</v>
      </c>
      <c r="C1618" s="52" t="s">
        <v>16</v>
      </c>
      <c r="D1618" s="120">
        <v>46029</v>
      </c>
      <c r="E1618" s="115" t="s">
        <v>4270</v>
      </c>
      <c r="F1618" s="115" t="s">
        <v>29</v>
      </c>
      <c r="G1618" s="116">
        <v>40</v>
      </c>
      <c r="H1618" s="117">
        <v>46.82</v>
      </c>
      <c r="I1618" s="121">
        <v>1872.8</v>
      </c>
      <c r="J1618" s="54" t="s">
        <v>8</v>
      </c>
      <c r="K1618" s="30" t="s">
        <v>3673</v>
      </c>
    </row>
    <row r="1619" spans="2:11">
      <c r="B1619" s="58" t="s">
        <v>17</v>
      </c>
      <c r="C1619" s="52" t="s">
        <v>16</v>
      </c>
      <c r="D1619" s="120">
        <v>46029</v>
      </c>
      <c r="E1619" s="115" t="s">
        <v>4271</v>
      </c>
      <c r="F1619" s="115" t="s">
        <v>29</v>
      </c>
      <c r="G1619" s="116">
        <v>1</v>
      </c>
      <c r="H1619" s="117">
        <v>46.82</v>
      </c>
      <c r="I1619" s="121">
        <v>46.82</v>
      </c>
      <c r="J1619" s="54" t="s">
        <v>8</v>
      </c>
      <c r="K1619" s="30" t="s">
        <v>3675</v>
      </c>
    </row>
    <row r="1620" spans="2:11">
      <c r="B1620" s="58" t="s">
        <v>17</v>
      </c>
      <c r="C1620" s="52" t="s">
        <v>16</v>
      </c>
      <c r="D1620" s="120">
        <v>46029</v>
      </c>
      <c r="E1620" s="115" t="s">
        <v>4271</v>
      </c>
      <c r="F1620" s="115" t="s">
        <v>29</v>
      </c>
      <c r="G1620" s="116">
        <v>34</v>
      </c>
      <c r="H1620" s="117">
        <v>46.82</v>
      </c>
      <c r="I1620" s="121">
        <v>1591.88</v>
      </c>
      <c r="J1620" s="54" t="s">
        <v>8</v>
      </c>
      <c r="K1620" s="30" t="s">
        <v>3676</v>
      </c>
    </row>
    <row r="1621" spans="2:11">
      <c r="B1621" s="58" t="s">
        <v>17</v>
      </c>
      <c r="C1621" s="52" t="s">
        <v>16</v>
      </c>
      <c r="D1621" s="120">
        <v>46029</v>
      </c>
      <c r="E1621" s="115" t="s">
        <v>4272</v>
      </c>
      <c r="F1621" s="115" t="s">
        <v>29</v>
      </c>
      <c r="G1621" s="116">
        <v>11</v>
      </c>
      <c r="H1621" s="117">
        <v>46.84</v>
      </c>
      <c r="I1621" s="121">
        <v>515.24</v>
      </c>
      <c r="J1621" s="54" t="s">
        <v>8</v>
      </c>
      <c r="K1621" s="30" t="s">
        <v>3678</v>
      </c>
    </row>
    <row r="1622" spans="2:11">
      <c r="B1622" s="58" t="s">
        <v>17</v>
      </c>
      <c r="C1622" s="52" t="s">
        <v>16</v>
      </c>
      <c r="D1622" s="120">
        <v>46029</v>
      </c>
      <c r="E1622" s="115" t="s">
        <v>4273</v>
      </c>
      <c r="F1622" s="115" t="s">
        <v>29</v>
      </c>
      <c r="G1622" s="116">
        <v>16</v>
      </c>
      <c r="H1622" s="117">
        <v>46.82</v>
      </c>
      <c r="I1622" s="121">
        <v>749.12</v>
      </c>
      <c r="J1622" s="54" t="s">
        <v>8</v>
      </c>
      <c r="K1622" s="30" t="s">
        <v>3680</v>
      </c>
    </row>
    <row r="1623" spans="2:11">
      <c r="B1623" s="58" t="s">
        <v>17</v>
      </c>
      <c r="C1623" s="52" t="s">
        <v>16</v>
      </c>
      <c r="D1623" s="120">
        <v>46029</v>
      </c>
      <c r="E1623" s="115" t="s">
        <v>4273</v>
      </c>
      <c r="F1623" s="115" t="s">
        <v>29</v>
      </c>
      <c r="G1623" s="116">
        <v>33</v>
      </c>
      <c r="H1623" s="117">
        <v>46.82</v>
      </c>
      <c r="I1623" s="121">
        <v>1545.06</v>
      </c>
      <c r="J1623" s="54" t="s">
        <v>8</v>
      </c>
      <c r="K1623" s="30" t="s">
        <v>3681</v>
      </c>
    </row>
    <row r="1624" spans="2:11">
      <c r="B1624" s="58" t="s">
        <v>17</v>
      </c>
      <c r="C1624" s="52" t="s">
        <v>16</v>
      </c>
      <c r="D1624" s="120">
        <v>46029</v>
      </c>
      <c r="E1624" s="115" t="s">
        <v>4274</v>
      </c>
      <c r="F1624" s="115" t="s">
        <v>29</v>
      </c>
      <c r="G1624" s="116">
        <v>10</v>
      </c>
      <c r="H1624" s="117">
        <v>46.84</v>
      </c>
      <c r="I1624" s="121">
        <v>468.40000000000003</v>
      </c>
      <c r="J1624" s="54" t="s">
        <v>8</v>
      </c>
      <c r="K1624" s="30" t="s">
        <v>3683</v>
      </c>
    </row>
    <row r="1625" spans="2:11">
      <c r="B1625" s="58" t="s">
        <v>17</v>
      </c>
      <c r="C1625" s="52" t="s">
        <v>16</v>
      </c>
      <c r="D1625" s="120">
        <v>46029</v>
      </c>
      <c r="E1625" s="115" t="s">
        <v>4275</v>
      </c>
      <c r="F1625" s="115" t="s">
        <v>29</v>
      </c>
      <c r="G1625" s="116">
        <v>85</v>
      </c>
      <c r="H1625" s="117">
        <v>46.9</v>
      </c>
      <c r="I1625" s="121">
        <v>3986.5</v>
      </c>
      <c r="J1625" s="54" t="s">
        <v>8</v>
      </c>
      <c r="K1625" s="30" t="s">
        <v>3685</v>
      </c>
    </row>
    <row r="1626" spans="2:11">
      <c r="B1626" s="58" t="s">
        <v>17</v>
      </c>
      <c r="C1626" s="52" t="s">
        <v>16</v>
      </c>
      <c r="D1626" s="120">
        <v>46029</v>
      </c>
      <c r="E1626" s="115" t="s">
        <v>4275</v>
      </c>
      <c r="F1626" s="115" t="s">
        <v>29</v>
      </c>
      <c r="G1626" s="116">
        <v>114</v>
      </c>
      <c r="H1626" s="117">
        <v>46.9</v>
      </c>
      <c r="I1626" s="121">
        <v>5346.5999999999995</v>
      </c>
      <c r="J1626" s="54" t="s">
        <v>8</v>
      </c>
      <c r="K1626" s="30" t="s">
        <v>3686</v>
      </c>
    </row>
    <row r="1627" spans="2:11">
      <c r="B1627" s="58" t="s">
        <v>17</v>
      </c>
      <c r="C1627" s="52" t="s">
        <v>16</v>
      </c>
      <c r="D1627" s="120">
        <v>46029</v>
      </c>
      <c r="E1627" s="115" t="s">
        <v>4275</v>
      </c>
      <c r="F1627" s="115" t="s">
        <v>29</v>
      </c>
      <c r="G1627" s="116">
        <v>173</v>
      </c>
      <c r="H1627" s="117">
        <v>46.9</v>
      </c>
      <c r="I1627" s="121">
        <v>8113.7</v>
      </c>
      <c r="J1627" s="54" t="s">
        <v>8</v>
      </c>
      <c r="K1627" s="30" t="s">
        <v>3687</v>
      </c>
    </row>
    <row r="1628" spans="2:11">
      <c r="B1628" s="58" t="s">
        <v>17</v>
      </c>
      <c r="C1628" s="52" t="s">
        <v>16</v>
      </c>
      <c r="D1628" s="120">
        <v>46029</v>
      </c>
      <c r="E1628" s="115" t="s">
        <v>1921</v>
      </c>
      <c r="F1628" s="115" t="s">
        <v>29</v>
      </c>
      <c r="G1628" s="116">
        <v>11</v>
      </c>
      <c r="H1628" s="117">
        <v>46.9</v>
      </c>
      <c r="I1628" s="121">
        <v>515.9</v>
      </c>
      <c r="J1628" s="54" t="s">
        <v>8</v>
      </c>
      <c r="K1628" s="30" t="s">
        <v>3689</v>
      </c>
    </row>
    <row r="1629" spans="2:11">
      <c r="B1629" s="58" t="s">
        <v>17</v>
      </c>
      <c r="C1629" s="52" t="s">
        <v>16</v>
      </c>
      <c r="D1629" s="120">
        <v>46029</v>
      </c>
      <c r="E1629" s="115" t="s">
        <v>4276</v>
      </c>
      <c r="F1629" s="115" t="s">
        <v>29</v>
      </c>
      <c r="G1629" s="116">
        <v>46</v>
      </c>
      <c r="H1629" s="117">
        <v>46.9</v>
      </c>
      <c r="I1629" s="121">
        <v>2157.4</v>
      </c>
      <c r="J1629" s="54" t="s">
        <v>8</v>
      </c>
      <c r="K1629" s="30" t="s">
        <v>3691</v>
      </c>
    </row>
    <row r="1630" spans="2:11">
      <c r="B1630" s="58" t="s">
        <v>17</v>
      </c>
      <c r="C1630" s="52" t="s">
        <v>16</v>
      </c>
      <c r="D1630" s="120">
        <v>46029</v>
      </c>
      <c r="E1630" s="115" t="s">
        <v>4276</v>
      </c>
      <c r="F1630" s="115" t="s">
        <v>29</v>
      </c>
      <c r="G1630" s="116">
        <v>13</v>
      </c>
      <c r="H1630" s="117">
        <v>46.9</v>
      </c>
      <c r="I1630" s="121">
        <v>609.69999999999993</v>
      </c>
      <c r="J1630" s="54" t="s">
        <v>8</v>
      </c>
      <c r="K1630" s="30" t="s">
        <v>3693</v>
      </c>
    </row>
    <row r="1631" spans="2:11">
      <c r="B1631" s="58" t="s">
        <v>17</v>
      </c>
      <c r="C1631" s="52" t="s">
        <v>16</v>
      </c>
      <c r="D1631" s="120">
        <v>46029</v>
      </c>
      <c r="E1631" s="115" t="s">
        <v>4277</v>
      </c>
      <c r="F1631" s="115" t="s">
        <v>29</v>
      </c>
      <c r="G1631" s="116">
        <v>9</v>
      </c>
      <c r="H1631" s="117">
        <v>46.96</v>
      </c>
      <c r="I1631" s="121">
        <v>422.64</v>
      </c>
      <c r="J1631" s="54" t="s">
        <v>8</v>
      </c>
      <c r="K1631" s="30" t="s">
        <v>3695</v>
      </c>
    </row>
    <row r="1632" spans="2:11">
      <c r="B1632" s="58" t="s">
        <v>17</v>
      </c>
      <c r="C1632" s="52" t="s">
        <v>16</v>
      </c>
      <c r="D1632" s="120">
        <v>46029</v>
      </c>
      <c r="E1632" s="115" t="s">
        <v>4277</v>
      </c>
      <c r="F1632" s="115" t="s">
        <v>29</v>
      </c>
      <c r="G1632" s="116">
        <v>13</v>
      </c>
      <c r="H1632" s="117">
        <v>46.96</v>
      </c>
      <c r="I1632" s="121">
        <v>610.48</v>
      </c>
      <c r="J1632" s="54" t="s">
        <v>8</v>
      </c>
      <c r="K1632" s="30" t="s">
        <v>3696</v>
      </c>
    </row>
    <row r="1633" spans="2:11">
      <c r="B1633" s="58" t="s">
        <v>17</v>
      </c>
      <c r="C1633" s="52" t="s">
        <v>16</v>
      </c>
      <c r="D1633" s="120">
        <v>46029</v>
      </c>
      <c r="E1633" s="115" t="s">
        <v>4277</v>
      </c>
      <c r="F1633" s="115" t="s">
        <v>29</v>
      </c>
      <c r="G1633" s="116">
        <v>13</v>
      </c>
      <c r="H1633" s="117">
        <v>46.96</v>
      </c>
      <c r="I1633" s="121">
        <v>610.48</v>
      </c>
      <c r="J1633" s="54" t="s">
        <v>8</v>
      </c>
      <c r="K1633" s="30" t="s">
        <v>3697</v>
      </c>
    </row>
    <row r="1634" spans="2:11">
      <c r="B1634" s="58" t="s">
        <v>17</v>
      </c>
      <c r="C1634" s="52" t="s">
        <v>16</v>
      </c>
      <c r="D1634" s="120">
        <v>46029</v>
      </c>
      <c r="E1634" s="115" t="s">
        <v>4277</v>
      </c>
      <c r="F1634" s="115" t="s">
        <v>29</v>
      </c>
      <c r="G1634" s="116">
        <v>18</v>
      </c>
      <c r="H1634" s="117">
        <v>46.96</v>
      </c>
      <c r="I1634" s="121">
        <v>845.28</v>
      </c>
      <c r="J1634" s="54" t="s">
        <v>8</v>
      </c>
      <c r="K1634" s="30" t="s">
        <v>3698</v>
      </c>
    </row>
    <row r="1635" spans="2:11">
      <c r="B1635" s="58" t="s">
        <v>17</v>
      </c>
      <c r="C1635" s="52" t="s">
        <v>16</v>
      </c>
      <c r="D1635" s="120">
        <v>46029</v>
      </c>
      <c r="E1635" s="115" t="s">
        <v>4277</v>
      </c>
      <c r="F1635" s="115" t="s">
        <v>29</v>
      </c>
      <c r="G1635" s="116">
        <v>21</v>
      </c>
      <c r="H1635" s="117">
        <v>46.96</v>
      </c>
      <c r="I1635" s="121">
        <v>986.16</v>
      </c>
      <c r="J1635" s="54" t="s">
        <v>8</v>
      </c>
      <c r="K1635" s="30" t="s">
        <v>3699</v>
      </c>
    </row>
    <row r="1636" spans="2:11">
      <c r="B1636" s="58" t="s">
        <v>17</v>
      </c>
      <c r="C1636" s="52" t="s">
        <v>16</v>
      </c>
      <c r="D1636" s="120">
        <v>46029</v>
      </c>
      <c r="E1636" s="115" t="s">
        <v>4277</v>
      </c>
      <c r="F1636" s="115" t="s">
        <v>29</v>
      </c>
      <c r="G1636" s="116">
        <v>26</v>
      </c>
      <c r="H1636" s="117">
        <v>46.96</v>
      </c>
      <c r="I1636" s="121">
        <v>1220.96</v>
      </c>
      <c r="J1636" s="54" t="s">
        <v>8</v>
      </c>
      <c r="K1636" s="30" t="s">
        <v>3700</v>
      </c>
    </row>
    <row r="1637" spans="2:11">
      <c r="B1637" s="58" t="s">
        <v>17</v>
      </c>
      <c r="C1637" s="52" t="s">
        <v>16</v>
      </c>
      <c r="D1637" s="120">
        <v>46029</v>
      </c>
      <c r="E1637" s="115" t="s">
        <v>4277</v>
      </c>
      <c r="F1637" s="115" t="s">
        <v>29</v>
      </c>
      <c r="G1637" s="116">
        <v>42</v>
      </c>
      <c r="H1637" s="117">
        <v>46.96</v>
      </c>
      <c r="I1637" s="121">
        <v>1972.32</v>
      </c>
      <c r="J1637" s="54" t="s">
        <v>8</v>
      </c>
      <c r="K1637" s="30" t="s">
        <v>3701</v>
      </c>
    </row>
    <row r="1638" spans="2:11">
      <c r="B1638" s="58" t="s">
        <v>17</v>
      </c>
      <c r="C1638" s="52" t="s">
        <v>16</v>
      </c>
      <c r="D1638" s="120">
        <v>46029</v>
      </c>
      <c r="E1638" s="115" t="s">
        <v>4277</v>
      </c>
      <c r="F1638" s="115" t="s">
        <v>29</v>
      </c>
      <c r="G1638" s="116">
        <v>10</v>
      </c>
      <c r="H1638" s="117">
        <v>46.96</v>
      </c>
      <c r="I1638" s="121">
        <v>469.6</v>
      </c>
      <c r="J1638" s="54" t="s">
        <v>8</v>
      </c>
      <c r="K1638" s="30" t="s">
        <v>3703</v>
      </c>
    </row>
    <row r="1639" spans="2:11">
      <c r="B1639" s="58" t="s">
        <v>17</v>
      </c>
      <c r="C1639" s="52" t="s">
        <v>16</v>
      </c>
      <c r="D1639" s="120">
        <v>46029</v>
      </c>
      <c r="E1639" s="115" t="s">
        <v>4277</v>
      </c>
      <c r="F1639" s="115" t="s">
        <v>29</v>
      </c>
      <c r="G1639" s="116">
        <v>10</v>
      </c>
      <c r="H1639" s="117">
        <v>46.96</v>
      </c>
      <c r="I1639" s="121">
        <v>469.6</v>
      </c>
      <c r="J1639" s="54" t="s">
        <v>8</v>
      </c>
      <c r="K1639" s="30" t="s">
        <v>3704</v>
      </c>
    </row>
    <row r="1640" spans="2:11">
      <c r="B1640" s="58" t="s">
        <v>17</v>
      </c>
      <c r="C1640" s="52" t="s">
        <v>16</v>
      </c>
      <c r="D1640" s="120">
        <v>46029</v>
      </c>
      <c r="E1640" s="115" t="s">
        <v>4277</v>
      </c>
      <c r="F1640" s="115" t="s">
        <v>29</v>
      </c>
      <c r="G1640" s="116">
        <v>10</v>
      </c>
      <c r="H1640" s="117">
        <v>46.96</v>
      </c>
      <c r="I1640" s="121">
        <v>469.6</v>
      </c>
      <c r="J1640" s="54" t="s">
        <v>8</v>
      </c>
      <c r="K1640" s="30" t="s">
        <v>3705</v>
      </c>
    </row>
    <row r="1641" spans="2:11">
      <c r="B1641" s="58" t="s">
        <v>17</v>
      </c>
      <c r="C1641" s="52" t="s">
        <v>16</v>
      </c>
      <c r="D1641" s="120">
        <v>46029</v>
      </c>
      <c r="E1641" s="115" t="s">
        <v>4277</v>
      </c>
      <c r="F1641" s="115" t="s">
        <v>29</v>
      </c>
      <c r="G1641" s="116">
        <v>26</v>
      </c>
      <c r="H1641" s="117">
        <v>46.96</v>
      </c>
      <c r="I1641" s="121">
        <v>1220.96</v>
      </c>
      <c r="J1641" s="54" t="s">
        <v>8</v>
      </c>
      <c r="K1641" s="30" t="s">
        <v>3706</v>
      </c>
    </row>
    <row r="1642" spans="2:11">
      <c r="B1642" s="58" t="s">
        <v>17</v>
      </c>
      <c r="C1642" s="52" t="s">
        <v>16</v>
      </c>
      <c r="D1642" s="120">
        <v>46029</v>
      </c>
      <c r="E1642" s="115" t="s">
        <v>4277</v>
      </c>
      <c r="F1642" s="115" t="s">
        <v>29</v>
      </c>
      <c r="G1642" s="116">
        <v>34</v>
      </c>
      <c r="H1642" s="117">
        <v>46.96</v>
      </c>
      <c r="I1642" s="121">
        <v>1596.64</v>
      </c>
      <c r="J1642" s="54" t="s">
        <v>8</v>
      </c>
      <c r="K1642" s="30" t="s">
        <v>3707</v>
      </c>
    </row>
    <row r="1643" spans="2:11">
      <c r="B1643" s="58" t="s">
        <v>17</v>
      </c>
      <c r="C1643" s="52" t="s">
        <v>16</v>
      </c>
      <c r="D1643" s="120">
        <v>46029</v>
      </c>
      <c r="E1643" s="115" t="s">
        <v>4277</v>
      </c>
      <c r="F1643" s="115" t="s">
        <v>29</v>
      </c>
      <c r="G1643" s="116">
        <v>39</v>
      </c>
      <c r="H1643" s="117">
        <v>46.96</v>
      </c>
      <c r="I1643" s="121">
        <v>1831.44</v>
      </c>
      <c r="J1643" s="54" t="s">
        <v>8</v>
      </c>
      <c r="K1643" s="30" t="s">
        <v>3708</v>
      </c>
    </row>
    <row r="1644" spans="2:11">
      <c r="B1644" s="58" t="s">
        <v>17</v>
      </c>
      <c r="C1644" s="52" t="s">
        <v>16</v>
      </c>
      <c r="D1644" s="120">
        <v>46029</v>
      </c>
      <c r="E1644" s="115" t="s">
        <v>4277</v>
      </c>
      <c r="F1644" s="115" t="s">
        <v>29</v>
      </c>
      <c r="G1644" s="116">
        <v>49</v>
      </c>
      <c r="H1644" s="117">
        <v>46.96</v>
      </c>
      <c r="I1644" s="121">
        <v>2301.04</v>
      </c>
      <c r="J1644" s="54" t="s">
        <v>8</v>
      </c>
      <c r="K1644" s="30" t="s">
        <v>3709</v>
      </c>
    </row>
    <row r="1645" spans="2:11">
      <c r="B1645" s="58" t="s">
        <v>17</v>
      </c>
      <c r="C1645" s="52" t="s">
        <v>16</v>
      </c>
      <c r="D1645" s="120">
        <v>46029</v>
      </c>
      <c r="E1645" s="115" t="s">
        <v>4277</v>
      </c>
      <c r="F1645" s="115" t="s">
        <v>29</v>
      </c>
      <c r="G1645" s="116">
        <v>122</v>
      </c>
      <c r="H1645" s="117">
        <v>46.96</v>
      </c>
      <c r="I1645" s="121">
        <v>5729.12</v>
      </c>
      <c r="J1645" s="54" t="s">
        <v>8</v>
      </c>
      <c r="K1645" s="30" t="s">
        <v>3710</v>
      </c>
    </row>
    <row r="1646" spans="2:11">
      <c r="B1646" s="58" t="s">
        <v>17</v>
      </c>
      <c r="C1646" s="52" t="s">
        <v>16</v>
      </c>
      <c r="D1646" s="120">
        <v>46029</v>
      </c>
      <c r="E1646" s="115" t="s">
        <v>4278</v>
      </c>
      <c r="F1646" s="115" t="s">
        <v>29</v>
      </c>
      <c r="G1646" s="116">
        <v>11</v>
      </c>
      <c r="H1646" s="117">
        <v>46.96</v>
      </c>
      <c r="I1646" s="121">
        <v>516.56000000000006</v>
      </c>
      <c r="J1646" s="54" t="s">
        <v>8</v>
      </c>
      <c r="K1646" s="30" t="s">
        <v>3712</v>
      </c>
    </row>
    <row r="1647" spans="2:11">
      <c r="B1647" s="58" t="s">
        <v>17</v>
      </c>
      <c r="C1647" s="52" t="s">
        <v>16</v>
      </c>
      <c r="D1647" s="120">
        <v>46029</v>
      </c>
      <c r="E1647" s="115" t="s">
        <v>4278</v>
      </c>
      <c r="F1647" s="115" t="s">
        <v>29</v>
      </c>
      <c r="G1647" s="116">
        <v>13</v>
      </c>
      <c r="H1647" s="117">
        <v>46.96</v>
      </c>
      <c r="I1647" s="121">
        <v>610.48</v>
      </c>
      <c r="J1647" s="54" t="s">
        <v>8</v>
      </c>
      <c r="K1647" s="30" t="s">
        <v>3713</v>
      </c>
    </row>
    <row r="1648" spans="2:11">
      <c r="B1648" s="58" t="s">
        <v>17</v>
      </c>
      <c r="C1648" s="52" t="s">
        <v>16</v>
      </c>
      <c r="D1648" s="120">
        <v>46029</v>
      </c>
      <c r="E1648" s="115" t="s">
        <v>4278</v>
      </c>
      <c r="F1648" s="115" t="s">
        <v>29</v>
      </c>
      <c r="G1648" s="116">
        <v>19</v>
      </c>
      <c r="H1648" s="117">
        <v>46.96</v>
      </c>
      <c r="I1648" s="121">
        <v>892.24</v>
      </c>
      <c r="J1648" s="54" t="s">
        <v>8</v>
      </c>
      <c r="K1648" s="30" t="s">
        <v>3714</v>
      </c>
    </row>
    <row r="1649" spans="2:11">
      <c r="B1649" s="58" t="s">
        <v>17</v>
      </c>
      <c r="C1649" s="52" t="s">
        <v>16</v>
      </c>
      <c r="D1649" s="120">
        <v>46029</v>
      </c>
      <c r="E1649" s="115" t="s">
        <v>4278</v>
      </c>
      <c r="F1649" s="115" t="s">
        <v>29</v>
      </c>
      <c r="G1649" s="116">
        <v>43</v>
      </c>
      <c r="H1649" s="117">
        <v>46.96</v>
      </c>
      <c r="I1649" s="121">
        <v>2019.28</v>
      </c>
      <c r="J1649" s="54" t="s">
        <v>8</v>
      </c>
      <c r="K1649" s="30" t="s">
        <v>3715</v>
      </c>
    </row>
    <row r="1650" spans="2:11">
      <c r="B1650" s="58" t="s">
        <v>17</v>
      </c>
      <c r="C1650" s="52" t="s">
        <v>16</v>
      </c>
      <c r="D1650" s="120">
        <v>46029</v>
      </c>
      <c r="E1650" s="115" t="s">
        <v>4279</v>
      </c>
      <c r="F1650" s="115" t="s">
        <v>29</v>
      </c>
      <c r="G1650" s="116">
        <v>9</v>
      </c>
      <c r="H1650" s="117">
        <v>46.96</v>
      </c>
      <c r="I1650" s="121">
        <v>422.64</v>
      </c>
      <c r="J1650" s="54" t="s">
        <v>8</v>
      </c>
      <c r="K1650" s="30" t="s">
        <v>3717</v>
      </c>
    </row>
    <row r="1651" spans="2:11">
      <c r="B1651" s="58" t="s">
        <v>17</v>
      </c>
      <c r="C1651" s="52" t="s">
        <v>16</v>
      </c>
      <c r="D1651" s="120">
        <v>46029</v>
      </c>
      <c r="E1651" s="115" t="s">
        <v>4279</v>
      </c>
      <c r="F1651" s="115" t="s">
        <v>29</v>
      </c>
      <c r="G1651" s="116">
        <v>15</v>
      </c>
      <c r="H1651" s="117">
        <v>46.96</v>
      </c>
      <c r="I1651" s="121">
        <v>704.4</v>
      </c>
      <c r="J1651" s="54" t="s">
        <v>8</v>
      </c>
      <c r="K1651" s="30" t="s">
        <v>3718</v>
      </c>
    </row>
    <row r="1652" spans="2:11">
      <c r="B1652" s="58" t="s">
        <v>17</v>
      </c>
      <c r="C1652" s="52" t="s">
        <v>16</v>
      </c>
      <c r="D1652" s="120">
        <v>46029</v>
      </c>
      <c r="E1652" s="115" t="s">
        <v>4279</v>
      </c>
      <c r="F1652" s="115" t="s">
        <v>29</v>
      </c>
      <c r="G1652" s="116">
        <v>46</v>
      </c>
      <c r="H1652" s="117">
        <v>46.96</v>
      </c>
      <c r="I1652" s="121">
        <v>2160.16</v>
      </c>
      <c r="J1652" s="54" t="s">
        <v>8</v>
      </c>
      <c r="K1652" s="30" t="s">
        <v>3719</v>
      </c>
    </row>
    <row r="1653" spans="2:11">
      <c r="B1653" s="58" t="s">
        <v>17</v>
      </c>
      <c r="C1653" s="52" t="s">
        <v>16</v>
      </c>
      <c r="D1653" s="120">
        <v>46029</v>
      </c>
      <c r="E1653" s="115" t="s">
        <v>4280</v>
      </c>
      <c r="F1653" s="115" t="s">
        <v>29</v>
      </c>
      <c r="G1653" s="116">
        <v>10</v>
      </c>
      <c r="H1653" s="117">
        <v>46.96</v>
      </c>
      <c r="I1653" s="121">
        <v>469.6</v>
      </c>
      <c r="J1653" s="54" t="s">
        <v>8</v>
      </c>
      <c r="K1653" s="30" t="s">
        <v>3721</v>
      </c>
    </row>
    <row r="1654" spans="2:11">
      <c r="B1654" s="58" t="s">
        <v>17</v>
      </c>
      <c r="C1654" s="52" t="s">
        <v>16</v>
      </c>
      <c r="D1654" s="120">
        <v>46029</v>
      </c>
      <c r="E1654" s="115" t="s">
        <v>4281</v>
      </c>
      <c r="F1654" s="115" t="s">
        <v>29</v>
      </c>
      <c r="G1654" s="116">
        <v>15</v>
      </c>
      <c r="H1654" s="117">
        <v>46.96</v>
      </c>
      <c r="I1654" s="121">
        <v>704.4</v>
      </c>
      <c r="J1654" s="54" t="s">
        <v>8</v>
      </c>
      <c r="K1654" s="30" t="s">
        <v>3723</v>
      </c>
    </row>
    <row r="1655" spans="2:11">
      <c r="B1655" s="58" t="s">
        <v>17</v>
      </c>
      <c r="C1655" s="52" t="s">
        <v>16</v>
      </c>
      <c r="D1655" s="120">
        <v>46029</v>
      </c>
      <c r="E1655" s="115" t="s">
        <v>4281</v>
      </c>
      <c r="F1655" s="115" t="s">
        <v>29</v>
      </c>
      <c r="G1655" s="116">
        <v>32</v>
      </c>
      <c r="H1655" s="117">
        <v>46.96</v>
      </c>
      <c r="I1655" s="121">
        <v>1502.72</v>
      </c>
      <c r="J1655" s="54" t="s">
        <v>8</v>
      </c>
      <c r="K1655" s="30" t="s">
        <v>3724</v>
      </c>
    </row>
    <row r="1656" spans="2:11">
      <c r="B1656" s="58" t="s">
        <v>17</v>
      </c>
      <c r="C1656" s="52" t="s">
        <v>16</v>
      </c>
      <c r="D1656" s="120">
        <v>46029</v>
      </c>
      <c r="E1656" s="115" t="s">
        <v>4282</v>
      </c>
      <c r="F1656" s="115" t="s">
        <v>29</v>
      </c>
      <c r="G1656" s="116">
        <v>11</v>
      </c>
      <c r="H1656" s="117">
        <v>46.96</v>
      </c>
      <c r="I1656" s="121">
        <v>516.56000000000006</v>
      </c>
      <c r="J1656" s="54" t="s">
        <v>8</v>
      </c>
      <c r="K1656" s="30" t="s">
        <v>3726</v>
      </c>
    </row>
    <row r="1657" spans="2:11">
      <c r="B1657" s="58" t="s">
        <v>17</v>
      </c>
      <c r="C1657" s="52" t="s">
        <v>16</v>
      </c>
      <c r="D1657" s="120">
        <v>46029</v>
      </c>
      <c r="E1657" s="115" t="s">
        <v>4283</v>
      </c>
      <c r="F1657" s="115" t="s">
        <v>29</v>
      </c>
      <c r="G1657" s="116">
        <v>42</v>
      </c>
      <c r="H1657" s="117">
        <v>46.96</v>
      </c>
      <c r="I1657" s="121">
        <v>1972.32</v>
      </c>
      <c r="J1657" s="54" t="s">
        <v>8</v>
      </c>
      <c r="K1657" s="30" t="s">
        <v>3728</v>
      </c>
    </row>
    <row r="1658" spans="2:11">
      <c r="B1658" s="58" t="s">
        <v>17</v>
      </c>
      <c r="C1658" s="52" t="s">
        <v>16</v>
      </c>
      <c r="D1658" s="120">
        <v>46029</v>
      </c>
      <c r="E1658" s="115" t="s">
        <v>4284</v>
      </c>
      <c r="F1658" s="115" t="s">
        <v>29</v>
      </c>
      <c r="G1658" s="116">
        <v>35</v>
      </c>
      <c r="H1658" s="117">
        <v>46.96</v>
      </c>
      <c r="I1658" s="121">
        <v>1643.6000000000001</v>
      </c>
      <c r="J1658" s="54" t="s">
        <v>8</v>
      </c>
      <c r="K1658" s="30" t="s">
        <v>3730</v>
      </c>
    </row>
    <row r="1659" spans="2:11">
      <c r="B1659" s="58" t="s">
        <v>17</v>
      </c>
      <c r="C1659" s="52" t="s">
        <v>16</v>
      </c>
      <c r="D1659" s="120">
        <v>46029</v>
      </c>
      <c r="E1659" s="115" t="s">
        <v>4285</v>
      </c>
      <c r="F1659" s="115" t="s">
        <v>29</v>
      </c>
      <c r="G1659" s="116">
        <v>13</v>
      </c>
      <c r="H1659" s="117">
        <v>46.96</v>
      </c>
      <c r="I1659" s="121">
        <v>610.48</v>
      </c>
      <c r="J1659" s="54" t="s">
        <v>8</v>
      </c>
      <c r="K1659" s="30" t="s">
        <v>3732</v>
      </c>
    </row>
    <row r="1660" spans="2:11">
      <c r="B1660" s="58" t="s">
        <v>17</v>
      </c>
      <c r="C1660" s="52" t="s">
        <v>16</v>
      </c>
      <c r="D1660" s="120">
        <v>46029</v>
      </c>
      <c r="E1660" s="115" t="s">
        <v>4286</v>
      </c>
      <c r="F1660" s="115" t="s">
        <v>29</v>
      </c>
      <c r="G1660" s="116">
        <v>31</v>
      </c>
      <c r="H1660" s="117">
        <v>46.94</v>
      </c>
      <c r="I1660" s="121">
        <v>1455.1399999999999</v>
      </c>
      <c r="J1660" s="54" t="s">
        <v>8</v>
      </c>
      <c r="K1660" s="30" t="s">
        <v>3734</v>
      </c>
    </row>
    <row r="1661" spans="2:11">
      <c r="B1661" s="58" t="s">
        <v>17</v>
      </c>
      <c r="C1661" s="52" t="s">
        <v>16</v>
      </c>
      <c r="D1661" s="120">
        <v>46029</v>
      </c>
      <c r="E1661" s="115" t="s">
        <v>4287</v>
      </c>
      <c r="F1661" s="115" t="s">
        <v>29</v>
      </c>
      <c r="G1661" s="116">
        <v>10</v>
      </c>
      <c r="H1661" s="117">
        <v>46.96</v>
      </c>
      <c r="I1661" s="121">
        <v>469.6</v>
      </c>
      <c r="J1661" s="54" t="s">
        <v>8</v>
      </c>
      <c r="K1661" s="30" t="s">
        <v>3736</v>
      </c>
    </row>
    <row r="1662" spans="2:11">
      <c r="B1662" s="58" t="s">
        <v>17</v>
      </c>
      <c r="C1662" s="52" t="s">
        <v>16</v>
      </c>
      <c r="D1662" s="120">
        <v>46029</v>
      </c>
      <c r="E1662" s="115" t="s">
        <v>1933</v>
      </c>
      <c r="F1662" s="115" t="s">
        <v>29</v>
      </c>
      <c r="G1662" s="116">
        <v>39</v>
      </c>
      <c r="H1662" s="117">
        <v>46.94</v>
      </c>
      <c r="I1662" s="121">
        <v>1830.6599999999999</v>
      </c>
      <c r="J1662" s="54" t="s">
        <v>8</v>
      </c>
      <c r="K1662" s="30" t="s">
        <v>3738</v>
      </c>
    </row>
    <row r="1663" spans="2:11">
      <c r="B1663" s="58" t="s">
        <v>17</v>
      </c>
      <c r="C1663" s="52" t="s">
        <v>16</v>
      </c>
      <c r="D1663" s="120">
        <v>46029</v>
      </c>
      <c r="E1663" s="115" t="s">
        <v>4288</v>
      </c>
      <c r="F1663" s="115" t="s">
        <v>29</v>
      </c>
      <c r="G1663" s="116">
        <v>20</v>
      </c>
      <c r="H1663" s="117">
        <v>46.92</v>
      </c>
      <c r="I1663" s="121">
        <v>938.40000000000009</v>
      </c>
      <c r="J1663" s="54" t="s">
        <v>8</v>
      </c>
      <c r="K1663" s="30" t="s">
        <v>3740</v>
      </c>
    </row>
    <row r="1664" spans="2:11">
      <c r="B1664" s="58" t="s">
        <v>17</v>
      </c>
      <c r="C1664" s="52" t="s">
        <v>16</v>
      </c>
      <c r="D1664" s="120">
        <v>46029</v>
      </c>
      <c r="E1664" s="115" t="s">
        <v>4289</v>
      </c>
      <c r="F1664" s="115" t="s">
        <v>29</v>
      </c>
      <c r="G1664" s="116">
        <v>11</v>
      </c>
      <c r="H1664" s="117">
        <v>46.96</v>
      </c>
      <c r="I1664" s="121">
        <v>516.56000000000006</v>
      </c>
      <c r="J1664" s="54" t="s">
        <v>8</v>
      </c>
      <c r="K1664" s="30" t="s">
        <v>3742</v>
      </c>
    </row>
    <row r="1665" spans="2:11">
      <c r="B1665" s="58" t="s">
        <v>17</v>
      </c>
      <c r="C1665" s="52" t="s">
        <v>16</v>
      </c>
      <c r="D1665" s="120">
        <v>46029</v>
      </c>
      <c r="E1665" s="115" t="s">
        <v>4290</v>
      </c>
      <c r="F1665" s="115" t="s">
        <v>29</v>
      </c>
      <c r="G1665" s="116">
        <v>33</v>
      </c>
      <c r="H1665" s="117">
        <v>46.92</v>
      </c>
      <c r="I1665" s="121">
        <v>1548.3600000000001</v>
      </c>
      <c r="J1665" s="54" t="s">
        <v>8</v>
      </c>
      <c r="K1665" s="30" t="s">
        <v>3744</v>
      </c>
    </row>
    <row r="1666" spans="2:11">
      <c r="B1666" s="58" t="s">
        <v>17</v>
      </c>
      <c r="C1666" s="52" t="s">
        <v>16</v>
      </c>
      <c r="D1666" s="120">
        <v>46029</v>
      </c>
      <c r="E1666" s="115" t="s">
        <v>4291</v>
      </c>
      <c r="F1666" s="115" t="s">
        <v>29</v>
      </c>
      <c r="G1666" s="116">
        <v>8</v>
      </c>
      <c r="H1666" s="117">
        <v>46.92</v>
      </c>
      <c r="I1666" s="121">
        <v>375.36</v>
      </c>
      <c r="J1666" s="54" t="s">
        <v>8</v>
      </c>
      <c r="K1666" s="30" t="s">
        <v>3746</v>
      </c>
    </row>
    <row r="1667" spans="2:11">
      <c r="B1667" s="58" t="s">
        <v>17</v>
      </c>
      <c r="C1667" s="52" t="s">
        <v>16</v>
      </c>
      <c r="D1667" s="120">
        <v>46029</v>
      </c>
      <c r="E1667" s="115" t="s">
        <v>4291</v>
      </c>
      <c r="F1667" s="115" t="s">
        <v>29</v>
      </c>
      <c r="G1667" s="116">
        <v>28</v>
      </c>
      <c r="H1667" s="117">
        <v>46.92</v>
      </c>
      <c r="I1667" s="121">
        <v>1313.76</v>
      </c>
      <c r="J1667" s="54" t="s">
        <v>8</v>
      </c>
      <c r="K1667" s="30" t="s">
        <v>3747</v>
      </c>
    </row>
    <row r="1668" spans="2:11">
      <c r="B1668" s="58" t="s">
        <v>17</v>
      </c>
      <c r="C1668" s="52" t="s">
        <v>16</v>
      </c>
      <c r="D1668" s="120">
        <v>46029</v>
      </c>
      <c r="E1668" s="115" t="s">
        <v>4291</v>
      </c>
      <c r="F1668" s="115" t="s">
        <v>29</v>
      </c>
      <c r="G1668" s="116">
        <v>36</v>
      </c>
      <c r="H1668" s="117">
        <v>46.92</v>
      </c>
      <c r="I1668" s="121">
        <v>1689.1200000000001</v>
      </c>
      <c r="J1668" s="54" t="s">
        <v>8</v>
      </c>
      <c r="K1668" s="30" t="s">
        <v>3748</v>
      </c>
    </row>
    <row r="1669" spans="2:11">
      <c r="B1669" s="58" t="s">
        <v>17</v>
      </c>
      <c r="C1669" s="52" t="s">
        <v>16</v>
      </c>
      <c r="D1669" s="120">
        <v>46029</v>
      </c>
      <c r="E1669" s="115" t="s">
        <v>4292</v>
      </c>
      <c r="F1669" s="115" t="s">
        <v>29</v>
      </c>
      <c r="G1669" s="116">
        <v>12</v>
      </c>
      <c r="H1669" s="117">
        <v>46.92</v>
      </c>
      <c r="I1669" s="121">
        <v>563.04</v>
      </c>
      <c r="J1669" s="54" t="s">
        <v>8</v>
      </c>
      <c r="K1669" s="30" t="s">
        <v>3750</v>
      </c>
    </row>
    <row r="1670" spans="2:11">
      <c r="B1670" s="58" t="s">
        <v>17</v>
      </c>
      <c r="C1670" s="52" t="s">
        <v>16</v>
      </c>
      <c r="D1670" s="120">
        <v>46029</v>
      </c>
      <c r="E1670" s="115" t="s">
        <v>4293</v>
      </c>
      <c r="F1670" s="115" t="s">
        <v>29</v>
      </c>
      <c r="G1670" s="116">
        <v>30</v>
      </c>
      <c r="H1670" s="117">
        <v>46.92</v>
      </c>
      <c r="I1670" s="121">
        <v>1407.6000000000001</v>
      </c>
      <c r="J1670" s="54" t="s">
        <v>8</v>
      </c>
      <c r="K1670" s="30" t="s">
        <v>3752</v>
      </c>
    </row>
    <row r="1671" spans="2:11">
      <c r="B1671" s="58" t="s">
        <v>17</v>
      </c>
      <c r="C1671" s="52" t="s">
        <v>16</v>
      </c>
      <c r="D1671" s="120">
        <v>46029</v>
      </c>
      <c r="E1671" s="115" t="s">
        <v>4294</v>
      </c>
      <c r="F1671" s="115" t="s">
        <v>29</v>
      </c>
      <c r="G1671" s="116">
        <v>18</v>
      </c>
      <c r="H1671" s="117">
        <v>46.92</v>
      </c>
      <c r="I1671" s="121">
        <v>844.56000000000006</v>
      </c>
      <c r="J1671" s="54" t="s">
        <v>8</v>
      </c>
      <c r="K1671" s="30" t="s">
        <v>3754</v>
      </c>
    </row>
    <row r="1672" spans="2:11">
      <c r="B1672" s="58" t="s">
        <v>17</v>
      </c>
      <c r="C1672" s="52" t="s">
        <v>16</v>
      </c>
      <c r="D1672" s="120">
        <v>46029</v>
      </c>
      <c r="E1672" s="115" t="s">
        <v>4295</v>
      </c>
      <c r="F1672" s="115" t="s">
        <v>29</v>
      </c>
      <c r="G1672" s="116">
        <v>10</v>
      </c>
      <c r="H1672" s="117">
        <v>46.94</v>
      </c>
      <c r="I1672" s="121">
        <v>469.4</v>
      </c>
      <c r="J1672" s="54" t="s">
        <v>8</v>
      </c>
      <c r="K1672" s="30" t="s">
        <v>3756</v>
      </c>
    </row>
    <row r="1673" spans="2:11">
      <c r="B1673" s="58" t="s">
        <v>17</v>
      </c>
      <c r="C1673" s="52" t="s">
        <v>16</v>
      </c>
      <c r="D1673" s="120">
        <v>46029</v>
      </c>
      <c r="E1673" s="115" t="s">
        <v>4295</v>
      </c>
      <c r="F1673" s="115" t="s">
        <v>29</v>
      </c>
      <c r="G1673" s="116">
        <v>40</v>
      </c>
      <c r="H1673" s="117">
        <v>46.88</v>
      </c>
      <c r="I1673" s="121">
        <v>1875.2</v>
      </c>
      <c r="J1673" s="54" t="s">
        <v>8</v>
      </c>
      <c r="K1673" s="30" t="s">
        <v>3757</v>
      </c>
    </row>
    <row r="1674" spans="2:11">
      <c r="B1674" s="58" t="s">
        <v>17</v>
      </c>
      <c r="C1674" s="52" t="s">
        <v>16</v>
      </c>
      <c r="D1674" s="120">
        <v>46029</v>
      </c>
      <c r="E1674" s="115" t="s">
        <v>4296</v>
      </c>
      <c r="F1674" s="115" t="s">
        <v>29</v>
      </c>
      <c r="G1674" s="116">
        <v>34</v>
      </c>
      <c r="H1674" s="117">
        <v>46.88</v>
      </c>
      <c r="I1674" s="121">
        <v>1593.92</v>
      </c>
      <c r="J1674" s="54" t="s">
        <v>8</v>
      </c>
      <c r="K1674" s="30" t="s">
        <v>3759</v>
      </c>
    </row>
    <row r="1675" spans="2:11">
      <c r="B1675" s="58" t="s">
        <v>17</v>
      </c>
      <c r="C1675" s="52" t="s">
        <v>16</v>
      </c>
      <c r="D1675" s="120">
        <v>46029</v>
      </c>
      <c r="E1675" s="115" t="s">
        <v>4297</v>
      </c>
      <c r="F1675" s="115" t="s">
        <v>29</v>
      </c>
      <c r="G1675" s="116">
        <v>44</v>
      </c>
      <c r="H1675" s="117">
        <v>46.84</v>
      </c>
      <c r="I1675" s="121">
        <v>2060.96</v>
      </c>
      <c r="J1675" s="54" t="s">
        <v>8</v>
      </c>
      <c r="K1675" s="30" t="s">
        <v>3761</v>
      </c>
    </row>
    <row r="1676" spans="2:11">
      <c r="B1676" s="58" t="s">
        <v>17</v>
      </c>
      <c r="C1676" s="52" t="s">
        <v>16</v>
      </c>
      <c r="D1676" s="120">
        <v>46029</v>
      </c>
      <c r="E1676" s="115" t="s">
        <v>4298</v>
      </c>
      <c r="F1676" s="115" t="s">
        <v>29</v>
      </c>
      <c r="G1676" s="116">
        <v>15</v>
      </c>
      <c r="H1676" s="117">
        <v>46.82</v>
      </c>
      <c r="I1676" s="121">
        <v>702.3</v>
      </c>
      <c r="J1676" s="54" t="s">
        <v>8</v>
      </c>
      <c r="K1676" s="30" t="s">
        <v>3763</v>
      </c>
    </row>
    <row r="1677" spans="2:11">
      <c r="B1677" s="58" t="s">
        <v>17</v>
      </c>
      <c r="C1677" s="52" t="s">
        <v>16</v>
      </c>
      <c r="D1677" s="120">
        <v>46029</v>
      </c>
      <c r="E1677" s="115" t="s">
        <v>4299</v>
      </c>
      <c r="F1677" s="115" t="s">
        <v>29</v>
      </c>
      <c r="G1677" s="116">
        <v>26</v>
      </c>
      <c r="H1677" s="117">
        <v>46.86</v>
      </c>
      <c r="I1677" s="121">
        <v>1218.3599999999999</v>
      </c>
      <c r="J1677" s="54" t="s">
        <v>8</v>
      </c>
      <c r="K1677" s="30" t="s">
        <v>3765</v>
      </c>
    </row>
    <row r="1678" spans="2:11">
      <c r="B1678" s="58" t="s">
        <v>17</v>
      </c>
      <c r="C1678" s="52" t="s">
        <v>16</v>
      </c>
      <c r="D1678" s="120">
        <v>46029</v>
      </c>
      <c r="E1678" s="115" t="s">
        <v>4299</v>
      </c>
      <c r="F1678" s="115" t="s">
        <v>29</v>
      </c>
      <c r="G1678" s="116">
        <v>46</v>
      </c>
      <c r="H1678" s="117">
        <v>46.86</v>
      </c>
      <c r="I1678" s="121">
        <v>2155.56</v>
      </c>
      <c r="J1678" s="54" t="s">
        <v>8</v>
      </c>
      <c r="K1678" s="30" t="s">
        <v>3766</v>
      </c>
    </row>
    <row r="1679" spans="2:11">
      <c r="B1679" s="58" t="s">
        <v>17</v>
      </c>
      <c r="C1679" s="52" t="s">
        <v>16</v>
      </c>
      <c r="D1679" s="120">
        <v>46029</v>
      </c>
      <c r="E1679" s="115" t="s">
        <v>4300</v>
      </c>
      <c r="F1679" s="115" t="s">
        <v>29</v>
      </c>
      <c r="G1679" s="116">
        <v>37</v>
      </c>
      <c r="H1679" s="117">
        <v>46.82</v>
      </c>
      <c r="I1679" s="121">
        <v>1732.34</v>
      </c>
      <c r="J1679" s="54" t="s">
        <v>8</v>
      </c>
      <c r="K1679" s="30" t="s">
        <v>3768</v>
      </c>
    </row>
    <row r="1680" spans="2:11">
      <c r="B1680" s="58" t="s">
        <v>17</v>
      </c>
      <c r="C1680" s="52" t="s">
        <v>16</v>
      </c>
      <c r="D1680" s="120">
        <v>46029</v>
      </c>
      <c r="E1680" s="115" t="s">
        <v>4301</v>
      </c>
      <c r="F1680" s="115" t="s">
        <v>29</v>
      </c>
      <c r="G1680" s="116">
        <v>11</v>
      </c>
      <c r="H1680" s="117">
        <v>46.8</v>
      </c>
      <c r="I1680" s="121">
        <v>514.79999999999995</v>
      </c>
      <c r="J1680" s="54" t="s">
        <v>8</v>
      </c>
      <c r="K1680" s="30" t="s">
        <v>3770</v>
      </c>
    </row>
    <row r="1681" spans="2:11">
      <c r="B1681" s="58" t="s">
        <v>17</v>
      </c>
      <c r="C1681" s="52" t="s">
        <v>16</v>
      </c>
      <c r="D1681" s="120">
        <v>46029</v>
      </c>
      <c r="E1681" s="115" t="s">
        <v>4301</v>
      </c>
      <c r="F1681" s="115" t="s">
        <v>29</v>
      </c>
      <c r="G1681" s="116">
        <v>11</v>
      </c>
      <c r="H1681" s="117">
        <v>46.8</v>
      </c>
      <c r="I1681" s="121">
        <v>514.79999999999995</v>
      </c>
      <c r="J1681" s="54" t="s">
        <v>8</v>
      </c>
      <c r="K1681" s="30" t="s">
        <v>3771</v>
      </c>
    </row>
    <row r="1682" spans="2:11">
      <c r="B1682" s="58" t="s">
        <v>17</v>
      </c>
      <c r="C1682" s="52" t="s">
        <v>16</v>
      </c>
      <c r="D1682" s="120">
        <v>46029</v>
      </c>
      <c r="E1682" s="115" t="s">
        <v>4301</v>
      </c>
      <c r="F1682" s="115" t="s">
        <v>29</v>
      </c>
      <c r="G1682" s="116">
        <v>10</v>
      </c>
      <c r="H1682" s="117">
        <v>46.8</v>
      </c>
      <c r="I1682" s="121">
        <v>468</v>
      </c>
      <c r="J1682" s="54" t="s">
        <v>8</v>
      </c>
      <c r="K1682" s="30" t="s">
        <v>3773</v>
      </c>
    </row>
    <row r="1683" spans="2:11">
      <c r="B1683" s="58" t="s">
        <v>17</v>
      </c>
      <c r="C1683" s="52" t="s">
        <v>16</v>
      </c>
      <c r="D1683" s="120">
        <v>46029</v>
      </c>
      <c r="E1683" s="115" t="s">
        <v>145</v>
      </c>
      <c r="F1683" s="115" t="s">
        <v>29</v>
      </c>
      <c r="G1683" s="116">
        <v>43</v>
      </c>
      <c r="H1683" s="117">
        <v>46.8</v>
      </c>
      <c r="I1683" s="121">
        <v>2012.3999999999999</v>
      </c>
      <c r="J1683" s="54" t="s">
        <v>8</v>
      </c>
      <c r="K1683" s="30" t="s">
        <v>3775</v>
      </c>
    </row>
    <row r="1684" spans="2:11">
      <c r="B1684" s="58" t="s">
        <v>17</v>
      </c>
      <c r="C1684" s="52" t="s">
        <v>16</v>
      </c>
      <c r="D1684" s="120">
        <v>46029</v>
      </c>
      <c r="E1684" s="115" t="s">
        <v>4302</v>
      </c>
      <c r="F1684" s="115" t="s">
        <v>29</v>
      </c>
      <c r="G1684" s="116">
        <v>15</v>
      </c>
      <c r="H1684" s="117">
        <v>46.78</v>
      </c>
      <c r="I1684" s="121">
        <v>701.7</v>
      </c>
      <c r="J1684" s="54" t="s">
        <v>8</v>
      </c>
      <c r="K1684" s="30" t="s">
        <v>3777</v>
      </c>
    </row>
    <row r="1685" spans="2:11">
      <c r="B1685" s="58" t="s">
        <v>17</v>
      </c>
      <c r="C1685" s="52" t="s">
        <v>16</v>
      </c>
      <c r="D1685" s="120">
        <v>46029</v>
      </c>
      <c r="E1685" s="115" t="s">
        <v>4302</v>
      </c>
      <c r="F1685" s="115" t="s">
        <v>29</v>
      </c>
      <c r="G1685" s="116">
        <v>16</v>
      </c>
      <c r="H1685" s="117">
        <v>46.78</v>
      </c>
      <c r="I1685" s="121">
        <v>748.48</v>
      </c>
      <c r="J1685" s="54" t="s">
        <v>8</v>
      </c>
      <c r="K1685" s="30" t="s">
        <v>3778</v>
      </c>
    </row>
    <row r="1686" spans="2:11">
      <c r="B1686" s="58" t="s">
        <v>17</v>
      </c>
      <c r="C1686" s="52" t="s">
        <v>16</v>
      </c>
      <c r="D1686" s="120">
        <v>46029</v>
      </c>
      <c r="E1686" s="115" t="s">
        <v>4303</v>
      </c>
      <c r="F1686" s="115" t="s">
        <v>29</v>
      </c>
      <c r="G1686" s="116">
        <v>1</v>
      </c>
      <c r="H1686" s="117">
        <v>46.78</v>
      </c>
      <c r="I1686" s="121">
        <v>46.78</v>
      </c>
      <c r="J1686" s="54" t="s">
        <v>8</v>
      </c>
      <c r="K1686" s="30" t="s">
        <v>3780</v>
      </c>
    </row>
    <row r="1687" spans="2:11">
      <c r="B1687" s="58" t="s">
        <v>17</v>
      </c>
      <c r="C1687" s="52" t="s">
        <v>16</v>
      </c>
      <c r="D1687" s="120">
        <v>46029</v>
      </c>
      <c r="E1687" s="115" t="s">
        <v>4303</v>
      </c>
      <c r="F1687" s="115" t="s">
        <v>29</v>
      </c>
      <c r="G1687" s="116">
        <v>5</v>
      </c>
      <c r="H1687" s="117">
        <v>46.78</v>
      </c>
      <c r="I1687" s="121">
        <v>233.9</v>
      </c>
      <c r="J1687" s="54" t="s">
        <v>8</v>
      </c>
      <c r="K1687" s="30" t="s">
        <v>3781</v>
      </c>
    </row>
    <row r="1688" spans="2:11">
      <c r="B1688" s="58" t="s">
        <v>17</v>
      </c>
      <c r="C1688" s="52" t="s">
        <v>16</v>
      </c>
      <c r="D1688" s="120">
        <v>46029</v>
      </c>
      <c r="E1688" s="115" t="s">
        <v>4303</v>
      </c>
      <c r="F1688" s="115" t="s">
        <v>29</v>
      </c>
      <c r="G1688" s="116">
        <v>37</v>
      </c>
      <c r="H1688" s="117">
        <v>46.78</v>
      </c>
      <c r="I1688" s="121">
        <v>1730.8600000000001</v>
      </c>
      <c r="J1688" s="54" t="s">
        <v>8</v>
      </c>
      <c r="K1688" s="30" t="s">
        <v>3782</v>
      </c>
    </row>
    <row r="1689" spans="2:11">
      <c r="B1689" s="58" t="s">
        <v>17</v>
      </c>
      <c r="C1689" s="52" t="s">
        <v>16</v>
      </c>
      <c r="D1689" s="120">
        <v>46029</v>
      </c>
      <c r="E1689" s="115" t="s">
        <v>4303</v>
      </c>
      <c r="F1689" s="115" t="s">
        <v>29</v>
      </c>
      <c r="G1689" s="116">
        <v>23</v>
      </c>
      <c r="H1689" s="117">
        <v>46.74</v>
      </c>
      <c r="I1689" s="121">
        <v>1075.02</v>
      </c>
      <c r="J1689" s="54" t="s">
        <v>8</v>
      </c>
      <c r="K1689" s="30" t="s">
        <v>3784</v>
      </c>
    </row>
    <row r="1690" spans="2:11">
      <c r="B1690" s="58" t="s">
        <v>17</v>
      </c>
      <c r="C1690" s="52" t="s">
        <v>16</v>
      </c>
      <c r="D1690" s="120">
        <v>46029</v>
      </c>
      <c r="E1690" s="115" t="s">
        <v>4304</v>
      </c>
      <c r="F1690" s="115" t="s">
        <v>29</v>
      </c>
      <c r="G1690" s="116">
        <v>11</v>
      </c>
      <c r="H1690" s="117">
        <v>46.78</v>
      </c>
      <c r="I1690" s="121">
        <v>514.58000000000004</v>
      </c>
      <c r="J1690" s="54" t="s">
        <v>8</v>
      </c>
      <c r="K1690" s="30" t="s">
        <v>3786</v>
      </c>
    </row>
    <row r="1691" spans="2:11">
      <c r="B1691" s="58" t="s">
        <v>17</v>
      </c>
      <c r="C1691" s="52" t="s">
        <v>16</v>
      </c>
      <c r="D1691" s="120">
        <v>46029</v>
      </c>
      <c r="E1691" s="115" t="s">
        <v>4304</v>
      </c>
      <c r="F1691" s="115" t="s">
        <v>29</v>
      </c>
      <c r="G1691" s="116">
        <v>10</v>
      </c>
      <c r="H1691" s="117">
        <v>46.76</v>
      </c>
      <c r="I1691" s="121">
        <v>467.59999999999997</v>
      </c>
      <c r="J1691" s="54" t="s">
        <v>8</v>
      </c>
      <c r="K1691" s="30" t="s">
        <v>3788</v>
      </c>
    </row>
    <row r="1692" spans="2:11">
      <c r="B1692" s="58" t="s">
        <v>17</v>
      </c>
      <c r="C1692" s="52" t="s">
        <v>16</v>
      </c>
      <c r="D1692" s="120">
        <v>46029</v>
      </c>
      <c r="E1692" s="115" t="s">
        <v>4304</v>
      </c>
      <c r="F1692" s="115" t="s">
        <v>29</v>
      </c>
      <c r="G1692" s="116">
        <v>58</v>
      </c>
      <c r="H1692" s="117">
        <v>46.76</v>
      </c>
      <c r="I1692" s="121">
        <v>2712.08</v>
      </c>
      <c r="J1692" s="54" t="s">
        <v>8</v>
      </c>
      <c r="K1692" s="30" t="s">
        <v>3789</v>
      </c>
    </row>
    <row r="1693" spans="2:11">
      <c r="B1693" s="58" t="s">
        <v>17</v>
      </c>
      <c r="C1693" s="52" t="s">
        <v>16</v>
      </c>
      <c r="D1693" s="120">
        <v>46029</v>
      </c>
      <c r="E1693" s="115" t="s">
        <v>4305</v>
      </c>
      <c r="F1693" s="115" t="s">
        <v>29</v>
      </c>
      <c r="G1693" s="116">
        <v>26</v>
      </c>
      <c r="H1693" s="117">
        <v>46.76</v>
      </c>
      <c r="I1693" s="121">
        <v>1215.76</v>
      </c>
      <c r="J1693" s="54" t="s">
        <v>8</v>
      </c>
      <c r="K1693" s="30" t="s">
        <v>3791</v>
      </c>
    </row>
    <row r="1694" spans="2:11">
      <c r="B1694" s="58" t="s">
        <v>17</v>
      </c>
      <c r="C1694" s="52" t="s">
        <v>16</v>
      </c>
      <c r="D1694" s="120">
        <v>46029</v>
      </c>
      <c r="E1694" s="115" t="s">
        <v>4305</v>
      </c>
      <c r="F1694" s="115" t="s">
        <v>29</v>
      </c>
      <c r="G1694" s="116">
        <v>42</v>
      </c>
      <c r="H1694" s="117">
        <v>46.76</v>
      </c>
      <c r="I1694" s="121">
        <v>1963.9199999999998</v>
      </c>
      <c r="J1694" s="54" t="s">
        <v>8</v>
      </c>
      <c r="K1694" s="30" t="s">
        <v>3792</v>
      </c>
    </row>
    <row r="1695" spans="2:11">
      <c r="B1695" s="58" t="s">
        <v>17</v>
      </c>
      <c r="C1695" s="52" t="s">
        <v>16</v>
      </c>
      <c r="D1695" s="120">
        <v>46029</v>
      </c>
      <c r="E1695" s="115" t="s">
        <v>3015</v>
      </c>
      <c r="F1695" s="115" t="s">
        <v>29</v>
      </c>
      <c r="G1695" s="116">
        <v>12</v>
      </c>
      <c r="H1695" s="117">
        <v>46.74</v>
      </c>
      <c r="I1695" s="121">
        <v>560.88</v>
      </c>
      <c r="J1695" s="54" t="s">
        <v>8</v>
      </c>
      <c r="K1695" s="30" t="s">
        <v>3794</v>
      </c>
    </row>
    <row r="1696" spans="2:11">
      <c r="B1696" s="58" t="s">
        <v>17</v>
      </c>
      <c r="C1696" s="52" t="s">
        <v>16</v>
      </c>
      <c r="D1696" s="120">
        <v>46029</v>
      </c>
      <c r="E1696" s="115" t="s">
        <v>4306</v>
      </c>
      <c r="F1696" s="115" t="s">
        <v>29</v>
      </c>
      <c r="G1696" s="116">
        <v>8</v>
      </c>
      <c r="H1696" s="117">
        <v>46.74</v>
      </c>
      <c r="I1696" s="121">
        <v>373.92</v>
      </c>
      <c r="J1696" s="54" t="s">
        <v>8</v>
      </c>
      <c r="K1696" s="30" t="s">
        <v>3796</v>
      </c>
    </row>
    <row r="1697" spans="2:11">
      <c r="B1697" s="58" t="s">
        <v>17</v>
      </c>
      <c r="C1697" s="52" t="s">
        <v>16</v>
      </c>
      <c r="D1697" s="120">
        <v>46029</v>
      </c>
      <c r="E1697" s="115" t="s">
        <v>4307</v>
      </c>
      <c r="F1697" s="115" t="s">
        <v>29</v>
      </c>
      <c r="G1697" s="116">
        <v>15</v>
      </c>
      <c r="H1697" s="117">
        <v>46.76</v>
      </c>
      <c r="I1697" s="121">
        <v>701.4</v>
      </c>
      <c r="J1697" s="54" t="s">
        <v>8</v>
      </c>
      <c r="K1697" s="30" t="s">
        <v>3798</v>
      </c>
    </row>
    <row r="1698" spans="2:11">
      <c r="B1698" s="58" t="s">
        <v>17</v>
      </c>
      <c r="C1698" s="52" t="s">
        <v>16</v>
      </c>
      <c r="D1698" s="120">
        <v>46029</v>
      </c>
      <c r="E1698" s="115" t="s">
        <v>4307</v>
      </c>
      <c r="F1698" s="115" t="s">
        <v>29</v>
      </c>
      <c r="G1698" s="116">
        <v>22</v>
      </c>
      <c r="H1698" s="117">
        <v>46.76</v>
      </c>
      <c r="I1698" s="121">
        <v>1028.72</v>
      </c>
      <c r="J1698" s="54" t="s">
        <v>8</v>
      </c>
      <c r="K1698" s="30" t="s">
        <v>3799</v>
      </c>
    </row>
    <row r="1699" spans="2:11">
      <c r="B1699" s="58" t="s">
        <v>17</v>
      </c>
      <c r="C1699" s="52" t="s">
        <v>16</v>
      </c>
      <c r="D1699" s="120">
        <v>46029</v>
      </c>
      <c r="E1699" s="115" t="s">
        <v>4307</v>
      </c>
      <c r="F1699" s="115" t="s">
        <v>29</v>
      </c>
      <c r="G1699" s="116">
        <v>33</v>
      </c>
      <c r="H1699" s="117">
        <v>46.76</v>
      </c>
      <c r="I1699" s="121">
        <v>1543.08</v>
      </c>
      <c r="J1699" s="54" t="s">
        <v>8</v>
      </c>
      <c r="K1699" s="30" t="s">
        <v>3800</v>
      </c>
    </row>
    <row r="1700" spans="2:11">
      <c r="B1700" s="58" t="s">
        <v>17</v>
      </c>
      <c r="C1700" s="52" t="s">
        <v>16</v>
      </c>
      <c r="D1700" s="120">
        <v>46029</v>
      </c>
      <c r="E1700" s="115" t="s">
        <v>1948</v>
      </c>
      <c r="F1700" s="115" t="s">
        <v>29</v>
      </c>
      <c r="G1700" s="116">
        <v>13</v>
      </c>
      <c r="H1700" s="117">
        <v>46.74</v>
      </c>
      <c r="I1700" s="121">
        <v>607.62</v>
      </c>
      <c r="J1700" s="54" t="s">
        <v>8</v>
      </c>
      <c r="K1700" s="30" t="s">
        <v>3802</v>
      </c>
    </row>
    <row r="1701" spans="2:11">
      <c r="B1701" s="58" t="s">
        <v>17</v>
      </c>
      <c r="C1701" s="52" t="s">
        <v>16</v>
      </c>
      <c r="D1701" s="120">
        <v>46029</v>
      </c>
      <c r="E1701" s="115" t="s">
        <v>4308</v>
      </c>
      <c r="F1701" s="115" t="s">
        <v>29</v>
      </c>
      <c r="G1701" s="116">
        <v>9</v>
      </c>
      <c r="H1701" s="117">
        <v>46.76</v>
      </c>
      <c r="I1701" s="121">
        <v>420.84</v>
      </c>
      <c r="J1701" s="54" t="s">
        <v>8</v>
      </c>
      <c r="K1701" s="30" t="s">
        <v>3804</v>
      </c>
    </row>
    <row r="1702" spans="2:11">
      <c r="B1702" s="58" t="s">
        <v>17</v>
      </c>
      <c r="C1702" s="52" t="s">
        <v>16</v>
      </c>
      <c r="D1702" s="120">
        <v>46029</v>
      </c>
      <c r="E1702" s="115" t="s">
        <v>4309</v>
      </c>
      <c r="F1702" s="115" t="s">
        <v>29</v>
      </c>
      <c r="G1702" s="116">
        <v>23</v>
      </c>
      <c r="H1702" s="117">
        <v>46.74</v>
      </c>
      <c r="I1702" s="121">
        <v>1075.02</v>
      </c>
      <c r="J1702" s="54" t="s">
        <v>8</v>
      </c>
      <c r="K1702" s="30" t="s">
        <v>3806</v>
      </c>
    </row>
    <row r="1703" spans="2:11">
      <c r="B1703" s="58" t="s">
        <v>17</v>
      </c>
      <c r="C1703" s="52" t="s">
        <v>16</v>
      </c>
      <c r="D1703" s="120">
        <v>46029</v>
      </c>
      <c r="E1703" s="115" t="s">
        <v>4310</v>
      </c>
      <c r="F1703" s="115" t="s">
        <v>29</v>
      </c>
      <c r="G1703" s="116">
        <v>10</v>
      </c>
      <c r="H1703" s="117">
        <v>46.7</v>
      </c>
      <c r="I1703" s="121">
        <v>467</v>
      </c>
      <c r="J1703" s="54" t="s">
        <v>8</v>
      </c>
      <c r="K1703" s="30" t="s">
        <v>3808</v>
      </c>
    </row>
    <row r="1704" spans="2:11">
      <c r="B1704" s="58" t="s">
        <v>17</v>
      </c>
      <c r="C1704" s="52" t="s">
        <v>16</v>
      </c>
      <c r="D1704" s="120">
        <v>46029</v>
      </c>
      <c r="E1704" s="115" t="s">
        <v>4310</v>
      </c>
      <c r="F1704" s="115" t="s">
        <v>29</v>
      </c>
      <c r="G1704" s="116">
        <v>30</v>
      </c>
      <c r="H1704" s="117">
        <v>46.7</v>
      </c>
      <c r="I1704" s="121">
        <v>1401</v>
      </c>
      <c r="J1704" s="54" t="s">
        <v>8</v>
      </c>
      <c r="K1704" s="30" t="s">
        <v>3810</v>
      </c>
    </row>
    <row r="1705" spans="2:11">
      <c r="B1705" s="58" t="s">
        <v>17</v>
      </c>
      <c r="C1705" s="52" t="s">
        <v>16</v>
      </c>
      <c r="D1705" s="120">
        <v>46029</v>
      </c>
      <c r="E1705" s="115" t="s">
        <v>4311</v>
      </c>
      <c r="F1705" s="115" t="s">
        <v>29</v>
      </c>
      <c r="G1705" s="116">
        <v>24</v>
      </c>
      <c r="H1705" s="117">
        <v>46.68</v>
      </c>
      <c r="I1705" s="121">
        <v>1120.32</v>
      </c>
      <c r="J1705" s="54" t="s">
        <v>8</v>
      </c>
      <c r="K1705" s="30" t="s">
        <v>3812</v>
      </c>
    </row>
    <row r="1706" spans="2:11">
      <c r="B1706" s="58" t="s">
        <v>17</v>
      </c>
      <c r="C1706" s="52" t="s">
        <v>16</v>
      </c>
      <c r="D1706" s="120">
        <v>46029</v>
      </c>
      <c r="E1706" s="115" t="s">
        <v>944</v>
      </c>
      <c r="F1706" s="115" t="s">
        <v>29</v>
      </c>
      <c r="G1706" s="116">
        <v>9</v>
      </c>
      <c r="H1706" s="117">
        <v>46.68</v>
      </c>
      <c r="I1706" s="121">
        <v>420.12</v>
      </c>
      <c r="J1706" s="54" t="s">
        <v>8</v>
      </c>
      <c r="K1706" s="30" t="s">
        <v>3814</v>
      </c>
    </row>
    <row r="1707" spans="2:11">
      <c r="B1707" s="58" t="s">
        <v>17</v>
      </c>
      <c r="C1707" s="52" t="s">
        <v>16</v>
      </c>
      <c r="D1707" s="120">
        <v>46029</v>
      </c>
      <c r="E1707" s="115" t="s">
        <v>4312</v>
      </c>
      <c r="F1707" s="115" t="s">
        <v>29</v>
      </c>
      <c r="G1707" s="116">
        <v>12</v>
      </c>
      <c r="H1707" s="117">
        <v>46.68</v>
      </c>
      <c r="I1707" s="121">
        <v>560.16</v>
      </c>
      <c r="J1707" s="54" t="s">
        <v>8</v>
      </c>
      <c r="K1707" s="30" t="s">
        <v>3816</v>
      </c>
    </row>
    <row r="1708" spans="2:11">
      <c r="B1708" s="58" t="s">
        <v>17</v>
      </c>
      <c r="C1708" s="52" t="s">
        <v>16</v>
      </c>
      <c r="D1708" s="120">
        <v>46029</v>
      </c>
      <c r="E1708" s="115" t="s">
        <v>4313</v>
      </c>
      <c r="F1708" s="115" t="s">
        <v>29</v>
      </c>
      <c r="G1708" s="116">
        <v>66</v>
      </c>
      <c r="H1708" s="117">
        <v>46.68</v>
      </c>
      <c r="I1708" s="121">
        <v>3080.88</v>
      </c>
      <c r="J1708" s="54" t="s">
        <v>8</v>
      </c>
      <c r="K1708" s="30" t="s">
        <v>3818</v>
      </c>
    </row>
    <row r="1709" spans="2:11">
      <c r="B1709" s="58" t="s">
        <v>17</v>
      </c>
      <c r="C1709" s="52" t="s">
        <v>16</v>
      </c>
      <c r="D1709" s="120">
        <v>46029</v>
      </c>
      <c r="E1709" s="115" t="s">
        <v>4314</v>
      </c>
      <c r="F1709" s="115" t="s">
        <v>29</v>
      </c>
      <c r="G1709" s="116">
        <v>135</v>
      </c>
      <c r="H1709" s="117">
        <v>46.7</v>
      </c>
      <c r="I1709" s="121">
        <v>6304.5</v>
      </c>
      <c r="J1709" s="54" t="s">
        <v>8</v>
      </c>
      <c r="K1709" s="30" t="s">
        <v>3820</v>
      </c>
    </row>
    <row r="1710" spans="2:11">
      <c r="B1710" s="58" t="s">
        <v>17</v>
      </c>
      <c r="C1710" s="52" t="s">
        <v>16</v>
      </c>
      <c r="D1710" s="120">
        <v>46029</v>
      </c>
      <c r="E1710" s="115" t="s">
        <v>4314</v>
      </c>
      <c r="F1710" s="115" t="s">
        <v>29</v>
      </c>
      <c r="G1710" s="116">
        <v>51</v>
      </c>
      <c r="H1710" s="117">
        <v>46.7</v>
      </c>
      <c r="I1710" s="121">
        <v>2381.7000000000003</v>
      </c>
      <c r="J1710" s="54" t="s">
        <v>8</v>
      </c>
      <c r="K1710" s="30" t="s">
        <v>3822</v>
      </c>
    </row>
    <row r="1711" spans="2:11">
      <c r="B1711" s="58" t="s">
        <v>17</v>
      </c>
      <c r="C1711" s="52" t="s">
        <v>16</v>
      </c>
      <c r="D1711" s="120">
        <v>46029</v>
      </c>
      <c r="E1711" s="115" t="s">
        <v>954</v>
      </c>
      <c r="F1711" s="115" t="s">
        <v>29</v>
      </c>
      <c r="G1711" s="116">
        <v>9</v>
      </c>
      <c r="H1711" s="117">
        <v>46.68</v>
      </c>
      <c r="I1711" s="121">
        <v>420.12</v>
      </c>
      <c r="J1711" s="54" t="s">
        <v>8</v>
      </c>
      <c r="K1711" s="30" t="s">
        <v>3824</v>
      </c>
    </row>
    <row r="1712" spans="2:11">
      <c r="B1712" s="58" t="s">
        <v>17</v>
      </c>
      <c r="C1712" s="52" t="s">
        <v>16</v>
      </c>
      <c r="D1712" s="120">
        <v>46029</v>
      </c>
      <c r="E1712" s="115" t="s">
        <v>954</v>
      </c>
      <c r="F1712" s="115" t="s">
        <v>29</v>
      </c>
      <c r="G1712" s="116">
        <v>29</v>
      </c>
      <c r="H1712" s="117">
        <v>46.66</v>
      </c>
      <c r="I1712" s="121">
        <v>1353.1399999999999</v>
      </c>
      <c r="J1712" s="54" t="s">
        <v>8</v>
      </c>
      <c r="K1712" s="30" t="s">
        <v>3825</v>
      </c>
    </row>
    <row r="1713" spans="2:11">
      <c r="B1713" s="58" t="s">
        <v>17</v>
      </c>
      <c r="C1713" s="52" t="s">
        <v>16</v>
      </c>
      <c r="D1713" s="120">
        <v>46029</v>
      </c>
      <c r="E1713" s="115" t="s">
        <v>954</v>
      </c>
      <c r="F1713" s="115" t="s">
        <v>29</v>
      </c>
      <c r="G1713" s="116">
        <v>30</v>
      </c>
      <c r="H1713" s="117">
        <v>46.66</v>
      </c>
      <c r="I1713" s="121">
        <v>1399.8</v>
      </c>
      <c r="J1713" s="54" t="s">
        <v>8</v>
      </c>
      <c r="K1713" s="30" t="s">
        <v>3826</v>
      </c>
    </row>
    <row r="1714" spans="2:11">
      <c r="B1714" s="58" t="s">
        <v>17</v>
      </c>
      <c r="C1714" s="52" t="s">
        <v>16</v>
      </c>
      <c r="D1714" s="120">
        <v>46029</v>
      </c>
      <c r="E1714" s="115" t="s">
        <v>954</v>
      </c>
      <c r="F1714" s="115" t="s">
        <v>29</v>
      </c>
      <c r="G1714" s="116">
        <v>34</v>
      </c>
      <c r="H1714" s="117">
        <v>46.66</v>
      </c>
      <c r="I1714" s="121">
        <v>1586.4399999999998</v>
      </c>
      <c r="J1714" s="54" t="s">
        <v>8</v>
      </c>
      <c r="K1714" s="30" t="s">
        <v>3827</v>
      </c>
    </row>
    <row r="1715" spans="2:11">
      <c r="B1715" s="58" t="s">
        <v>17</v>
      </c>
      <c r="C1715" s="52" t="s">
        <v>16</v>
      </c>
      <c r="D1715" s="120">
        <v>46029</v>
      </c>
      <c r="E1715" s="115" t="s">
        <v>954</v>
      </c>
      <c r="F1715" s="115" t="s">
        <v>29</v>
      </c>
      <c r="G1715" s="116">
        <v>66</v>
      </c>
      <c r="H1715" s="117">
        <v>46.66</v>
      </c>
      <c r="I1715" s="121">
        <v>3079.56</v>
      </c>
      <c r="J1715" s="54" t="s">
        <v>8</v>
      </c>
      <c r="K1715" s="30" t="s">
        <v>3828</v>
      </c>
    </row>
    <row r="1716" spans="2:11">
      <c r="B1716" s="58" t="s">
        <v>17</v>
      </c>
      <c r="C1716" s="52" t="s">
        <v>16</v>
      </c>
      <c r="D1716" s="120">
        <v>46029</v>
      </c>
      <c r="E1716" s="115" t="s">
        <v>954</v>
      </c>
      <c r="F1716" s="115" t="s">
        <v>29</v>
      </c>
      <c r="G1716" s="116">
        <v>11</v>
      </c>
      <c r="H1716" s="117">
        <v>46.68</v>
      </c>
      <c r="I1716" s="121">
        <v>513.48</v>
      </c>
      <c r="J1716" s="54" t="s">
        <v>8</v>
      </c>
      <c r="K1716" s="30" t="s">
        <v>3830</v>
      </c>
    </row>
    <row r="1717" spans="2:11">
      <c r="B1717" s="58" t="s">
        <v>17</v>
      </c>
      <c r="C1717" s="52" t="s">
        <v>16</v>
      </c>
      <c r="D1717" s="120">
        <v>46029</v>
      </c>
      <c r="E1717" s="115" t="s">
        <v>4315</v>
      </c>
      <c r="F1717" s="115" t="s">
        <v>29</v>
      </c>
      <c r="G1717" s="116">
        <v>14</v>
      </c>
      <c r="H1717" s="117">
        <v>46.66</v>
      </c>
      <c r="I1717" s="121">
        <v>653.24</v>
      </c>
      <c r="J1717" s="54" t="s">
        <v>8</v>
      </c>
      <c r="K1717" s="30" t="s">
        <v>3832</v>
      </c>
    </row>
    <row r="1718" spans="2:11">
      <c r="B1718" s="58" t="s">
        <v>17</v>
      </c>
      <c r="C1718" s="52" t="s">
        <v>16</v>
      </c>
      <c r="D1718" s="120">
        <v>46029</v>
      </c>
      <c r="E1718" s="115" t="s">
        <v>4316</v>
      </c>
      <c r="F1718" s="115" t="s">
        <v>29</v>
      </c>
      <c r="G1718" s="116">
        <v>22</v>
      </c>
      <c r="H1718" s="117">
        <v>46.66</v>
      </c>
      <c r="I1718" s="121">
        <v>1026.52</v>
      </c>
      <c r="J1718" s="54" t="s">
        <v>8</v>
      </c>
      <c r="K1718" s="30" t="s">
        <v>3834</v>
      </c>
    </row>
    <row r="1719" spans="2:11">
      <c r="B1719" s="58" t="s">
        <v>17</v>
      </c>
      <c r="C1719" s="52" t="s">
        <v>16</v>
      </c>
      <c r="D1719" s="120">
        <v>46029</v>
      </c>
      <c r="E1719" s="115" t="s">
        <v>4317</v>
      </c>
      <c r="F1719" s="115" t="s">
        <v>29</v>
      </c>
      <c r="G1719" s="116">
        <v>39</v>
      </c>
      <c r="H1719" s="117">
        <v>46.6</v>
      </c>
      <c r="I1719" s="121">
        <v>1817.4</v>
      </c>
      <c r="J1719" s="54" t="s">
        <v>8</v>
      </c>
      <c r="K1719" s="30" t="s">
        <v>3836</v>
      </c>
    </row>
    <row r="1720" spans="2:11">
      <c r="B1720" s="58" t="s">
        <v>17</v>
      </c>
      <c r="C1720" s="52" t="s">
        <v>16</v>
      </c>
      <c r="D1720" s="120">
        <v>46029</v>
      </c>
      <c r="E1720" s="115" t="s">
        <v>4318</v>
      </c>
      <c r="F1720" s="115" t="s">
        <v>29</v>
      </c>
      <c r="G1720" s="116">
        <v>14</v>
      </c>
      <c r="H1720" s="117">
        <v>46.66</v>
      </c>
      <c r="I1720" s="121">
        <v>653.24</v>
      </c>
      <c r="J1720" s="54" t="s">
        <v>8</v>
      </c>
      <c r="K1720" s="30" t="s">
        <v>3838</v>
      </c>
    </row>
    <row r="1721" spans="2:11">
      <c r="B1721" s="58" t="s">
        <v>17</v>
      </c>
      <c r="C1721" s="52" t="s">
        <v>16</v>
      </c>
      <c r="D1721" s="120">
        <v>46029</v>
      </c>
      <c r="E1721" s="115" t="s">
        <v>4319</v>
      </c>
      <c r="F1721" s="115" t="s">
        <v>29</v>
      </c>
      <c r="G1721" s="116">
        <v>30</v>
      </c>
      <c r="H1721" s="117">
        <v>46.64</v>
      </c>
      <c r="I1721" s="121">
        <v>1399.2</v>
      </c>
      <c r="J1721" s="54" t="s">
        <v>8</v>
      </c>
      <c r="K1721" s="30" t="s">
        <v>3840</v>
      </c>
    </row>
    <row r="1722" spans="2:11">
      <c r="B1722" s="58" t="s">
        <v>17</v>
      </c>
      <c r="C1722" s="52" t="s">
        <v>16</v>
      </c>
      <c r="D1722" s="120">
        <v>46029</v>
      </c>
      <c r="E1722" s="115" t="s">
        <v>4319</v>
      </c>
      <c r="F1722" s="115" t="s">
        <v>29</v>
      </c>
      <c r="G1722" s="116">
        <v>60</v>
      </c>
      <c r="H1722" s="117">
        <v>46.64</v>
      </c>
      <c r="I1722" s="121">
        <v>2798.4</v>
      </c>
      <c r="J1722" s="54" t="s">
        <v>8</v>
      </c>
      <c r="K1722" s="30" t="s">
        <v>3841</v>
      </c>
    </row>
    <row r="1723" spans="2:11">
      <c r="B1723" s="58" t="s">
        <v>17</v>
      </c>
      <c r="C1723" s="52" t="s">
        <v>16</v>
      </c>
      <c r="D1723" s="120">
        <v>46029</v>
      </c>
      <c r="E1723" s="115" t="s">
        <v>4320</v>
      </c>
      <c r="F1723" s="115" t="s">
        <v>29</v>
      </c>
      <c r="G1723" s="116">
        <v>12</v>
      </c>
      <c r="H1723" s="117">
        <v>46.66</v>
      </c>
      <c r="I1723" s="121">
        <v>559.91999999999996</v>
      </c>
      <c r="J1723" s="54" t="s">
        <v>8</v>
      </c>
      <c r="K1723" s="30" t="s">
        <v>3843</v>
      </c>
    </row>
    <row r="1724" spans="2:11">
      <c r="B1724" s="58" t="s">
        <v>17</v>
      </c>
      <c r="C1724" s="52" t="s">
        <v>16</v>
      </c>
      <c r="D1724" s="120">
        <v>46029</v>
      </c>
      <c r="E1724" s="115" t="s">
        <v>4321</v>
      </c>
      <c r="F1724" s="115" t="s">
        <v>29</v>
      </c>
      <c r="G1724" s="116">
        <v>20</v>
      </c>
      <c r="H1724" s="117">
        <v>46.66</v>
      </c>
      <c r="I1724" s="121">
        <v>933.19999999999993</v>
      </c>
      <c r="J1724" s="54" t="s">
        <v>8</v>
      </c>
      <c r="K1724" s="30" t="s">
        <v>3845</v>
      </c>
    </row>
    <row r="1725" spans="2:11">
      <c r="B1725" s="58" t="s">
        <v>17</v>
      </c>
      <c r="C1725" s="52" t="s">
        <v>16</v>
      </c>
      <c r="D1725" s="120">
        <v>46029</v>
      </c>
      <c r="E1725" s="115" t="s">
        <v>4322</v>
      </c>
      <c r="F1725" s="115" t="s">
        <v>29</v>
      </c>
      <c r="G1725" s="116">
        <v>50</v>
      </c>
      <c r="H1725" s="117">
        <v>46.62</v>
      </c>
      <c r="I1725" s="121">
        <v>2331</v>
      </c>
      <c r="J1725" s="54" t="s">
        <v>8</v>
      </c>
      <c r="K1725" s="30" t="s">
        <v>3847</v>
      </c>
    </row>
    <row r="1726" spans="2:11">
      <c r="B1726" s="58" t="s">
        <v>17</v>
      </c>
      <c r="C1726" s="52" t="s">
        <v>16</v>
      </c>
      <c r="D1726" s="120">
        <v>46029</v>
      </c>
      <c r="E1726" s="115" t="s">
        <v>4323</v>
      </c>
      <c r="F1726" s="115" t="s">
        <v>29</v>
      </c>
      <c r="G1726" s="116">
        <v>15</v>
      </c>
      <c r="H1726" s="117">
        <v>46.64</v>
      </c>
      <c r="I1726" s="121">
        <v>699.6</v>
      </c>
      <c r="J1726" s="54" t="s">
        <v>8</v>
      </c>
      <c r="K1726" s="30" t="s">
        <v>3849</v>
      </c>
    </row>
    <row r="1727" spans="2:11">
      <c r="B1727" s="58" t="s">
        <v>17</v>
      </c>
      <c r="C1727" s="52" t="s">
        <v>16</v>
      </c>
      <c r="D1727" s="120">
        <v>46029</v>
      </c>
      <c r="E1727" s="115" t="s">
        <v>147</v>
      </c>
      <c r="F1727" s="115" t="s">
        <v>29</v>
      </c>
      <c r="G1727" s="116">
        <v>20</v>
      </c>
      <c r="H1727" s="117">
        <v>46.66</v>
      </c>
      <c r="I1727" s="121">
        <v>933.19999999999993</v>
      </c>
      <c r="J1727" s="54" t="s">
        <v>8</v>
      </c>
      <c r="K1727" s="30" t="s">
        <v>3851</v>
      </c>
    </row>
    <row r="1728" spans="2:11">
      <c r="B1728" s="58" t="s">
        <v>17</v>
      </c>
      <c r="C1728" s="52" t="s">
        <v>16</v>
      </c>
      <c r="D1728" s="120">
        <v>46029</v>
      </c>
      <c r="E1728" s="115" t="s">
        <v>3032</v>
      </c>
      <c r="F1728" s="115" t="s">
        <v>29</v>
      </c>
      <c r="G1728" s="116">
        <v>12</v>
      </c>
      <c r="H1728" s="117">
        <v>46.64</v>
      </c>
      <c r="I1728" s="121">
        <v>559.68000000000006</v>
      </c>
      <c r="J1728" s="54" t="s">
        <v>8</v>
      </c>
      <c r="K1728" s="30" t="s">
        <v>3853</v>
      </c>
    </row>
    <row r="1729" spans="2:11">
      <c r="B1729" s="58" t="s">
        <v>17</v>
      </c>
      <c r="C1729" s="52" t="s">
        <v>16</v>
      </c>
      <c r="D1729" s="120">
        <v>46029</v>
      </c>
      <c r="E1729" s="115" t="s">
        <v>4324</v>
      </c>
      <c r="F1729" s="115" t="s">
        <v>29</v>
      </c>
      <c r="G1729" s="116">
        <v>70</v>
      </c>
      <c r="H1729" s="117">
        <v>46.64</v>
      </c>
      <c r="I1729" s="121">
        <v>3264.8</v>
      </c>
      <c r="J1729" s="54" t="s">
        <v>8</v>
      </c>
      <c r="K1729" s="30" t="s">
        <v>3855</v>
      </c>
    </row>
    <row r="1730" spans="2:11">
      <c r="B1730" s="58" t="s">
        <v>17</v>
      </c>
      <c r="C1730" s="52" t="s">
        <v>16</v>
      </c>
      <c r="D1730" s="120">
        <v>46029</v>
      </c>
      <c r="E1730" s="115" t="s">
        <v>4325</v>
      </c>
      <c r="F1730" s="115" t="s">
        <v>29</v>
      </c>
      <c r="G1730" s="116">
        <v>39</v>
      </c>
      <c r="H1730" s="117">
        <v>46.64</v>
      </c>
      <c r="I1730" s="121">
        <v>1818.96</v>
      </c>
      <c r="J1730" s="54" t="s">
        <v>8</v>
      </c>
      <c r="K1730" s="30" t="s">
        <v>3857</v>
      </c>
    </row>
    <row r="1731" spans="2:11">
      <c r="B1731" s="58" t="s">
        <v>17</v>
      </c>
      <c r="C1731" s="52" t="s">
        <v>16</v>
      </c>
      <c r="D1731" s="120">
        <v>46029</v>
      </c>
      <c r="E1731" s="115" t="s">
        <v>4325</v>
      </c>
      <c r="F1731" s="115" t="s">
        <v>29</v>
      </c>
      <c r="G1731" s="116">
        <v>136</v>
      </c>
      <c r="H1731" s="117">
        <v>46.64</v>
      </c>
      <c r="I1731" s="121">
        <v>6343.04</v>
      </c>
      <c r="J1731" s="54" t="s">
        <v>8</v>
      </c>
      <c r="K1731" s="30" t="s">
        <v>3858</v>
      </c>
    </row>
    <row r="1732" spans="2:11">
      <c r="B1732" s="58" t="s">
        <v>17</v>
      </c>
      <c r="C1732" s="52" t="s">
        <v>16</v>
      </c>
      <c r="D1732" s="120">
        <v>46029</v>
      </c>
      <c r="E1732" s="115" t="s">
        <v>4326</v>
      </c>
      <c r="F1732" s="115" t="s">
        <v>29</v>
      </c>
      <c r="G1732" s="116">
        <v>15</v>
      </c>
      <c r="H1732" s="117">
        <v>46.64</v>
      </c>
      <c r="I1732" s="121">
        <v>699.6</v>
      </c>
      <c r="J1732" s="54" t="s">
        <v>8</v>
      </c>
      <c r="K1732" s="30" t="s">
        <v>3860</v>
      </c>
    </row>
    <row r="1733" spans="2:11">
      <c r="B1733" s="58" t="s">
        <v>17</v>
      </c>
      <c r="C1733" s="52" t="s">
        <v>16</v>
      </c>
      <c r="D1733" s="120">
        <v>46029</v>
      </c>
      <c r="E1733" s="115" t="s">
        <v>1381</v>
      </c>
      <c r="F1733" s="115" t="s">
        <v>29</v>
      </c>
      <c r="G1733" s="116">
        <v>9</v>
      </c>
      <c r="H1733" s="117">
        <v>46.62</v>
      </c>
      <c r="I1733" s="121">
        <v>419.58</v>
      </c>
      <c r="J1733" s="54" t="s">
        <v>8</v>
      </c>
      <c r="K1733" s="30" t="s">
        <v>3862</v>
      </c>
    </row>
    <row r="1734" spans="2:11">
      <c r="B1734" s="58" t="s">
        <v>17</v>
      </c>
      <c r="C1734" s="52" t="s">
        <v>16</v>
      </c>
      <c r="D1734" s="120">
        <v>46029</v>
      </c>
      <c r="E1734" s="115" t="s">
        <v>1381</v>
      </c>
      <c r="F1734" s="115" t="s">
        <v>29</v>
      </c>
      <c r="G1734" s="116">
        <v>9</v>
      </c>
      <c r="H1734" s="117">
        <v>46.62</v>
      </c>
      <c r="I1734" s="121">
        <v>419.58</v>
      </c>
      <c r="J1734" s="54" t="s">
        <v>8</v>
      </c>
      <c r="K1734" s="30" t="s">
        <v>3863</v>
      </c>
    </row>
    <row r="1735" spans="2:11">
      <c r="B1735" s="58" t="s">
        <v>17</v>
      </c>
      <c r="C1735" s="52" t="s">
        <v>16</v>
      </c>
      <c r="D1735" s="120">
        <v>46029</v>
      </c>
      <c r="E1735" s="115" t="s">
        <v>4327</v>
      </c>
      <c r="F1735" s="115" t="s">
        <v>29</v>
      </c>
      <c r="G1735" s="116">
        <v>7</v>
      </c>
      <c r="H1735" s="117">
        <v>46.64</v>
      </c>
      <c r="I1735" s="121">
        <v>326.48</v>
      </c>
      <c r="J1735" s="54" t="s">
        <v>8</v>
      </c>
      <c r="K1735" s="30" t="s">
        <v>3865</v>
      </c>
    </row>
    <row r="1736" spans="2:11">
      <c r="B1736" s="58" t="s">
        <v>17</v>
      </c>
      <c r="C1736" s="52" t="s">
        <v>16</v>
      </c>
      <c r="D1736" s="120">
        <v>46029</v>
      </c>
      <c r="E1736" s="115" t="s">
        <v>4327</v>
      </c>
      <c r="F1736" s="115" t="s">
        <v>29</v>
      </c>
      <c r="G1736" s="116">
        <v>8</v>
      </c>
      <c r="H1736" s="117">
        <v>46.64</v>
      </c>
      <c r="I1736" s="121">
        <v>373.12</v>
      </c>
      <c r="J1736" s="54" t="s">
        <v>8</v>
      </c>
      <c r="K1736" s="30" t="s">
        <v>3866</v>
      </c>
    </row>
    <row r="1737" spans="2:11">
      <c r="B1737" s="58" t="s">
        <v>17</v>
      </c>
      <c r="C1737" s="52" t="s">
        <v>16</v>
      </c>
      <c r="D1737" s="120">
        <v>46029</v>
      </c>
      <c r="E1737" s="115" t="s">
        <v>4327</v>
      </c>
      <c r="F1737" s="115" t="s">
        <v>29</v>
      </c>
      <c r="G1737" s="116">
        <v>20</v>
      </c>
      <c r="H1737" s="117">
        <v>46.64</v>
      </c>
      <c r="I1737" s="121">
        <v>932.8</v>
      </c>
      <c r="J1737" s="54" t="s">
        <v>8</v>
      </c>
      <c r="K1737" s="30" t="s">
        <v>3867</v>
      </c>
    </row>
    <row r="1738" spans="2:11">
      <c r="B1738" s="58" t="s">
        <v>17</v>
      </c>
      <c r="C1738" s="52" t="s">
        <v>16</v>
      </c>
      <c r="D1738" s="120">
        <v>46029</v>
      </c>
      <c r="E1738" s="115" t="s">
        <v>4327</v>
      </c>
      <c r="F1738" s="115" t="s">
        <v>29</v>
      </c>
      <c r="G1738" s="116">
        <v>33</v>
      </c>
      <c r="H1738" s="117">
        <v>46.64</v>
      </c>
      <c r="I1738" s="121">
        <v>1539.1200000000001</v>
      </c>
      <c r="J1738" s="54" t="s">
        <v>8</v>
      </c>
      <c r="K1738" s="30" t="s">
        <v>3868</v>
      </c>
    </row>
    <row r="1739" spans="2:11">
      <c r="B1739" s="58" t="s">
        <v>17</v>
      </c>
      <c r="C1739" s="52" t="s">
        <v>16</v>
      </c>
      <c r="D1739" s="120">
        <v>46029</v>
      </c>
      <c r="E1739" s="115" t="s">
        <v>4328</v>
      </c>
      <c r="F1739" s="115" t="s">
        <v>29</v>
      </c>
      <c r="G1739" s="116">
        <v>26</v>
      </c>
      <c r="H1739" s="117">
        <v>46.64</v>
      </c>
      <c r="I1739" s="121">
        <v>1212.6400000000001</v>
      </c>
      <c r="J1739" s="54" t="s">
        <v>8</v>
      </c>
      <c r="K1739" s="30" t="s">
        <v>3870</v>
      </c>
    </row>
    <row r="1740" spans="2:11">
      <c r="B1740" s="58" t="s">
        <v>17</v>
      </c>
      <c r="C1740" s="52" t="s">
        <v>16</v>
      </c>
      <c r="D1740" s="120">
        <v>46029</v>
      </c>
      <c r="E1740" s="115" t="s">
        <v>4328</v>
      </c>
      <c r="F1740" s="115" t="s">
        <v>29</v>
      </c>
      <c r="G1740" s="116">
        <v>42</v>
      </c>
      <c r="H1740" s="117">
        <v>46.64</v>
      </c>
      <c r="I1740" s="121">
        <v>1958.88</v>
      </c>
      <c r="J1740" s="54" t="s">
        <v>8</v>
      </c>
      <c r="K1740" s="30" t="s">
        <v>3871</v>
      </c>
    </row>
    <row r="1741" spans="2:11">
      <c r="B1741" s="58" t="s">
        <v>17</v>
      </c>
      <c r="C1741" s="52" t="s">
        <v>16</v>
      </c>
      <c r="D1741" s="120">
        <v>46029</v>
      </c>
      <c r="E1741" s="115" t="s">
        <v>4329</v>
      </c>
      <c r="F1741" s="115" t="s">
        <v>29</v>
      </c>
      <c r="G1741" s="116">
        <v>30</v>
      </c>
      <c r="H1741" s="117">
        <v>46.64</v>
      </c>
      <c r="I1741" s="121">
        <v>1399.2</v>
      </c>
      <c r="J1741" s="54" t="s">
        <v>8</v>
      </c>
      <c r="K1741" s="30" t="s">
        <v>3873</v>
      </c>
    </row>
    <row r="1742" spans="2:11">
      <c r="B1742" s="58" t="s">
        <v>17</v>
      </c>
      <c r="C1742" s="52" t="s">
        <v>16</v>
      </c>
      <c r="D1742" s="120">
        <v>46029</v>
      </c>
      <c r="E1742" s="115" t="s">
        <v>4329</v>
      </c>
      <c r="F1742" s="115" t="s">
        <v>29</v>
      </c>
      <c r="G1742" s="116">
        <v>38</v>
      </c>
      <c r="H1742" s="117">
        <v>46.64</v>
      </c>
      <c r="I1742" s="121">
        <v>1772.32</v>
      </c>
      <c r="J1742" s="54" t="s">
        <v>8</v>
      </c>
      <c r="K1742" s="30" t="s">
        <v>3874</v>
      </c>
    </row>
    <row r="1743" spans="2:11">
      <c r="B1743" s="58" t="s">
        <v>17</v>
      </c>
      <c r="C1743" s="52" t="s">
        <v>16</v>
      </c>
      <c r="D1743" s="120">
        <v>46029</v>
      </c>
      <c r="E1743" s="115" t="s">
        <v>4330</v>
      </c>
      <c r="F1743" s="115" t="s">
        <v>29</v>
      </c>
      <c r="G1743" s="116">
        <v>74</v>
      </c>
      <c r="H1743" s="117">
        <v>46.64</v>
      </c>
      <c r="I1743" s="121">
        <v>3451.36</v>
      </c>
      <c r="J1743" s="54" t="s">
        <v>8</v>
      </c>
      <c r="K1743" s="30" t="s">
        <v>3876</v>
      </c>
    </row>
    <row r="1744" spans="2:11">
      <c r="B1744" s="58" t="s">
        <v>17</v>
      </c>
      <c r="C1744" s="52" t="s">
        <v>16</v>
      </c>
      <c r="D1744" s="120">
        <v>46029</v>
      </c>
      <c r="E1744" s="115" t="s">
        <v>4331</v>
      </c>
      <c r="F1744" s="115" t="s">
        <v>29</v>
      </c>
      <c r="G1744" s="116">
        <v>76</v>
      </c>
      <c r="H1744" s="117">
        <v>46.64</v>
      </c>
      <c r="I1744" s="121">
        <v>3544.64</v>
      </c>
      <c r="J1744" s="54" t="s">
        <v>8</v>
      </c>
      <c r="K1744" s="30" t="s">
        <v>3878</v>
      </c>
    </row>
    <row r="1745" spans="2:11">
      <c r="B1745" s="58" t="s">
        <v>17</v>
      </c>
      <c r="C1745" s="52" t="s">
        <v>16</v>
      </c>
      <c r="D1745" s="120">
        <v>46029</v>
      </c>
      <c r="E1745" s="115" t="s">
        <v>983</v>
      </c>
      <c r="F1745" s="115" t="s">
        <v>29</v>
      </c>
      <c r="G1745" s="116">
        <v>25</v>
      </c>
      <c r="H1745" s="117">
        <v>46.64</v>
      </c>
      <c r="I1745" s="121">
        <v>1166</v>
      </c>
      <c r="J1745" s="54" t="s">
        <v>8</v>
      </c>
      <c r="K1745" s="30" t="s">
        <v>3880</v>
      </c>
    </row>
    <row r="1746" spans="2:11">
      <c r="B1746" s="58" t="s">
        <v>17</v>
      </c>
      <c r="C1746" s="52" t="s">
        <v>16</v>
      </c>
      <c r="D1746" s="120">
        <v>46029</v>
      </c>
      <c r="E1746" s="115" t="s">
        <v>983</v>
      </c>
      <c r="F1746" s="115" t="s">
        <v>29</v>
      </c>
      <c r="G1746" s="116">
        <v>37</v>
      </c>
      <c r="H1746" s="117">
        <v>46.64</v>
      </c>
      <c r="I1746" s="121">
        <v>1725.68</v>
      </c>
      <c r="J1746" s="54" t="s">
        <v>8</v>
      </c>
      <c r="K1746" s="30" t="s">
        <v>3881</v>
      </c>
    </row>
    <row r="1747" spans="2:11">
      <c r="B1747" s="58" t="s">
        <v>17</v>
      </c>
      <c r="C1747" s="52" t="s">
        <v>16</v>
      </c>
      <c r="D1747" s="120">
        <v>46029</v>
      </c>
      <c r="E1747" s="115" t="s">
        <v>4332</v>
      </c>
      <c r="F1747" s="115" t="s">
        <v>29</v>
      </c>
      <c r="G1747" s="116">
        <v>74</v>
      </c>
      <c r="H1747" s="117">
        <v>46.64</v>
      </c>
      <c r="I1747" s="121">
        <v>3451.36</v>
      </c>
      <c r="J1747" s="54" t="s">
        <v>8</v>
      </c>
      <c r="K1747" s="30" t="s">
        <v>3883</v>
      </c>
    </row>
    <row r="1748" spans="2:11">
      <c r="B1748" s="58" t="s">
        <v>17</v>
      </c>
      <c r="C1748" s="52" t="s">
        <v>16</v>
      </c>
      <c r="D1748" s="120">
        <v>46029</v>
      </c>
      <c r="E1748" s="115" t="s">
        <v>4333</v>
      </c>
      <c r="F1748" s="115" t="s">
        <v>29</v>
      </c>
      <c r="G1748" s="116">
        <v>10</v>
      </c>
      <c r="H1748" s="117">
        <v>46.68</v>
      </c>
      <c r="I1748" s="121">
        <v>466.8</v>
      </c>
      <c r="J1748" s="54" t="s">
        <v>8</v>
      </c>
      <c r="K1748" s="30" t="s">
        <v>3885</v>
      </c>
    </row>
    <row r="1749" spans="2:11">
      <c r="B1749" s="58" t="s">
        <v>17</v>
      </c>
      <c r="C1749" s="52" t="s">
        <v>16</v>
      </c>
      <c r="D1749" s="120">
        <v>46029</v>
      </c>
      <c r="E1749" s="115" t="s">
        <v>4333</v>
      </c>
      <c r="F1749" s="115" t="s">
        <v>29</v>
      </c>
      <c r="G1749" s="116">
        <v>10</v>
      </c>
      <c r="H1749" s="117">
        <v>46.68</v>
      </c>
      <c r="I1749" s="121">
        <v>466.8</v>
      </c>
      <c r="J1749" s="54" t="s">
        <v>8</v>
      </c>
      <c r="K1749" s="30" t="s">
        <v>3886</v>
      </c>
    </row>
    <row r="1750" spans="2:11">
      <c r="B1750" s="58" t="s">
        <v>17</v>
      </c>
      <c r="C1750" s="52" t="s">
        <v>16</v>
      </c>
      <c r="D1750" s="120">
        <v>46029</v>
      </c>
      <c r="E1750" s="115" t="s">
        <v>4333</v>
      </c>
      <c r="F1750" s="115" t="s">
        <v>29</v>
      </c>
      <c r="G1750" s="116">
        <v>25</v>
      </c>
      <c r="H1750" s="117">
        <v>46.68</v>
      </c>
      <c r="I1750" s="121">
        <v>1167</v>
      </c>
      <c r="J1750" s="54" t="s">
        <v>8</v>
      </c>
      <c r="K1750" s="30" t="s">
        <v>3887</v>
      </c>
    </row>
    <row r="1751" spans="2:11">
      <c r="B1751" s="58" t="s">
        <v>17</v>
      </c>
      <c r="C1751" s="52" t="s">
        <v>16</v>
      </c>
      <c r="D1751" s="120">
        <v>46029</v>
      </c>
      <c r="E1751" s="115" t="s">
        <v>4333</v>
      </c>
      <c r="F1751" s="115" t="s">
        <v>29</v>
      </c>
      <c r="G1751" s="116">
        <v>70</v>
      </c>
      <c r="H1751" s="117">
        <v>46.68</v>
      </c>
      <c r="I1751" s="121">
        <v>3267.6</v>
      </c>
      <c r="J1751" s="54" t="s">
        <v>8</v>
      </c>
      <c r="K1751" s="30" t="s">
        <v>3888</v>
      </c>
    </row>
    <row r="1752" spans="2:11">
      <c r="B1752" s="58" t="s">
        <v>17</v>
      </c>
      <c r="C1752" s="52" t="s">
        <v>16</v>
      </c>
      <c r="D1752" s="120">
        <v>46029</v>
      </c>
      <c r="E1752" s="115" t="s">
        <v>4333</v>
      </c>
      <c r="F1752" s="115" t="s">
        <v>29</v>
      </c>
      <c r="G1752" s="116">
        <v>105</v>
      </c>
      <c r="H1752" s="117">
        <v>46.68</v>
      </c>
      <c r="I1752" s="121">
        <v>4901.3999999999996</v>
      </c>
      <c r="J1752" s="54" t="s">
        <v>8</v>
      </c>
      <c r="K1752" s="30" t="s">
        <v>3889</v>
      </c>
    </row>
    <row r="1753" spans="2:11">
      <c r="B1753" s="58" t="s">
        <v>17</v>
      </c>
      <c r="C1753" s="52" t="s">
        <v>16</v>
      </c>
      <c r="D1753" s="120">
        <v>46029</v>
      </c>
      <c r="E1753" s="115" t="s">
        <v>4333</v>
      </c>
      <c r="F1753" s="115" t="s">
        <v>29</v>
      </c>
      <c r="G1753" s="116">
        <v>30</v>
      </c>
      <c r="H1753" s="117">
        <v>46.66</v>
      </c>
      <c r="I1753" s="121">
        <v>1399.8</v>
      </c>
      <c r="J1753" s="54" t="s">
        <v>8</v>
      </c>
      <c r="K1753" s="30" t="s">
        <v>3891</v>
      </c>
    </row>
    <row r="1754" spans="2:11">
      <c r="B1754" s="58" t="s">
        <v>17</v>
      </c>
      <c r="C1754" s="52" t="s">
        <v>16</v>
      </c>
      <c r="D1754" s="120">
        <v>46029</v>
      </c>
      <c r="E1754" s="115" t="s">
        <v>4334</v>
      </c>
      <c r="F1754" s="115" t="s">
        <v>29</v>
      </c>
      <c r="G1754" s="116">
        <v>10</v>
      </c>
      <c r="H1754" s="117">
        <v>46.68</v>
      </c>
      <c r="I1754" s="121">
        <v>466.8</v>
      </c>
      <c r="J1754" s="54" t="s">
        <v>8</v>
      </c>
      <c r="K1754" s="30" t="s">
        <v>3893</v>
      </c>
    </row>
    <row r="1755" spans="2:11">
      <c r="B1755" s="58" t="s">
        <v>17</v>
      </c>
      <c r="C1755" s="52" t="s">
        <v>16</v>
      </c>
      <c r="D1755" s="120">
        <v>46029</v>
      </c>
      <c r="E1755" s="115" t="s">
        <v>4334</v>
      </c>
      <c r="F1755" s="115" t="s">
        <v>29</v>
      </c>
      <c r="G1755" s="116">
        <v>23</v>
      </c>
      <c r="H1755" s="117">
        <v>46.68</v>
      </c>
      <c r="I1755" s="121">
        <v>1073.6400000000001</v>
      </c>
      <c r="J1755" s="54" t="s">
        <v>8</v>
      </c>
      <c r="K1755" s="30" t="s">
        <v>3894</v>
      </c>
    </row>
    <row r="1756" spans="2:11">
      <c r="B1756" s="58" t="s">
        <v>17</v>
      </c>
      <c r="C1756" s="52" t="s">
        <v>16</v>
      </c>
      <c r="D1756" s="120">
        <v>46029</v>
      </c>
      <c r="E1756" s="115" t="s">
        <v>4334</v>
      </c>
      <c r="F1756" s="115" t="s">
        <v>29</v>
      </c>
      <c r="G1756" s="116">
        <v>28</v>
      </c>
      <c r="H1756" s="117">
        <v>46.68</v>
      </c>
      <c r="I1756" s="121">
        <v>1307.04</v>
      </c>
      <c r="J1756" s="54" t="s">
        <v>8</v>
      </c>
      <c r="K1756" s="30" t="s">
        <v>3895</v>
      </c>
    </row>
    <row r="1757" spans="2:11">
      <c r="B1757" s="58" t="s">
        <v>17</v>
      </c>
      <c r="C1757" s="52" t="s">
        <v>16</v>
      </c>
      <c r="D1757" s="120">
        <v>46029</v>
      </c>
      <c r="E1757" s="115" t="s">
        <v>4334</v>
      </c>
      <c r="F1757" s="115" t="s">
        <v>29</v>
      </c>
      <c r="G1757" s="116">
        <v>32</v>
      </c>
      <c r="H1757" s="117">
        <v>46.68</v>
      </c>
      <c r="I1757" s="121">
        <v>1493.76</v>
      </c>
      <c r="J1757" s="54" t="s">
        <v>8</v>
      </c>
      <c r="K1757" s="30" t="s">
        <v>3896</v>
      </c>
    </row>
    <row r="1758" spans="2:11">
      <c r="B1758" s="58" t="s">
        <v>17</v>
      </c>
      <c r="C1758" s="52" t="s">
        <v>16</v>
      </c>
      <c r="D1758" s="120">
        <v>46029</v>
      </c>
      <c r="E1758" s="115" t="s">
        <v>4334</v>
      </c>
      <c r="F1758" s="115" t="s">
        <v>29</v>
      </c>
      <c r="G1758" s="116">
        <v>32</v>
      </c>
      <c r="H1758" s="117">
        <v>46.68</v>
      </c>
      <c r="I1758" s="121">
        <v>1493.76</v>
      </c>
      <c r="J1758" s="54" t="s">
        <v>8</v>
      </c>
      <c r="K1758" s="30" t="s">
        <v>3897</v>
      </c>
    </row>
    <row r="1759" spans="2:11">
      <c r="B1759" s="58" t="s">
        <v>17</v>
      </c>
      <c r="C1759" s="52" t="s">
        <v>16</v>
      </c>
      <c r="D1759" s="120">
        <v>46029</v>
      </c>
      <c r="E1759" s="115" t="s">
        <v>4334</v>
      </c>
      <c r="F1759" s="115" t="s">
        <v>29</v>
      </c>
      <c r="G1759" s="116">
        <v>32</v>
      </c>
      <c r="H1759" s="117">
        <v>46.68</v>
      </c>
      <c r="I1759" s="121">
        <v>1493.76</v>
      </c>
      <c r="J1759" s="54" t="s">
        <v>8</v>
      </c>
      <c r="K1759" s="30" t="s">
        <v>3898</v>
      </c>
    </row>
    <row r="1760" spans="2:11">
      <c r="B1760" s="58" t="s">
        <v>17</v>
      </c>
      <c r="C1760" s="52" t="s">
        <v>16</v>
      </c>
      <c r="D1760" s="120">
        <v>46029</v>
      </c>
      <c r="E1760" s="115" t="s">
        <v>4334</v>
      </c>
      <c r="F1760" s="115" t="s">
        <v>29</v>
      </c>
      <c r="G1760" s="116">
        <v>36</v>
      </c>
      <c r="H1760" s="117">
        <v>46.68</v>
      </c>
      <c r="I1760" s="121">
        <v>1680.48</v>
      </c>
      <c r="J1760" s="54" t="s">
        <v>8</v>
      </c>
      <c r="K1760" s="30" t="s">
        <v>3899</v>
      </c>
    </row>
    <row r="1761" spans="2:11">
      <c r="B1761" s="58" t="s">
        <v>17</v>
      </c>
      <c r="C1761" s="52" t="s">
        <v>16</v>
      </c>
      <c r="D1761" s="120">
        <v>46029</v>
      </c>
      <c r="E1761" s="115" t="s">
        <v>4334</v>
      </c>
      <c r="F1761" s="115" t="s">
        <v>29</v>
      </c>
      <c r="G1761" s="116">
        <v>37</v>
      </c>
      <c r="H1761" s="117">
        <v>46.68</v>
      </c>
      <c r="I1761" s="121">
        <v>1727.16</v>
      </c>
      <c r="J1761" s="54" t="s">
        <v>8</v>
      </c>
      <c r="K1761" s="30" t="s">
        <v>3900</v>
      </c>
    </row>
    <row r="1762" spans="2:11">
      <c r="B1762" s="58" t="s">
        <v>17</v>
      </c>
      <c r="C1762" s="52" t="s">
        <v>16</v>
      </c>
      <c r="D1762" s="120">
        <v>46029</v>
      </c>
      <c r="E1762" s="115" t="s">
        <v>4335</v>
      </c>
      <c r="F1762" s="115" t="s">
        <v>29</v>
      </c>
      <c r="G1762" s="116">
        <v>12</v>
      </c>
      <c r="H1762" s="117">
        <v>46.66</v>
      </c>
      <c r="I1762" s="121">
        <v>559.91999999999996</v>
      </c>
      <c r="J1762" s="54" t="s">
        <v>8</v>
      </c>
      <c r="K1762" s="30" t="s">
        <v>3902</v>
      </c>
    </row>
    <row r="1763" spans="2:11">
      <c r="B1763" s="58" t="s">
        <v>17</v>
      </c>
      <c r="C1763" s="52" t="s">
        <v>16</v>
      </c>
      <c r="D1763" s="120">
        <v>46029</v>
      </c>
      <c r="E1763" s="115" t="s">
        <v>4335</v>
      </c>
      <c r="F1763" s="115" t="s">
        <v>29</v>
      </c>
      <c r="G1763" s="116">
        <v>12</v>
      </c>
      <c r="H1763" s="117">
        <v>46.66</v>
      </c>
      <c r="I1763" s="121">
        <v>559.91999999999996</v>
      </c>
      <c r="J1763" s="54" t="s">
        <v>8</v>
      </c>
      <c r="K1763" s="30" t="s">
        <v>3903</v>
      </c>
    </row>
    <row r="1764" spans="2:11">
      <c r="B1764" s="58" t="s">
        <v>17</v>
      </c>
      <c r="C1764" s="52" t="s">
        <v>16</v>
      </c>
      <c r="D1764" s="120">
        <v>46029</v>
      </c>
      <c r="E1764" s="115" t="s">
        <v>4335</v>
      </c>
      <c r="F1764" s="115" t="s">
        <v>29</v>
      </c>
      <c r="G1764" s="116">
        <v>12</v>
      </c>
      <c r="H1764" s="117">
        <v>46.66</v>
      </c>
      <c r="I1764" s="121">
        <v>559.91999999999996</v>
      </c>
      <c r="J1764" s="54" t="s">
        <v>8</v>
      </c>
      <c r="K1764" s="30" t="s">
        <v>3904</v>
      </c>
    </row>
    <row r="1765" spans="2:11">
      <c r="B1765" s="58" t="s">
        <v>17</v>
      </c>
      <c r="C1765" s="52" t="s">
        <v>16</v>
      </c>
      <c r="D1765" s="120">
        <v>46029</v>
      </c>
      <c r="E1765" s="115" t="s">
        <v>4335</v>
      </c>
      <c r="F1765" s="115" t="s">
        <v>29</v>
      </c>
      <c r="G1765" s="116">
        <v>13</v>
      </c>
      <c r="H1765" s="117">
        <v>46.66</v>
      </c>
      <c r="I1765" s="121">
        <v>606.57999999999993</v>
      </c>
      <c r="J1765" s="54" t="s">
        <v>8</v>
      </c>
      <c r="K1765" s="30" t="s">
        <v>3905</v>
      </c>
    </row>
    <row r="1766" spans="2:11">
      <c r="B1766" s="58" t="s">
        <v>17</v>
      </c>
      <c r="C1766" s="52" t="s">
        <v>16</v>
      </c>
      <c r="D1766" s="120">
        <v>46029</v>
      </c>
      <c r="E1766" s="115" t="s">
        <v>4335</v>
      </c>
      <c r="F1766" s="115" t="s">
        <v>29</v>
      </c>
      <c r="G1766" s="116">
        <v>17</v>
      </c>
      <c r="H1766" s="117">
        <v>46.66</v>
      </c>
      <c r="I1766" s="121">
        <v>793.21999999999991</v>
      </c>
      <c r="J1766" s="54" t="s">
        <v>8</v>
      </c>
      <c r="K1766" s="30" t="s">
        <v>3906</v>
      </c>
    </row>
    <row r="1767" spans="2:11">
      <c r="B1767" s="58" t="s">
        <v>17</v>
      </c>
      <c r="C1767" s="52" t="s">
        <v>16</v>
      </c>
      <c r="D1767" s="120">
        <v>46029</v>
      </c>
      <c r="E1767" s="115" t="s">
        <v>4335</v>
      </c>
      <c r="F1767" s="115" t="s">
        <v>29</v>
      </c>
      <c r="G1767" s="116">
        <v>25</v>
      </c>
      <c r="H1767" s="117">
        <v>46.66</v>
      </c>
      <c r="I1767" s="121">
        <v>1166.5</v>
      </c>
      <c r="J1767" s="54" t="s">
        <v>8</v>
      </c>
      <c r="K1767" s="30" t="s">
        <v>3907</v>
      </c>
    </row>
    <row r="1768" spans="2:11">
      <c r="B1768" s="58" t="s">
        <v>17</v>
      </c>
      <c r="C1768" s="52" t="s">
        <v>16</v>
      </c>
      <c r="D1768" s="120">
        <v>46029</v>
      </c>
      <c r="E1768" s="115" t="s">
        <v>4335</v>
      </c>
      <c r="F1768" s="115" t="s">
        <v>29</v>
      </c>
      <c r="G1768" s="116">
        <v>33</v>
      </c>
      <c r="H1768" s="117">
        <v>46.66</v>
      </c>
      <c r="I1768" s="121">
        <v>1539.78</v>
      </c>
      <c r="J1768" s="54" t="s">
        <v>8</v>
      </c>
      <c r="K1768" s="30" t="s">
        <v>3908</v>
      </c>
    </row>
    <row r="1769" spans="2:11">
      <c r="B1769" s="58" t="s">
        <v>17</v>
      </c>
      <c r="C1769" s="52" t="s">
        <v>16</v>
      </c>
      <c r="D1769" s="120">
        <v>46029</v>
      </c>
      <c r="E1769" s="115" t="s">
        <v>4335</v>
      </c>
      <c r="F1769" s="115" t="s">
        <v>29</v>
      </c>
      <c r="G1769" s="116">
        <v>50</v>
      </c>
      <c r="H1769" s="117">
        <v>46.66</v>
      </c>
      <c r="I1769" s="121">
        <v>2333</v>
      </c>
      <c r="J1769" s="54" t="s">
        <v>8</v>
      </c>
      <c r="K1769" s="30" t="s">
        <v>3909</v>
      </c>
    </row>
    <row r="1770" spans="2:11">
      <c r="B1770" s="58" t="s">
        <v>17</v>
      </c>
      <c r="C1770" s="52" t="s">
        <v>16</v>
      </c>
      <c r="D1770" s="120">
        <v>46029</v>
      </c>
      <c r="E1770" s="115" t="s">
        <v>1388</v>
      </c>
      <c r="F1770" s="115" t="s">
        <v>29</v>
      </c>
      <c r="G1770" s="116">
        <v>23</v>
      </c>
      <c r="H1770" s="117">
        <v>46.66</v>
      </c>
      <c r="I1770" s="121">
        <v>1073.1799999999998</v>
      </c>
      <c r="J1770" s="54" t="s">
        <v>8</v>
      </c>
      <c r="K1770" s="30" t="s">
        <v>3911</v>
      </c>
    </row>
    <row r="1771" spans="2:11">
      <c r="B1771" s="58" t="s">
        <v>17</v>
      </c>
      <c r="C1771" s="52" t="s">
        <v>16</v>
      </c>
      <c r="D1771" s="120">
        <v>46029</v>
      </c>
      <c r="E1771" s="115" t="s">
        <v>4336</v>
      </c>
      <c r="F1771" s="115" t="s">
        <v>29</v>
      </c>
      <c r="G1771" s="116">
        <v>22</v>
      </c>
      <c r="H1771" s="117">
        <v>46.66</v>
      </c>
      <c r="I1771" s="121">
        <v>1026.52</v>
      </c>
      <c r="J1771" s="54" t="s">
        <v>8</v>
      </c>
      <c r="K1771" s="30" t="s">
        <v>3913</v>
      </c>
    </row>
    <row r="1772" spans="2:11">
      <c r="B1772" s="58" t="s">
        <v>17</v>
      </c>
      <c r="C1772" s="52" t="s">
        <v>16</v>
      </c>
      <c r="D1772" s="120">
        <v>46029</v>
      </c>
      <c r="E1772" s="115" t="s">
        <v>4336</v>
      </c>
      <c r="F1772" s="115" t="s">
        <v>29</v>
      </c>
      <c r="G1772" s="116">
        <v>38</v>
      </c>
      <c r="H1772" s="117">
        <v>46.66</v>
      </c>
      <c r="I1772" s="121">
        <v>1773.08</v>
      </c>
      <c r="J1772" s="54" t="s">
        <v>8</v>
      </c>
      <c r="K1772" s="30" t="s">
        <v>3914</v>
      </c>
    </row>
    <row r="1773" spans="2:11">
      <c r="B1773" s="58" t="s">
        <v>17</v>
      </c>
      <c r="C1773" s="52" t="s">
        <v>16</v>
      </c>
      <c r="D1773" s="120">
        <v>46029</v>
      </c>
      <c r="E1773" s="115" t="s">
        <v>4337</v>
      </c>
      <c r="F1773" s="115" t="s">
        <v>29</v>
      </c>
      <c r="G1773" s="116">
        <v>10</v>
      </c>
      <c r="H1773" s="117">
        <v>46.66</v>
      </c>
      <c r="I1773" s="121">
        <v>466.59999999999997</v>
      </c>
      <c r="J1773" s="54" t="s">
        <v>8</v>
      </c>
      <c r="K1773" s="30" t="s">
        <v>3916</v>
      </c>
    </row>
    <row r="1774" spans="2:11">
      <c r="B1774" s="58" t="s">
        <v>17</v>
      </c>
      <c r="C1774" s="52" t="s">
        <v>16</v>
      </c>
      <c r="D1774" s="120">
        <v>46029</v>
      </c>
      <c r="E1774" s="115" t="s">
        <v>4338</v>
      </c>
      <c r="F1774" s="115" t="s">
        <v>29</v>
      </c>
      <c r="G1774" s="116">
        <v>30</v>
      </c>
      <c r="H1774" s="117">
        <v>46.6</v>
      </c>
      <c r="I1774" s="121">
        <v>1398</v>
      </c>
      <c r="J1774" s="54" t="s">
        <v>8</v>
      </c>
      <c r="K1774" s="30" t="s">
        <v>3918</v>
      </c>
    </row>
    <row r="1775" spans="2:11">
      <c r="B1775" s="58" t="s">
        <v>17</v>
      </c>
      <c r="C1775" s="52" t="s">
        <v>16</v>
      </c>
      <c r="D1775" s="120">
        <v>46029</v>
      </c>
      <c r="E1775" s="115" t="s">
        <v>4338</v>
      </c>
      <c r="F1775" s="115" t="s">
        <v>29</v>
      </c>
      <c r="G1775" s="116">
        <v>30</v>
      </c>
      <c r="H1775" s="117">
        <v>46.6</v>
      </c>
      <c r="I1775" s="121">
        <v>1398</v>
      </c>
      <c r="J1775" s="54" t="s">
        <v>8</v>
      </c>
      <c r="K1775" s="30" t="s">
        <v>3919</v>
      </c>
    </row>
    <row r="1776" spans="2:11">
      <c r="B1776" s="58" t="s">
        <v>17</v>
      </c>
      <c r="C1776" s="52" t="s">
        <v>16</v>
      </c>
      <c r="D1776" s="120">
        <v>46029</v>
      </c>
      <c r="E1776" s="115" t="s">
        <v>4338</v>
      </c>
      <c r="F1776" s="115" t="s">
        <v>29</v>
      </c>
      <c r="G1776" s="116">
        <v>60</v>
      </c>
      <c r="H1776" s="117">
        <v>46.6</v>
      </c>
      <c r="I1776" s="121">
        <v>2796</v>
      </c>
      <c r="J1776" s="54" t="s">
        <v>8</v>
      </c>
      <c r="K1776" s="30" t="s">
        <v>3920</v>
      </c>
    </row>
    <row r="1777" spans="2:11">
      <c r="B1777" s="58" t="s">
        <v>17</v>
      </c>
      <c r="C1777" s="52" t="s">
        <v>16</v>
      </c>
      <c r="D1777" s="120">
        <v>46029</v>
      </c>
      <c r="E1777" s="115" t="s">
        <v>4339</v>
      </c>
      <c r="F1777" s="115" t="s">
        <v>29</v>
      </c>
      <c r="G1777" s="116">
        <v>11</v>
      </c>
      <c r="H1777" s="117">
        <v>46.6</v>
      </c>
      <c r="I1777" s="121">
        <v>512.6</v>
      </c>
      <c r="J1777" s="54" t="s">
        <v>8</v>
      </c>
      <c r="K1777" s="30" t="s">
        <v>3922</v>
      </c>
    </row>
    <row r="1778" spans="2:11">
      <c r="B1778" s="58" t="s">
        <v>17</v>
      </c>
      <c r="C1778" s="52" t="s">
        <v>16</v>
      </c>
      <c r="D1778" s="120">
        <v>46029</v>
      </c>
      <c r="E1778" s="115" t="s">
        <v>4340</v>
      </c>
      <c r="F1778" s="115" t="s">
        <v>29</v>
      </c>
      <c r="G1778" s="116">
        <v>14</v>
      </c>
      <c r="H1778" s="117">
        <v>46.6</v>
      </c>
      <c r="I1778" s="121">
        <v>652.4</v>
      </c>
      <c r="J1778" s="54" t="s">
        <v>8</v>
      </c>
      <c r="K1778" s="30" t="s">
        <v>3924</v>
      </c>
    </row>
    <row r="1779" spans="2:11">
      <c r="B1779" s="58" t="s">
        <v>17</v>
      </c>
      <c r="C1779" s="52" t="s">
        <v>16</v>
      </c>
      <c r="D1779" s="120">
        <v>46029</v>
      </c>
      <c r="E1779" s="115" t="s">
        <v>4341</v>
      </c>
      <c r="F1779" s="115" t="s">
        <v>29</v>
      </c>
      <c r="G1779" s="116">
        <v>2</v>
      </c>
      <c r="H1779" s="117">
        <v>46.6</v>
      </c>
      <c r="I1779" s="121">
        <v>93.2</v>
      </c>
      <c r="J1779" s="54" t="s">
        <v>8</v>
      </c>
      <c r="K1779" s="30" t="s">
        <v>3926</v>
      </c>
    </row>
    <row r="1780" spans="2:11">
      <c r="B1780" s="58" t="s">
        <v>17</v>
      </c>
      <c r="C1780" s="52" t="s">
        <v>16</v>
      </c>
      <c r="D1780" s="120">
        <v>46029</v>
      </c>
      <c r="E1780" s="115" t="s">
        <v>4341</v>
      </c>
      <c r="F1780" s="115" t="s">
        <v>29</v>
      </c>
      <c r="G1780" s="116">
        <v>20</v>
      </c>
      <c r="H1780" s="117">
        <v>46.6</v>
      </c>
      <c r="I1780" s="121">
        <v>932</v>
      </c>
      <c r="J1780" s="54" t="s">
        <v>8</v>
      </c>
      <c r="K1780" s="30" t="s">
        <v>3927</v>
      </c>
    </row>
    <row r="1781" spans="2:11">
      <c r="B1781" s="58" t="s">
        <v>17</v>
      </c>
      <c r="C1781" s="52" t="s">
        <v>16</v>
      </c>
      <c r="D1781" s="120">
        <v>46029</v>
      </c>
      <c r="E1781" s="115" t="s">
        <v>4341</v>
      </c>
      <c r="F1781" s="115" t="s">
        <v>29</v>
      </c>
      <c r="G1781" s="116">
        <v>52</v>
      </c>
      <c r="H1781" s="117">
        <v>46.6</v>
      </c>
      <c r="I1781" s="121">
        <v>2423.2000000000003</v>
      </c>
      <c r="J1781" s="54" t="s">
        <v>8</v>
      </c>
      <c r="K1781" s="30" t="s">
        <v>3928</v>
      </c>
    </row>
    <row r="1782" spans="2:11">
      <c r="B1782" s="58" t="s">
        <v>17</v>
      </c>
      <c r="C1782" s="52" t="s">
        <v>16</v>
      </c>
      <c r="D1782" s="120">
        <v>46029</v>
      </c>
      <c r="E1782" s="115" t="s">
        <v>4342</v>
      </c>
      <c r="F1782" s="115" t="s">
        <v>29</v>
      </c>
      <c r="G1782" s="116">
        <v>7</v>
      </c>
      <c r="H1782" s="117">
        <v>46.62</v>
      </c>
      <c r="I1782" s="121">
        <v>326.33999999999997</v>
      </c>
      <c r="J1782" s="54" t="s">
        <v>8</v>
      </c>
      <c r="K1782" s="30" t="s">
        <v>3930</v>
      </c>
    </row>
    <row r="1783" spans="2:11">
      <c r="B1783" s="58" t="s">
        <v>17</v>
      </c>
      <c r="C1783" s="52" t="s">
        <v>16</v>
      </c>
      <c r="D1783" s="120">
        <v>46029</v>
      </c>
      <c r="E1783" s="115" t="s">
        <v>4343</v>
      </c>
      <c r="F1783" s="115" t="s">
        <v>29</v>
      </c>
      <c r="G1783" s="116">
        <v>21</v>
      </c>
      <c r="H1783" s="117">
        <v>46.66</v>
      </c>
      <c r="I1783" s="121">
        <v>979.8599999999999</v>
      </c>
      <c r="J1783" s="54" t="s">
        <v>8</v>
      </c>
      <c r="K1783" s="30" t="s">
        <v>3932</v>
      </c>
    </row>
    <row r="1784" spans="2:11">
      <c r="B1784" s="58" t="s">
        <v>17</v>
      </c>
      <c r="C1784" s="52" t="s">
        <v>16</v>
      </c>
      <c r="D1784" s="120">
        <v>46029</v>
      </c>
      <c r="E1784" s="115" t="s">
        <v>4344</v>
      </c>
      <c r="F1784" s="115" t="s">
        <v>29</v>
      </c>
      <c r="G1784" s="116">
        <v>70</v>
      </c>
      <c r="H1784" s="117">
        <v>46.6</v>
      </c>
      <c r="I1784" s="121">
        <v>3262</v>
      </c>
      <c r="J1784" s="54" t="s">
        <v>8</v>
      </c>
      <c r="K1784" s="30" t="s">
        <v>3934</v>
      </c>
    </row>
    <row r="1785" spans="2:11">
      <c r="B1785" s="58" t="s">
        <v>17</v>
      </c>
      <c r="C1785" s="52" t="s">
        <v>16</v>
      </c>
      <c r="D1785" s="120">
        <v>46029</v>
      </c>
      <c r="E1785" s="115" t="s">
        <v>4345</v>
      </c>
      <c r="F1785" s="115" t="s">
        <v>29</v>
      </c>
      <c r="G1785" s="116">
        <v>11</v>
      </c>
      <c r="H1785" s="117">
        <v>46.6</v>
      </c>
      <c r="I1785" s="121">
        <v>512.6</v>
      </c>
      <c r="J1785" s="54" t="s">
        <v>8</v>
      </c>
      <c r="K1785" s="30" t="s">
        <v>3936</v>
      </c>
    </row>
    <row r="1786" spans="2:11">
      <c r="B1786" s="58" t="s">
        <v>17</v>
      </c>
      <c r="C1786" s="52" t="s">
        <v>16</v>
      </c>
      <c r="D1786" s="120">
        <v>46029</v>
      </c>
      <c r="E1786" s="115" t="s">
        <v>4346</v>
      </c>
      <c r="F1786" s="115" t="s">
        <v>29</v>
      </c>
      <c r="G1786" s="116">
        <v>14</v>
      </c>
      <c r="H1786" s="117">
        <v>46.58</v>
      </c>
      <c r="I1786" s="121">
        <v>652.12</v>
      </c>
      <c r="J1786" s="54" t="s">
        <v>8</v>
      </c>
      <c r="K1786" s="30" t="s">
        <v>3938</v>
      </c>
    </row>
    <row r="1787" spans="2:11">
      <c r="B1787" s="58" t="s">
        <v>17</v>
      </c>
      <c r="C1787" s="52" t="s">
        <v>16</v>
      </c>
      <c r="D1787" s="120">
        <v>46029</v>
      </c>
      <c r="E1787" s="115" t="s">
        <v>4347</v>
      </c>
      <c r="F1787" s="115" t="s">
        <v>29</v>
      </c>
      <c r="G1787" s="116">
        <v>9</v>
      </c>
      <c r="H1787" s="117">
        <v>46.62</v>
      </c>
      <c r="I1787" s="121">
        <v>419.58</v>
      </c>
      <c r="J1787" s="54" t="s">
        <v>8</v>
      </c>
      <c r="K1787" s="30" t="s">
        <v>3940</v>
      </c>
    </row>
    <row r="1788" spans="2:11">
      <c r="B1788" s="58" t="s">
        <v>17</v>
      </c>
      <c r="C1788" s="52" t="s">
        <v>16</v>
      </c>
      <c r="D1788" s="120">
        <v>46029</v>
      </c>
      <c r="E1788" s="115" t="s">
        <v>4347</v>
      </c>
      <c r="F1788" s="115" t="s">
        <v>29</v>
      </c>
      <c r="G1788" s="116">
        <v>31</v>
      </c>
      <c r="H1788" s="117">
        <v>46.56</v>
      </c>
      <c r="I1788" s="121">
        <v>1443.3600000000001</v>
      </c>
      <c r="J1788" s="54" t="s">
        <v>8</v>
      </c>
      <c r="K1788" s="30" t="s">
        <v>3942</v>
      </c>
    </row>
    <row r="1789" spans="2:11">
      <c r="B1789" s="58" t="s">
        <v>17</v>
      </c>
      <c r="C1789" s="52" t="s">
        <v>16</v>
      </c>
      <c r="D1789" s="120">
        <v>46029</v>
      </c>
      <c r="E1789" s="115" t="s">
        <v>4347</v>
      </c>
      <c r="F1789" s="115" t="s">
        <v>29</v>
      </c>
      <c r="G1789" s="116">
        <v>43</v>
      </c>
      <c r="H1789" s="117">
        <v>46.56</v>
      </c>
      <c r="I1789" s="121">
        <v>2002.0800000000002</v>
      </c>
      <c r="J1789" s="54" t="s">
        <v>8</v>
      </c>
      <c r="K1789" s="30" t="s">
        <v>3943</v>
      </c>
    </row>
    <row r="1790" spans="2:11">
      <c r="B1790" s="58" t="s">
        <v>17</v>
      </c>
      <c r="C1790" s="52" t="s">
        <v>16</v>
      </c>
      <c r="D1790" s="120">
        <v>46029</v>
      </c>
      <c r="E1790" s="115" t="s">
        <v>4347</v>
      </c>
      <c r="F1790" s="115" t="s">
        <v>29</v>
      </c>
      <c r="G1790" s="116">
        <v>62</v>
      </c>
      <c r="H1790" s="117">
        <v>46.56</v>
      </c>
      <c r="I1790" s="121">
        <v>2886.7200000000003</v>
      </c>
      <c r="J1790" s="54" t="s">
        <v>8</v>
      </c>
      <c r="K1790" s="30" t="s">
        <v>3944</v>
      </c>
    </row>
    <row r="1791" spans="2:11">
      <c r="B1791" s="58" t="s">
        <v>17</v>
      </c>
      <c r="C1791" s="52" t="s">
        <v>16</v>
      </c>
      <c r="D1791" s="120">
        <v>46029</v>
      </c>
      <c r="E1791" s="115" t="s">
        <v>4348</v>
      </c>
      <c r="F1791" s="115" t="s">
        <v>29</v>
      </c>
      <c r="G1791" s="116">
        <v>1</v>
      </c>
      <c r="H1791" s="117">
        <v>46.66</v>
      </c>
      <c r="I1791" s="121">
        <v>46.66</v>
      </c>
      <c r="J1791" s="54" t="s">
        <v>8</v>
      </c>
      <c r="K1791" s="30" t="s">
        <v>3946</v>
      </c>
    </row>
    <row r="1792" spans="2:11">
      <c r="B1792" s="58" t="s">
        <v>17</v>
      </c>
      <c r="C1792" s="52" t="s">
        <v>16</v>
      </c>
      <c r="D1792" s="120">
        <v>46029</v>
      </c>
      <c r="E1792" s="115" t="s">
        <v>4348</v>
      </c>
      <c r="F1792" s="115" t="s">
        <v>29</v>
      </c>
      <c r="G1792" s="116">
        <v>22</v>
      </c>
      <c r="H1792" s="117">
        <v>46.66</v>
      </c>
      <c r="I1792" s="121">
        <v>1026.52</v>
      </c>
      <c r="J1792" s="54" t="s">
        <v>8</v>
      </c>
      <c r="K1792" s="30" t="s">
        <v>3948</v>
      </c>
    </row>
    <row r="1793" spans="2:11">
      <c r="B1793" s="58" t="s">
        <v>17</v>
      </c>
      <c r="C1793" s="52" t="s">
        <v>16</v>
      </c>
      <c r="D1793" s="120">
        <v>46029</v>
      </c>
      <c r="E1793" s="115" t="s">
        <v>4349</v>
      </c>
      <c r="F1793" s="115" t="s">
        <v>29</v>
      </c>
      <c r="G1793" s="116">
        <v>10</v>
      </c>
      <c r="H1793" s="117">
        <v>46.62</v>
      </c>
      <c r="I1793" s="121">
        <v>466.2</v>
      </c>
      <c r="J1793" s="54" t="s">
        <v>8</v>
      </c>
      <c r="K1793" s="30" t="s">
        <v>3950</v>
      </c>
    </row>
    <row r="1794" spans="2:11">
      <c r="B1794" s="58" t="s">
        <v>17</v>
      </c>
      <c r="C1794" s="52" t="s">
        <v>16</v>
      </c>
      <c r="D1794" s="120">
        <v>46029</v>
      </c>
      <c r="E1794" s="115" t="s">
        <v>4350</v>
      </c>
      <c r="F1794" s="115" t="s">
        <v>29</v>
      </c>
      <c r="G1794" s="116">
        <v>23</v>
      </c>
      <c r="H1794" s="117">
        <v>46.66</v>
      </c>
      <c r="I1794" s="121">
        <v>1073.1799999999998</v>
      </c>
      <c r="J1794" s="54" t="s">
        <v>8</v>
      </c>
      <c r="K1794" s="30" t="s">
        <v>3952</v>
      </c>
    </row>
    <row r="1795" spans="2:11">
      <c r="B1795" s="58" t="s">
        <v>17</v>
      </c>
      <c r="C1795" s="52" t="s">
        <v>16</v>
      </c>
      <c r="D1795" s="120">
        <v>46029</v>
      </c>
      <c r="E1795" s="115" t="s">
        <v>1397</v>
      </c>
      <c r="F1795" s="115" t="s">
        <v>29</v>
      </c>
      <c r="G1795" s="116">
        <v>36</v>
      </c>
      <c r="H1795" s="117">
        <v>46.62</v>
      </c>
      <c r="I1795" s="121">
        <v>1678.32</v>
      </c>
      <c r="J1795" s="54" t="s">
        <v>8</v>
      </c>
      <c r="K1795" s="30" t="s">
        <v>3954</v>
      </c>
    </row>
    <row r="1796" spans="2:11">
      <c r="B1796" s="58" t="s">
        <v>17</v>
      </c>
      <c r="C1796" s="52" t="s">
        <v>16</v>
      </c>
      <c r="D1796" s="120">
        <v>46029</v>
      </c>
      <c r="E1796" s="115" t="s">
        <v>1397</v>
      </c>
      <c r="F1796" s="115" t="s">
        <v>29</v>
      </c>
      <c r="G1796" s="116">
        <v>2</v>
      </c>
      <c r="H1796" s="117">
        <v>46.62</v>
      </c>
      <c r="I1796" s="121">
        <v>93.24</v>
      </c>
      <c r="J1796" s="54" t="s">
        <v>8</v>
      </c>
      <c r="K1796" s="30" t="s">
        <v>3956</v>
      </c>
    </row>
    <row r="1797" spans="2:11">
      <c r="B1797" s="58" t="s">
        <v>17</v>
      </c>
      <c r="C1797" s="52" t="s">
        <v>16</v>
      </c>
      <c r="D1797" s="120">
        <v>46029</v>
      </c>
      <c r="E1797" s="115" t="s">
        <v>1397</v>
      </c>
      <c r="F1797" s="115" t="s">
        <v>29</v>
      </c>
      <c r="G1797" s="116">
        <v>38</v>
      </c>
      <c r="H1797" s="117">
        <v>46.62</v>
      </c>
      <c r="I1797" s="121">
        <v>1771.56</v>
      </c>
      <c r="J1797" s="54" t="s">
        <v>8</v>
      </c>
      <c r="K1797" s="30" t="s">
        <v>3957</v>
      </c>
    </row>
    <row r="1798" spans="2:11">
      <c r="B1798" s="58" t="s">
        <v>17</v>
      </c>
      <c r="C1798" s="52" t="s">
        <v>16</v>
      </c>
      <c r="D1798" s="120">
        <v>46029</v>
      </c>
      <c r="E1798" s="115" t="s">
        <v>1397</v>
      </c>
      <c r="F1798" s="115" t="s">
        <v>29</v>
      </c>
      <c r="G1798" s="116">
        <v>150</v>
      </c>
      <c r="H1798" s="117">
        <v>46.62</v>
      </c>
      <c r="I1798" s="121">
        <v>6993</v>
      </c>
      <c r="J1798" s="54" t="s">
        <v>8</v>
      </c>
      <c r="K1798" s="30" t="s">
        <v>3958</v>
      </c>
    </row>
    <row r="1799" spans="2:11">
      <c r="B1799" s="58" t="s">
        <v>17</v>
      </c>
      <c r="C1799" s="52" t="s">
        <v>16</v>
      </c>
      <c r="D1799" s="120">
        <v>46029</v>
      </c>
      <c r="E1799" s="115" t="s">
        <v>4351</v>
      </c>
      <c r="F1799" s="115" t="s">
        <v>29</v>
      </c>
      <c r="G1799" s="116">
        <v>10</v>
      </c>
      <c r="H1799" s="117">
        <v>46.62</v>
      </c>
      <c r="I1799" s="121">
        <v>466.2</v>
      </c>
      <c r="J1799" s="54" t="s">
        <v>8</v>
      </c>
      <c r="K1799" s="30" t="s">
        <v>3960</v>
      </c>
    </row>
    <row r="1800" spans="2:11">
      <c r="B1800" s="58" t="s">
        <v>17</v>
      </c>
      <c r="C1800" s="52" t="s">
        <v>16</v>
      </c>
      <c r="D1800" s="120">
        <v>46029</v>
      </c>
      <c r="E1800" s="115" t="s">
        <v>4352</v>
      </c>
      <c r="F1800" s="115" t="s">
        <v>29</v>
      </c>
      <c r="G1800" s="116">
        <v>13</v>
      </c>
      <c r="H1800" s="117">
        <v>46.62</v>
      </c>
      <c r="I1800" s="121">
        <v>606.05999999999995</v>
      </c>
      <c r="J1800" s="54" t="s">
        <v>8</v>
      </c>
      <c r="K1800" s="30" t="s">
        <v>3962</v>
      </c>
    </row>
    <row r="1801" spans="2:11">
      <c r="B1801" s="58" t="s">
        <v>17</v>
      </c>
      <c r="C1801" s="52" t="s">
        <v>16</v>
      </c>
      <c r="D1801" s="120">
        <v>46029</v>
      </c>
      <c r="E1801" s="115" t="s">
        <v>4353</v>
      </c>
      <c r="F1801" s="115" t="s">
        <v>29</v>
      </c>
      <c r="G1801" s="116">
        <v>38</v>
      </c>
      <c r="H1801" s="117">
        <v>46.6</v>
      </c>
      <c r="I1801" s="121">
        <v>1770.8</v>
      </c>
      <c r="J1801" s="54" t="s">
        <v>8</v>
      </c>
      <c r="K1801" s="30" t="s">
        <v>3964</v>
      </c>
    </row>
    <row r="1802" spans="2:11">
      <c r="B1802" s="58" t="s">
        <v>17</v>
      </c>
      <c r="C1802" s="52" t="s">
        <v>16</v>
      </c>
      <c r="D1802" s="120">
        <v>46029</v>
      </c>
      <c r="E1802" s="115" t="s">
        <v>4354</v>
      </c>
      <c r="F1802" s="115" t="s">
        <v>29</v>
      </c>
      <c r="G1802" s="116">
        <v>13</v>
      </c>
      <c r="H1802" s="117">
        <v>46.58</v>
      </c>
      <c r="I1802" s="121">
        <v>605.54</v>
      </c>
      <c r="J1802" s="54" t="s">
        <v>8</v>
      </c>
      <c r="K1802" s="30" t="s">
        <v>3966</v>
      </c>
    </row>
    <row r="1803" spans="2:11">
      <c r="B1803" s="58" t="s">
        <v>17</v>
      </c>
      <c r="C1803" s="52" t="s">
        <v>16</v>
      </c>
      <c r="D1803" s="120">
        <v>46029</v>
      </c>
      <c r="E1803" s="115" t="s">
        <v>4355</v>
      </c>
      <c r="F1803" s="115" t="s">
        <v>29</v>
      </c>
      <c r="G1803" s="116">
        <v>8</v>
      </c>
      <c r="H1803" s="117">
        <v>46.6</v>
      </c>
      <c r="I1803" s="121">
        <v>372.8</v>
      </c>
      <c r="J1803" s="54" t="s">
        <v>8</v>
      </c>
      <c r="K1803" s="30" t="s">
        <v>3968</v>
      </c>
    </row>
    <row r="1804" spans="2:11">
      <c r="B1804" s="58" t="s">
        <v>17</v>
      </c>
      <c r="C1804" s="52" t="s">
        <v>16</v>
      </c>
      <c r="D1804" s="120">
        <v>46029</v>
      </c>
      <c r="E1804" s="115" t="s">
        <v>4356</v>
      </c>
      <c r="F1804" s="115" t="s">
        <v>29</v>
      </c>
      <c r="G1804" s="116">
        <v>13</v>
      </c>
      <c r="H1804" s="117">
        <v>46.6</v>
      </c>
      <c r="I1804" s="121">
        <v>605.80000000000007</v>
      </c>
      <c r="J1804" s="54" t="s">
        <v>8</v>
      </c>
      <c r="K1804" s="30" t="s">
        <v>3970</v>
      </c>
    </row>
    <row r="1805" spans="2:11">
      <c r="B1805" s="58" t="s">
        <v>17</v>
      </c>
      <c r="C1805" s="52" t="s">
        <v>16</v>
      </c>
      <c r="D1805" s="120">
        <v>46029</v>
      </c>
      <c r="E1805" s="115" t="s">
        <v>4357</v>
      </c>
      <c r="F1805" s="115" t="s">
        <v>29</v>
      </c>
      <c r="G1805" s="116">
        <v>23</v>
      </c>
      <c r="H1805" s="117">
        <v>46.6</v>
      </c>
      <c r="I1805" s="121">
        <v>1071.8</v>
      </c>
      <c r="J1805" s="54" t="s">
        <v>8</v>
      </c>
      <c r="K1805" s="30" t="s">
        <v>3972</v>
      </c>
    </row>
    <row r="1806" spans="2:11">
      <c r="B1806" s="58" t="s">
        <v>17</v>
      </c>
      <c r="C1806" s="52" t="s">
        <v>16</v>
      </c>
      <c r="D1806" s="120">
        <v>46029</v>
      </c>
      <c r="E1806" s="115" t="s">
        <v>4357</v>
      </c>
      <c r="F1806" s="115" t="s">
        <v>29</v>
      </c>
      <c r="G1806" s="116">
        <v>45</v>
      </c>
      <c r="H1806" s="117">
        <v>46.6</v>
      </c>
      <c r="I1806" s="121">
        <v>2097</v>
      </c>
      <c r="J1806" s="54" t="s">
        <v>8</v>
      </c>
      <c r="K1806" s="30" t="s">
        <v>3973</v>
      </c>
    </row>
    <row r="1807" spans="2:11">
      <c r="B1807" s="58" t="s">
        <v>17</v>
      </c>
      <c r="C1807" s="52" t="s">
        <v>16</v>
      </c>
      <c r="D1807" s="120">
        <v>46029</v>
      </c>
      <c r="E1807" s="115" t="s">
        <v>4358</v>
      </c>
      <c r="F1807" s="115" t="s">
        <v>29</v>
      </c>
      <c r="G1807" s="116">
        <v>13</v>
      </c>
      <c r="H1807" s="117">
        <v>46.56</v>
      </c>
      <c r="I1807" s="121">
        <v>605.28</v>
      </c>
      <c r="J1807" s="54" t="s">
        <v>8</v>
      </c>
      <c r="K1807" s="30" t="s">
        <v>3975</v>
      </c>
    </row>
    <row r="1808" spans="2:11">
      <c r="B1808" s="58" t="s">
        <v>17</v>
      </c>
      <c r="C1808" s="52" t="s">
        <v>16</v>
      </c>
      <c r="D1808" s="120">
        <v>46029</v>
      </c>
      <c r="E1808" s="115" t="s">
        <v>4358</v>
      </c>
      <c r="F1808" s="115" t="s">
        <v>29</v>
      </c>
      <c r="G1808" s="116">
        <v>38</v>
      </c>
      <c r="H1808" s="117">
        <v>46.56</v>
      </c>
      <c r="I1808" s="121">
        <v>1769.2800000000002</v>
      </c>
      <c r="J1808" s="54" t="s">
        <v>8</v>
      </c>
      <c r="K1808" s="30" t="s">
        <v>3976</v>
      </c>
    </row>
    <row r="1809" spans="2:11">
      <c r="B1809" s="58" t="s">
        <v>17</v>
      </c>
      <c r="C1809" s="52" t="s">
        <v>16</v>
      </c>
      <c r="D1809" s="120">
        <v>46029</v>
      </c>
      <c r="E1809" s="115" t="s">
        <v>4358</v>
      </c>
      <c r="F1809" s="115" t="s">
        <v>29</v>
      </c>
      <c r="G1809" s="116">
        <v>38</v>
      </c>
      <c r="H1809" s="117">
        <v>46.56</v>
      </c>
      <c r="I1809" s="121">
        <v>1769.2800000000002</v>
      </c>
      <c r="J1809" s="54" t="s">
        <v>8</v>
      </c>
      <c r="K1809" s="30" t="s">
        <v>3977</v>
      </c>
    </row>
    <row r="1810" spans="2:11">
      <c r="B1810" s="58" t="s">
        <v>17</v>
      </c>
      <c r="C1810" s="52" t="s">
        <v>16</v>
      </c>
      <c r="D1810" s="120">
        <v>46029</v>
      </c>
      <c r="E1810" s="115" t="s">
        <v>4358</v>
      </c>
      <c r="F1810" s="115" t="s">
        <v>29</v>
      </c>
      <c r="G1810" s="116">
        <v>50</v>
      </c>
      <c r="H1810" s="117">
        <v>46.56</v>
      </c>
      <c r="I1810" s="121">
        <v>2328</v>
      </c>
      <c r="J1810" s="54" t="s">
        <v>8</v>
      </c>
      <c r="K1810" s="30" t="s">
        <v>3978</v>
      </c>
    </row>
    <row r="1811" spans="2:11">
      <c r="B1811" s="58" t="s">
        <v>17</v>
      </c>
      <c r="C1811" s="52" t="s">
        <v>16</v>
      </c>
      <c r="D1811" s="120">
        <v>46029</v>
      </c>
      <c r="E1811" s="115" t="s">
        <v>152</v>
      </c>
      <c r="F1811" s="115" t="s">
        <v>29</v>
      </c>
      <c r="G1811" s="116">
        <v>22</v>
      </c>
      <c r="H1811" s="117">
        <v>46.66</v>
      </c>
      <c r="I1811" s="121">
        <v>1026.52</v>
      </c>
      <c r="J1811" s="54" t="s">
        <v>8</v>
      </c>
      <c r="K1811" s="30" t="s">
        <v>3980</v>
      </c>
    </row>
    <row r="1812" spans="2:11">
      <c r="B1812" s="58" t="s">
        <v>17</v>
      </c>
      <c r="C1812" s="52" t="s">
        <v>16</v>
      </c>
      <c r="D1812" s="120">
        <v>46029</v>
      </c>
      <c r="E1812" s="115" t="s">
        <v>4359</v>
      </c>
      <c r="F1812" s="115" t="s">
        <v>29</v>
      </c>
      <c r="G1812" s="116">
        <v>9</v>
      </c>
      <c r="H1812" s="117">
        <v>46.58</v>
      </c>
      <c r="I1812" s="121">
        <v>419.21999999999997</v>
      </c>
      <c r="J1812" s="54" t="s">
        <v>8</v>
      </c>
      <c r="K1812" s="30" t="s">
        <v>3982</v>
      </c>
    </row>
    <row r="1813" spans="2:11">
      <c r="B1813" s="58" t="s">
        <v>17</v>
      </c>
      <c r="C1813" s="52" t="s">
        <v>16</v>
      </c>
      <c r="D1813" s="120">
        <v>46029</v>
      </c>
      <c r="E1813" s="115" t="s">
        <v>4360</v>
      </c>
      <c r="F1813" s="115" t="s">
        <v>29</v>
      </c>
      <c r="G1813" s="116">
        <v>10</v>
      </c>
      <c r="H1813" s="117">
        <v>46.6</v>
      </c>
      <c r="I1813" s="121">
        <v>466</v>
      </c>
      <c r="J1813" s="54" t="s">
        <v>8</v>
      </c>
      <c r="K1813" s="30" t="s">
        <v>3984</v>
      </c>
    </row>
    <row r="1814" spans="2:11">
      <c r="B1814" s="58" t="s">
        <v>17</v>
      </c>
      <c r="C1814" s="52" t="s">
        <v>16</v>
      </c>
      <c r="D1814" s="120">
        <v>46029</v>
      </c>
      <c r="E1814" s="115" t="s">
        <v>4360</v>
      </c>
      <c r="F1814" s="115" t="s">
        <v>29</v>
      </c>
      <c r="G1814" s="116">
        <v>14</v>
      </c>
      <c r="H1814" s="117">
        <v>46.66</v>
      </c>
      <c r="I1814" s="121">
        <v>653.24</v>
      </c>
      <c r="J1814" s="54" t="s">
        <v>8</v>
      </c>
      <c r="K1814" s="30" t="s">
        <v>3986</v>
      </c>
    </row>
    <row r="1815" spans="2:11">
      <c r="B1815" s="58" t="s">
        <v>17</v>
      </c>
      <c r="C1815" s="52" t="s">
        <v>16</v>
      </c>
      <c r="D1815" s="120">
        <v>46029</v>
      </c>
      <c r="E1815" s="115" t="s">
        <v>4361</v>
      </c>
      <c r="F1815" s="115" t="s">
        <v>29</v>
      </c>
      <c r="G1815" s="116">
        <v>9</v>
      </c>
      <c r="H1815" s="117">
        <v>46.58</v>
      </c>
      <c r="I1815" s="121">
        <v>419.21999999999997</v>
      </c>
      <c r="J1815" s="54" t="s">
        <v>8</v>
      </c>
      <c r="K1815" s="30" t="s">
        <v>3988</v>
      </c>
    </row>
    <row r="1816" spans="2:11">
      <c r="B1816" s="58" t="s">
        <v>17</v>
      </c>
      <c r="C1816" s="52" t="s">
        <v>16</v>
      </c>
      <c r="D1816" s="120">
        <v>46029</v>
      </c>
      <c r="E1816" s="115" t="s">
        <v>4361</v>
      </c>
      <c r="F1816" s="115" t="s">
        <v>29</v>
      </c>
      <c r="G1816" s="116">
        <v>13</v>
      </c>
      <c r="H1816" s="117">
        <v>46.58</v>
      </c>
      <c r="I1816" s="121">
        <v>605.54</v>
      </c>
      <c r="J1816" s="54" t="s">
        <v>8</v>
      </c>
      <c r="K1816" s="30" t="s">
        <v>3989</v>
      </c>
    </row>
    <row r="1817" spans="2:11">
      <c r="B1817" s="58" t="s">
        <v>17</v>
      </c>
      <c r="C1817" s="52" t="s">
        <v>16</v>
      </c>
      <c r="D1817" s="120">
        <v>46029</v>
      </c>
      <c r="E1817" s="115" t="s">
        <v>4361</v>
      </c>
      <c r="F1817" s="115" t="s">
        <v>29</v>
      </c>
      <c r="G1817" s="116">
        <v>13</v>
      </c>
      <c r="H1817" s="117">
        <v>46.58</v>
      </c>
      <c r="I1817" s="121">
        <v>605.54</v>
      </c>
      <c r="J1817" s="54" t="s">
        <v>8</v>
      </c>
      <c r="K1817" s="30" t="s">
        <v>3990</v>
      </c>
    </row>
    <row r="1818" spans="2:11">
      <c r="B1818" s="58" t="s">
        <v>17</v>
      </c>
      <c r="C1818" s="52" t="s">
        <v>16</v>
      </c>
      <c r="D1818" s="120">
        <v>46029</v>
      </c>
      <c r="E1818" s="115" t="s">
        <v>4361</v>
      </c>
      <c r="F1818" s="115" t="s">
        <v>29</v>
      </c>
      <c r="G1818" s="116">
        <v>20</v>
      </c>
      <c r="H1818" s="117">
        <v>46.58</v>
      </c>
      <c r="I1818" s="121">
        <v>931.59999999999991</v>
      </c>
      <c r="J1818" s="54" t="s">
        <v>8</v>
      </c>
      <c r="K1818" s="30" t="s">
        <v>3991</v>
      </c>
    </row>
    <row r="1819" spans="2:11">
      <c r="B1819" s="58" t="s">
        <v>17</v>
      </c>
      <c r="C1819" s="52" t="s">
        <v>16</v>
      </c>
      <c r="D1819" s="120">
        <v>46029</v>
      </c>
      <c r="E1819" s="115" t="s">
        <v>4361</v>
      </c>
      <c r="F1819" s="115" t="s">
        <v>29</v>
      </c>
      <c r="G1819" s="116">
        <v>34</v>
      </c>
      <c r="H1819" s="117">
        <v>46.58</v>
      </c>
      <c r="I1819" s="121">
        <v>1583.72</v>
      </c>
      <c r="J1819" s="54" t="s">
        <v>8</v>
      </c>
      <c r="K1819" s="30" t="s">
        <v>3992</v>
      </c>
    </row>
    <row r="1820" spans="2:11">
      <c r="B1820" s="58" t="s">
        <v>17</v>
      </c>
      <c r="C1820" s="52" t="s">
        <v>16</v>
      </c>
      <c r="D1820" s="120">
        <v>46029</v>
      </c>
      <c r="E1820" s="115" t="s">
        <v>4361</v>
      </c>
      <c r="F1820" s="115" t="s">
        <v>29</v>
      </c>
      <c r="G1820" s="116">
        <v>34</v>
      </c>
      <c r="H1820" s="117">
        <v>46.58</v>
      </c>
      <c r="I1820" s="121">
        <v>1583.72</v>
      </c>
      <c r="J1820" s="54" t="s">
        <v>8</v>
      </c>
      <c r="K1820" s="30" t="s">
        <v>3993</v>
      </c>
    </row>
    <row r="1821" spans="2:11">
      <c r="B1821" s="58" t="s">
        <v>17</v>
      </c>
      <c r="C1821" s="52" t="s">
        <v>16</v>
      </c>
      <c r="D1821" s="120">
        <v>46029</v>
      </c>
      <c r="E1821" s="115" t="s">
        <v>4361</v>
      </c>
      <c r="F1821" s="115" t="s">
        <v>29</v>
      </c>
      <c r="G1821" s="116">
        <v>52</v>
      </c>
      <c r="H1821" s="117">
        <v>46.58</v>
      </c>
      <c r="I1821" s="121">
        <v>2422.16</v>
      </c>
      <c r="J1821" s="54" t="s">
        <v>8</v>
      </c>
      <c r="K1821" s="30" t="s">
        <v>3994</v>
      </c>
    </row>
    <row r="1822" spans="2:11">
      <c r="B1822" s="58" t="s">
        <v>17</v>
      </c>
      <c r="C1822" s="52" t="s">
        <v>16</v>
      </c>
      <c r="D1822" s="120">
        <v>46029</v>
      </c>
      <c r="E1822" s="115" t="s">
        <v>4361</v>
      </c>
      <c r="F1822" s="115" t="s">
        <v>29</v>
      </c>
      <c r="G1822" s="116">
        <v>136</v>
      </c>
      <c r="H1822" s="117">
        <v>46.58</v>
      </c>
      <c r="I1822" s="121">
        <v>6334.88</v>
      </c>
      <c r="J1822" s="54" t="s">
        <v>8</v>
      </c>
      <c r="K1822" s="30" t="s">
        <v>3995</v>
      </c>
    </row>
    <row r="1823" spans="2:11">
      <c r="B1823" s="58" t="s">
        <v>17</v>
      </c>
      <c r="C1823" s="52" t="s">
        <v>16</v>
      </c>
      <c r="D1823" s="120">
        <v>46029</v>
      </c>
      <c r="E1823" s="115" t="s">
        <v>4362</v>
      </c>
      <c r="F1823" s="115" t="s">
        <v>29</v>
      </c>
      <c r="G1823" s="116">
        <v>12</v>
      </c>
      <c r="H1823" s="117">
        <v>46.58</v>
      </c>
      <c r="I1823" s="121">
        <v>558.96</v>
      </c>
      <c r="J1823" s="54" t="s">
        <v>8</v>
      </c>
      <c r="K1823" s="30" t="s">
        <v>3997</v>
      </c>
    </row>
    <row r="1824" spans="2:11">
      <c r="B1824" s="58" t="s">
        <v>17</v>
      </c>
      <c r="C1824" s="52" t="s">
        <v>16</v>
      </c>
      <c r="D1824" s="120">
        <v>46029</v>
      </c>
      <c r="E1824" s="115" t="s">
        <v>4362</v>
      </c>
      <c r="F1824" s="115" t="s">
        <v>29</v>
      </c>
      <c r="G1824" s="116">
        <v>9</v>
      </c>
      <c r="H1824" s="117">
        <v>46.66</v>
      </c>
      <c r="I1824" s="121">
        <v>419.93999999999994</v>
      </c>
      <c r="J1824" s="54" t="s">
        <v>8</v>
      </c>
      <c r="K1824" s="30" t="s">
        <v>3999</v>
      </c>
    </row>
    <row r="1825" spans="2:11">
      <c r="B1825" s="58" t="s">
        <v>17</v>
      </c>
      <c r="C1825" s="52" t="s">
        <v>16</v>
      </c>
      <c r="D1825" s="120">
        <v>46029</v>
      </c>
      <c r="E1825" s="115" t="s">
        <v>4363</v>
      </c>
      <c r="F1825" s="115" t="s">
        <v>29</v>
      </c>
      <c r="G1825" s="116">
        <v>9</v>
      </c>
      <c r="H1825" s="117">
        <v>46.58</v>
      </c>
      <c r="I1825" s="121">
        <v>419.21999999999997</v>
      </c>
      <c r="J1825" s="54" t="s">
        <v>8</v>
      </c>
      <c r="K1825" s="30" t="s">
        <v>4001</v>
      </c>
    </row>
    <row r="1826" spans="2:11">
      <c r="B1826" s="58" t="s">
        <v>17</v>
      </c>
      <c r="C1826" s="52" t="s">
        <v>16</v>
      </c>
      <c r="D1826" s="120">
        <v>46029</v>
      </c>
      <c r="E1826" s="115" t="s">
        <v>4364</v>
      </c>
      <c r="F1826" s="115" t="s">
        <v>29</v>
      </c>
      <c r="G1826" s="116">
        <v>1</v>
      </c>
      <c r="H1826" s="117">
        <v>46.56</v>
      </c>
      <c r="I1826" s="121">
        <v>46.56</v>
      </c>
      <c r="J1826" s="54" t="s">
        <v>8</v>
      </c>
      <c r="K1826" s="30" t="s">
        <v>4003</v>
      </c>
    </row>
    <row r="1827" spans="2:11">
      <c r="B1827" s="58" t="s">
        <v>17</v>
      </c>
      <c r="C1827" s="52" t="s">
        <v>16</v>
      </c>
      <c r="D1827" s="120">
        <v>46029</v>
      </c>
      <c r="E1827" s="115" t="s">
        <v>4364</v>
      </c>
      <c r="F1827" s="115" t="s">
        <v>29</v>
      </c>
      <c r="G1827" s="116">
        <v>32</v>
      </c>
      <c r="H1827" s="117">
        <v>46.56</v>
      </c>
      <c r="I1827" s="121">
        <v>1489.92</v>
      </c>
      <c r="J1827" s="54" t="s">
        <v>8</v>
      </c>
      <c r="K1827" s="30" t="s">
        <v>4004</v>
      </c>
    </row>
    <row r="1828" spans="2:11">
      <c r="B1828" s="58" t="s">
        <v>17</v>
      </c>
      <c r="C1828" s="52" t="s">
        <v>16</v>
      </c>
      <c r="D1828" s="120">
        <v>46029</v>
      </c>
      <c r="E1828" s="115" t="s">
        <v>4364</v>
      </c>
      <c r="F1828" s="115" t="s">
        <v>29</v>
      </c>
      <c r="G1828" s="116">
        <v>51</v>
      </c>
      <c r="H1828" s="117">
        <v>46.56</v>
      </c>
      <c r="I1828" s="121">
        <v>2374.56</v>
      </c>
      <c r="J1828" s="54" t="s">
        <v>8</v>
      </c>
      <c r="K1828" s="30" t="s">
        <v>4005</v>
      </c>
    </row>
    <row r="1829" spans="2:11">
      <c r="B1829" s="58" t="s">
        <v>17</v>
      </c>
      <c r="C1829" s="52" t="s">
        <v>16</v>
      </c>
      <c r="D1829" s="120">
        <v>46029</v>
      </c>
      <c r="E1829" s="115" t="s">
        <v>4364</v>
      </c>
      <c r="F1829" s="115" t="s">
        <v>29</v>
      </c>
      <c r="G1829" s="116">
        <v>56</v>
      </c>
      <c r="H1829" s="117">
        <v>46.56</v>
      </c>
      <c r="I1829" s="121">
        <v>2607.36</v>
      </c>
      <c r="J1829" s="54" t="s">
        <v>8</v>
      </c>
      <c r="K1829" s="30" t="s">
        <v>4006</v>
      </c>
    </row>
    <row r="1830" spans="2:11">
      <c r="B1830" s="58" t="s">
        <v>17</v>
      </c>
      <c r="C1830" s="52" t="s">
        <v>16</v>
      </c>
      <c r="D1830" s="120">
        <v>46029</v>
      </c>
      <c r="E1830" s="115" t="s">
        <v>4365</v>
      </c>
      <c r="F1830" s="115" t="s">
        <v>29</v>
      </c>
      <c r="G1830" s="116">
        <v>5</v>
      </c>
      <c r="H1830" s="117">
        <v>46.56</v>
      </c>
      <c r="I1830" s="121">
        <v>232.8</v>
      </c>
      <c r="J1830" s="54" t="s">
        <v>8</v>
      </c>
      <c r="K1830" s="30" t="s">
        <v>4008</v>
      </c>
    </row>
    <row r="1831" spans="2:11">
      <c r="B1831" s="58" t="s">
        <v>17</v>
      </c>
      <c r="C1831" s="52" t="s">
        <v>16</v>
      </c>
      <c r="D1831" s="120">
        <v>46029</v>
      </c>
      <c r="E1831" s="115" t="s">
        <v>4365</v>
      </c>
      <c r="F1831" s="115" t="s">
        <v>29</v>
      </c>
      <c r="G1831" s="116">
        <v>19</v>
      </c>
      <c r="H1831" s="117">
        <v>46.56</v>
      </c>
      <c r="I1831" s="121">
        <v>884.6400000000001</v>
      </c>
      <c r="J1831" s="54" t="s">
        <v>8</v>
      </c>
      <c r="K1831" s="30" t="s">
        <v>4009</v>
      </c>
    </row>
    <row r="1832" spans="2:11">
      <c r="B1832" s="58" t="s">
        <v>17</v>
      </c>
      <c r="C1832" s="52" t="s">
        <v>16</v>
      </c>
      <c r="D1832" s="120">
        <v>46029</v>
      </c>
      <c r="E1832" s="115" t="s">
        <v>4365</v>
      </c>
      <c r="F1832" s="115" t="s">
        <v>29</v>
      </c>
      <c r="G1832" s="116">
        <v>38</v>
      </c>
      <c r="H1832" s="117">
        <v>46.56</v>
      </c>
      <c r="I1832" s="121">
        <v>1769.2800000000002</v>
      </c>
      <c r="J1832" s="54" t="s">
        <v>8</v>
      </c>
      <c r="K1832" s="30" t="s">
        <v>4010</v>
      </c>
    </row>
    <row r="1833" spans="2:11">
      <c r="B1833" s="58" t="s">
        <v>17</v>
      </c>
      <c r="C1833" s="52" t="s">
        <v>16</v>
      </c>
      <c r="D1833" s="120">
        <v>46029</v>
      </c>
      <c r="E1833" s="115" t="s">
        <v>4366</v>
      </c>
      <c r="F1833" s="115" t="s">
        <v>29</v>
      </c>
      <c r="G1833" s="116">
        <v>1</v>
      </c>
      <c r="H1833" s="117">
        <v>46.58</v>
      </c>
      <c r="I1833" s="121">
        <v>46.58</v>
      </c>
      <c r="J1833" s="54" t="s">
        <v>8</v>
      </c>
      <c r="K1833" s="30" t="s">
        <v>4012</v>
      </c>
    </row>
    <row r="1834" spans="2:11">
      <c r="B1834" s="58" t="s">
        <v>17</v>
      </c>
      <c r="C1834" s="52" t="s">
        <v>16</v>
      </c>
      <c r="D1834" s="120">
        <v>46029</v>
      </c>
      <c r="E1834" s="115" t="s">
        <v>4366</v>
      </c>
      <c r="F1834" s="115" t="s">
        <v>29</v>
      </c>
      <c r="G1834" s="116">
        <v>8</v>
      </c>
      <c r="H1834" s="117">
        <v>46.58</v>
      </c>
      <c r="I1834" s="121">
        <v>372.64</v>
      </c>
      <c r="J1834" s="54" t="s">
        <v>8</v>
      </c>
      <c r="K1834" s="30" t="s">
        <v>4013</v>
      </c>
    </row>
    <row r="1835" spans="2:11">
      <c r="B1835" s="58" t="s">
        <v>17</v>
      </c>
      <c r="C1835" s="52" t="s">
        <v>16</v>
      </c>
      <c r="D1835" s="120">
        <v>46029</v>
      </c>
      <c r="E1835" s="115" t="s">
        <v>4367</v>
      </c>
      <c r="F1835" s="115" t="s">
        <v>29</v>
      </c>
      <c r="G1835" s="116">
        <v>12</v>
      </c>
      <c r="H1835" s="117">
        <v>46.58</v>
      </c>
      <c r="I1835" s="121">
        <v>558.96</v>
      </c>
      <c r="J1835" s="54" t="s">
        <v>8</v>
      </c>
      <c r="K1835" s="30" t="s">
        <v>4015</v>
      </c>
    </row>
    <row r="1836" spans="2:11">
      <c r="B1836" s="58" t="s">
        <v>17</v>
      </c>
      <c r="C1836" s="52" t="s">
        <v>16</v>
      </c>
      <c r="D1836" s="120">
        <v>46029</v>
      </c>
      <c r="E1836" s="115" t="s">
        <v>4368</v>
      </c>
      <c r="F1836" s="115" t="s">
        <v>29</v>
      </c>
      <c r="G1836" s="116">
        <v>5</v>
      </c>
      <c r="H1836" s="117">
        <v>46.56</v>
      </c>
      <c r="I1836" s="121">
        <v>232.8</v>
      </c>
      <c r="J1836" s="54" t="s">
        <v>8</v>
      </c>
      <c r="K1836" s="30" t="s">
        <v>4017</v>
      </c>
    </row>
    <row r="1837" spans="2:11">
      <c r="B1837" s="58" t="s">
        <v>17</v>
      </c>
      <c r="C1837" s="52" t="s">
        <v>16</v>
      </c>
      <c r="D1837" s="120">
        <v>46029</v>
      </c>
      <c r="E1837" s="115" t="s">
        <v>4369</v>
      </c>
      <c r="F1837" s="115" t="s">
        <v>29</v>
      </c>
      <c r="G1837" s="116">
        <v>5</v>
      </c>
      <c r="H1837" s="117">
        <v>46.56</v>
      </c>
      <c r="I1837" s="121">
        <v>232.8</v>
      </c>
      <c r="J1837" s="54" t="s">
        <v>8</v>
      </c>
      <c r="K1837" s="30" t="s">
        <v>4019</v>
      </c>
    </row>
    <row r="1838" spans="2:11">
      <c r="B1838" s="58" t="s">
        <v>17</v>
      </c>
      <c r="C1838" s="52" t="s">
        <v>16</v>
      </c>
      <c r="D1838" s="120">
        <v>46029</v>
      </c>
      <c r="E1838" s="115" t="s">
        <v>4369</v>
      </c>
      <c r="F1838" s="115" t="s">
        <v>29</v>
      </c>
      <c r="G1838" s="116">
        <v>34</v>
      </c>
      <c r="H1838" s="117">
        <v>46.56</v>
      </c>
      <c r="I1838" s="121">
        <v>1583.04</v>
      </c>
      <c r="J1838" s="54" t="s">
        <v>8</v>
      </c>
      <c r="K1838" s="30" t="s">
        <v>4021</v>
      </c>
    </row>
    <row r="1839" spans="2:11">
      <c r="B1839" s="58" t="s">
        <v>17</v>
      </c>
      <c r="C1839" s="52" t="s">
        <v>16</v>
      </c>
      <c r="D1839" s="120">
        <v>46029</v>
      </c>
      <c r="E1839" s="115" t="s">
        <v>4369</v>
      </c>
      <c r="F1839" s="115" t="s">
        <v>29</v>
      </c>
      <c r="G1839" s="116">
        <v>34</v>
      </c>
      <c r="H1839" s="117">
        <v>46.56</v>
      </c>
      <c r="I1839" s="121">
        <v>1583.04</v>
      </c>
      <c r="J1839" s="54" t="s">
        <v>8</v>
      </c>
      <c r="K1839" s="30" t="s">
        <v>4022</v>
      </c>
    </row>
    <row r="1840" spans="2:11">
      <c r="B1840" s="58" t="s">
        <v>17</v>
      </c>
      <c r="C1840" s="52" t="s">
        <v>16</v>
      </c>
      <c r="D1840" s="120">
        <v>46029</v>
      </c>
      <c r="E1840" s="115" t="s">
        <v>4369</v>
      </c>
      <c r="F1840" s="115" t="s">
        <v>29</v>
      </c>
      <c r="G1840" s="116">
        <v>76</v>
      </c>
      <c r="H1840" s="117">
        <v>46.56</v>
      </c>
      <c r="I1840" s="121">
        <v>3538.5600000000004</v>
      </c>
      <c r="J1840" s="54" t="s">
        <v>8</v>
      </c>
      <c r="K1840" s="30" t="s">
        <v>4023</v>
      </c>
    </row>
    <row r="1841" spans="2:11">
      <c r="B1841" s="58" t="s">
        <v>17</v>
      </c>
      <c r="C1841" s="52" t="s">
        <v>16</v>
      </c>
      <c r="D1841" s="120">
        <v>46029</v>
      </c>
      <c r="E1841" s="115" t="s">
        <v>4370</v>
      </c>
      <c r="F1841" s="115" t="s">
        <v>29</v>
      </c>
      <c r="G1841" s="116">
        <v>12</v>
      </c>
      <c r="H1841" s="117">
        <v>46.56</v>
      </c>
      <c r="I1841" s="121">
        <v>558.72</v>
      </c>
      <c r="J1841" s="54" t="s">
        <v>8</v>
      </c>
      <c r="K1841" s="30" t="s">
        <v>4025</v>
      </c>
    </row>
    <row r="1842" spans="2:11">
      <c r="B1842" s="58" t="s">
        <v>17</v>
      </c>
      <c r="C1842" s="52" t="s">
        <v>16</v>
      </c>
      <c r="D1842" s="120">
        <v>46029</v>
      </c>
      <c r="E1842" s="115" t="s">
        <v>4370</v>
      </c>
      <c r="F1842" s="115" t="s">
        <v>29</v>
      </c>
      <c r="G1842" s="116">
        <v>13</v>
      </c>
      <c r="H1842" s="117">
        <v>46.56</v>
      </c>
      <c r="I1842" s="121">
        <v>605.28</v>
      </c>
      <c r="J1842" s="54" t="s">
        <v>8</v>
      </c>
      <c r="K1842" s="30" t="s">
        <v>4026</v>
      </c>
    </row>
    <row r="1843" spans="2:11">
      <c r="B1843" s="58" t="s">
        <v>17</v>
      </c>
      <c r="C1843" s="52" t="s">
        <v>16</v>
      </c>
      <c r="D1843" s="120">
        <v>46029</v>
      </c>
      <c r="E1843" s="115" t="s">
        <v>4371</v>
      </c>
      <c r="F1843" s="115" t="s">
        <v>29</v>
      </c>
      <c r="G1843" s="116">
        <v>23</v>
      </c>
      <c r="H1843" s="117">
        <v>46.58</v>
      </c>
      <c r="I1843" s="121">
        <v>1071.3399999999999</v>
      </c>
      <c r="J1843" s="54" t="s">
        <v>8</v>
      </c>
      <c r="K1843" s="30" t="s">
        <v>4028</v>
      </c>
    </row>
    <row r="1844" spans="2:11">
      <c r="B1844" s="58" t="s">
        <v>17</v>
      </c>
      <c r="C1844" s="52" t="s">
        <v>16</v>
      </c>
      <c r="D1844" s="120">
        <v>46029</v>
      </c>
      <c r="E1844" s="115" t="s">
        <v>4372</v>
      </c>
      <c r="F1844" s="115" t="s">
        <v>29</v>
      </c>
      <c r="G1844" s="116">
        <v>4</v>
      </c>
      <c r="H1844" s="117">
        <v>46.58</v>
      </c>
      <c r="I1844" s="121">
        <v>186.32</v>
      </c>
      <c r="J1844" s="54" t="s">
        <v>8</v>
      </c>
      <c r="K1844" s="30" t="s">
        <v>4030</v>
      </c>
    </row>
    <row r="1845" spans="2:11">
      <c r="B1845" s="58" t="s">
        <v>17</v>
      </c>
      <c r="C1845" s="52" t="s">
        <v>16</v>
      </c>
      <c r="D1845" s="120">
        <v>46029</v>
      </c>
      <c r="E1845" s="115" t="s">
        <v>4372</v>
      </c>
      <c r="F1845" s="115" t="s">
        <v>29</v>
      </c>
      <c r="G1845" s="116">
        <v>9</v>
      </c>
      <c r="H1845" s="117">
        <v>46.58</v>
      </c>
      <c r="I1845" s="121">
        <v>419.21999999999997</v>
      </c>
      <c r="J1845" s="54" t="s">
        <v>8</v>
      </c>
      <c r="K1845" s="30" t="s">
        <v>4031</v>
      </c>
    </row>
    <row r="1846" spans="2:11">
      <c r="B1846" s="58" t="s">
        <v>17</v>
      </c>
      <c r="C1846" s="52" t="s">
        <v>16</v>
      </c>
      <c r="D1846" s="120">
        <v>46029</v>
      </c>
      <c r="E1846" s="115" t="s">
        <v>4373</v>
      </c>
      <c r="F1846" s="115" t="s">
        <v>29</v>
      </c>
      <c r="G1846" s="116">
        <v>43</v>
      </c>
      <c r="H1846" s="117">
        <v>46.56</v>
      </c>
      <c r="I1846" s="121">
        <v>2002.0800000000002</v>
      </c>
      <c r="J1846" s="54" t="s">
        <v>8</v>
      </c>
      <c r="K1846" s="30" t="s">
        <v>4033</v>
      </c>
    </row>
    <row r="1847" spans="2:11">
      <c r="B1847" s="58" t="s">
        <v>17</v>
      </c>
      <c r="C1847" s="52" t="s">
        <v>16</v>
      </c>
      <c r="D1847" s="120">
        <v>46029</v>
      </c>
      <c r="E1847" s="115" t="s">
        <v>4374</v>
      </c>
      <c r="F1847" s="115" t="s">
        <v>29</v>
      </c>
      <c r="G1847" s="116">
        <v>7</v>
      </c>
      <c r="H1847" s="117">
        <v>46.56</v>
      </c>
      <c r="I1847" s="121">
        <v>325.92</v>
      </c>
      <c r="J1847" s="54" t="s">
        <v>8</v>
      </c>
      <c r="K1847" s="30" t="s">
        <v>4035</v>
      </c>
    </row>
    <row r="1848" spans="2:11">
      <c r="B1848" s="58" t="s">
        <v>17</v>
      </c>
      <c r="C1848" s="52" t="s">
        <v>16</v>
      </c>
      <c r="D1848" s="120">
        <v>46029</v>
      </c>
      <c r="E1848" s="115" t="s">
        <v>4374</v>
      </c>
      <c r="F1848" s="115" t="s">
        <v>29</v>
      </c>
      <c r="G1848" s="116">
        <v>2</v>
      </c>
      <c r="H1848" s="117">
        <v>46.58</v>
      </c>
      <c r="I1848" s="121">
        <v>93.16</v>
      </c>
      <c r="J1848" s="54" t="s">
        <v>8</v>
      </c>
      <c r="K1848" s="30" t="s">
        <v>4037</v>
      </c>
    </row>
    <row r="1849" spans="2:11">
      <c r="B1849" s="58" t="s">
        <v>17</v>
      </c>
      <c r="C1849" s="52" t="s">
        <v>16</v>
      </c>
      <c r="D1849" s="120">
        <v>46029</v>
      </c>
      <c r="E1849" s="115" t="s">
        <v>4375</v>
      </c>
      <c r="F1849" s="115" t="s">
        <v>29</v>
      </c>
      <c r="G1849" s="116">
        <v>9</v>
      </c>
      <c r="H1849" s="117">
        <v>46.56</v>
      </c>
      <c r="I1849" s="121">
        <v>419.04</v>
      </c>
      <c r="J1849" s="54" t="s">
        <v>8</v>
      </c>
      <c r="K1849" s="30" t="s">
        <v>4039</v>
      </c>
    </row>
    <row r="1850" spans="2:11">
      <c r="B1850" s="58" t="s">
        <v>17</v>
      </c>
      <c r="C1850" s="52" t="s">
        <v>16</v>
      </c>
      <c r="D1850" s="120">
        <v>46029</v>
      </c>
      <c r="E1850" s="115" t="s">
        <v>3374</v>
      </c>
      <c r="F1850" s="115" t="s">
        <v>29</v>
      </c>
      <c r="G1850" s="116">
        <v>24</v>
      </c>
      <c r="H1850" s="117">
        <v>46.56</v>
      </c>
      <c r="I1850" s="121">
        <v>1117.44</v>
      </c>
      <c r="J1850" s="54" t="s">
        <v>8</v>
      </c>
      <c r="K1850" s="30" t="s">
        <v>4041</v>
      </c>
    </row>
    <row r="1851" spans="2:11">
      <c r="B1851" s="58" t="s">
        <v>17</v>
      </c>
      <c r="C1851" s="118" t="s">
        <v>16</v>
      </c>
      <c r="D1851" s="120">
        <v>46029</v>
      </c>
      <c r="E1851" s="115" t="s">
        <v>3374</v>
      </c>
      <c r="F1851" s="115" t="s">
        <v>29</v>
      </c>
      <c r="G1851" s="116">
        <v>35</v>
      </c>
      <c r="H1851" s="117">
        <v>46.56</v>
      </c>
      <c r="I1851" s="121">
        <v>1629.6000000000001</v>
      </c>
      <c r="J1851" s="54" t="s">
        <v>8</v>
      </c>
      <c r="K1851" s="30" t="s">
        <v>4042</v>
      </c>
    </row>
    <row r="1852" spans="2:11">
      <c r="B1852" s="58" t="s">
        <v>17</v>
      </c>
      <c r="C1852" s="118" t="s">
        <v>16</v>
      </c>
      <c r="D1852" s="120">
        <v>46029</v>
      </c>
      <c r="E1852" s="115" t="s">
        <v>3374</v>
      </c>
      <c r="F1852" s="115" t="s">
        <v>29</v>
      </c>
      <c r="G1852" s="116">
        <v>35</v>
      </c>
      <c r="H1852" s="117">
        <v>46.56</v>
      </c>
      <c r="I1852" s="121">
        <v>1629.6000000000001</v>
      </c>
      <c r="J1852" s="54" t="s">
        <v>8</v>
      </c>
      <c r="K1852" s="30" t="s">
        <v>4043</v>
      </c>
    </row>
    <row r="1853" spans="2:11">
      <c r="B1853" s="58" t="s">
        <v>17</v>
      </c>
      <c r="C1853" s="118" t="s">
        <v>16</v>
      </c>
      <c r="D1853" s="120">
        <v>46029</v>
      </c>
      <c r="E1853" s="115" t="s">
        <v>3374</v>
      </c>
      <c r="F1853" s="115" t="s">
        <v>29</v>
      </c>
      <c r="G1853" s="116">
        <v>37</v>
      </c>
      <c r="H1853" s="117">
        <v>46.56</v>
      </c>
      <c r="I1853" s="121">
        <v>1722.72</v>
      </c>
      <c r="J1853" s="54" t="s">
        <v>8</v>
      </c>
      <c r="K1853" s="30" t="s">
        <v>4044</v>
      </c>
    </row>
    <row r="1854" spans="2:11">
      <c r="B1854" s="58" t="s">
        <v>17</v>
      </c>
      <c r="C1854" s="118" t="s">
        <v>16</v>
      </c>
      <c r="D1854" s="120">
        <v>46029</v>
      </c>
      <c r="E1854" s="115" t="s">
        <v>4376</v>
      </c>
      <c r="F1854" s="115" t="s">
        <v>29</v>
      </c>
      <c r="G1854" s="116">
        <v>12</v>
      </c>
      <c r="H1854" s="117">
        <v>46.58</v>
      </c>
      <c r="I1854" s="121">
        <v>558.96</v>
      </c>
      <c r="J1854" s="54" t="s">
        <v>8</v>
      </c>
      <c r="K1854" s="30" t="s">
        <v>4046</v>
      </c>
    </row>
    <row r="1855" spans="2:11">
      <c r="B1855" s="58" t="s">
        <v>17</v>
      </c>
      <c r="C1855" s="118" t="s">
        <v>16</v>
      </c>
      <c r="D1855" s="120">
        <v>46029</v>
      </c>
      <c r="E1855" s="115" t="s">
        <v>4377</v>
      </c>
      <c r="F1855" s="115" t="s">
        <v>29</v>
      </c>
      <c r="G1855" s="116">
        <v>22</v>
      </c>
      <c r="H1855" s="117">
        <v>46.56</v>
      </c>
      <c r="I1855" s="121">
        <v>1024.3200000000002</v>
      </c>
      <c r="J1855" s="54" t="s">
        <v>8</v>
      </c>
      <c r="K1855" s="30" t="s">
        <v>4048</v>
      </c>
    </row>
    <row r="1856" spans="2:11">
      <c r="B1856" s="58" t="s">
        <v>17</v>
      </c>
      <c r="C1856" s="118" t="s">
        <v>16</v>
      </c>
      <c r="D1856" s="120">
        <v>46029</v>
      </c>
      <c r="E1856" s="115" t="s">
        <v>4378</v>
      </c>
      <c r="F1856" s="115" t="s">
        <v>29</v>
      </c>
      <c r="G1856" s="116">
        <v>27</v>
      </c>
      <c r="H1856" s="117">
        <v>46.56</v>
      </c>
      <c r="I1856" s="121">
        <v>1257.1200000000001</v>
      </c>
      <c r="J1856" s="54" t="s">
        <v>8</v>
      </c>
      <c r="K1856" s="30" t="s">
        <v>4050</v>
      </c>
    </row>
    <row r="1857" spans="2:11">
      <c r="B1857" s="58" t="s">
        <v>17</v>
      </c>
      <c r="C1857" s="118" t="s">
        <v>16</v>
      </c>
      <c r="D1857" s="120">
        <v>46029</v>
      </c>
      <c r="E1857" s="115" t="s">
        <v>4378</v>
      </c>
      <c r="F1857" s="115" t="s">
        <v>29</v>
      </c>
      <c r="G1857" s="116">
        <v>31</v>
      </c>
      <c r="H1857" s="117">
        <v>46.56</v>
      </c>
      <c r="I1857" s="121">
        <v>1443.3600000000001</v>
      </c>
      <c r="J1857" s="54" t="s">
        <v>8</v>
      </c>
      <c r="K1857" s="30" t="s">
        <v>4051</v>
      </c>
    </row>
    <row r="1858" spans="2:11">
      <c r="B1858" s="58" t="s">
        <v>17</v>
      </c>
      <c r="C1858" s="118" t="s">
        <v>16</v>
      </c>
      <c r="D1858" s="120">
        <v>46029</v>
      </c>
      <c r="E1858" s="115" t="s">
        <v>4378</v>
      </c>
      <c r="F1858" s="115" t="s">
        <v>29</v>
      </c>
      <c r="G1858" s="116">
        <v>31</v>
      </c>
      <c r="H1858" s="117">
        <v>46.56</v>
      </c>
      <c r="I1858" s="121">
        <v>1443.3600000000001</v>
      </c>
      <c r="J1858" s="54" t="s">
        <v>8</v>
      </c>
      <c r="K1858" s="30" t="s">
        <v>4052</v>
      </c>
    </row>
    <row r="1859" spans="2:11">
      <c r="B1859" s="58" t="s">
        <v>17</v>
      </c>
      <c r="C1859" s="118" t="s">
        <v>16</v>
      </c>
      <c r="D1859" s="120">
        <v>46029</v>
      </c>
      <c r="E1859" s="115" t="s">
        <v>4379</v>
      </c>
      <c r="F1859" s="115" t="s">
        <v>29</v>
      </c>
      <c r="G1859" s="116">
        <v>25</v>
      </c>
      <c r="H1859" s="117">
        <v>46.56</v>
      </c>
      <c r="I1859" s="121">
        <v>1164</v>
      </c>
      <c r="J1859" s="54" t="s">
        <v>8</v>
      </c>
      <c r="K1859" s="30" t="s">
        <v>4054</v>
      </c>
    </row>
    <row r="1860" spans="2:11">
      <c r="B1860" s="58" t="s">
        <v>17</v>
      </c>
      <c r="C1860" s="118" t="s">
        <v>16</v>
      </c>
      <c r="D1860" s="120">
        <v>46029</v>
      </c>
      <c r="E1860" s="115" t="s">
        <v>4379</v>
      </c>
      <c r="F1860" s="115" t="s">
        <v>29</v>
      </c>
      <c r="G1860" s="116">
        <v>31</v>
      </c>
      <c r="H1860" s="117">
        <v>46.56</v>
      </c>
      <c r="I1860" s="121">
        <v>1443.3600000000001</v>
      </c>
      <c r="J1860" s="54" t="s">
        <v>8</v>
      </c>
      <c r="K1860" s="30" t="s">
        <v>4056</v>
      </c>
    </row>
    <row r="1861" spans="2:11">
      <c r="B1861" s="58" t="s">
        <v>17</v>
      </c>
      <c r="C1861" s="118" t="s">
        <v>16</v>
      </c>
      <c r="D1861" s="120">
        <v>46029</v>
      </c>
      <c r="E1861" s="115" t="s">
        <v>4379</v>
      </c>
      <c r="F1861" s="115" t="s">
        <v>29</v>
      </c>
      <c r="G1861" s="116">
        <v>37</v>
      </c>
      <c r="H1861" s="117">
        <v>46.56</v>
      </c>
      <c r="I1861" s="121">
        <v>1722.72</v>
      </c>
      <c r="J1861" s="54" t="s">
        <v>8</v>
      </c>
      <c r="K1861" s="30" t="s">
        <v>4057</v>
      </c>
    </row>
    <row r="1862" spans="2:11">
      <c r="B1862" s="58" t="s">
        <v>17</v>
      </c>
      <c r="C1862" s="118" t="s">
        <v>16</v>
      </c>
      <c r="D1862" s="120">
        <v>46029</v>
      </c>
      <c r="E1862" s="115" t="s">
        <v>4380</v>
      </c>
      <c r="F1862" s="115" t="s">
        <v>29</v>
      </c>
      <c r="G1862" s="116">
        <v>9</v>
      </c>
      <c r="H1862" s="117">
        <v>46.56</v>
      </c>
      <c r="I1862" s="121">
        <v>419.04</v>
      </c>
      <c r="J1862" s="54" t="s">
        <v>8</v>
      </c>
      <c r="K1862" s="30" t="s">
        <v>4059</v>
      </c>
    </row>
    <row r="1863" spans="2:11">
      <c r="B1863" s="58" t="s">
        <v>17</v>
      </c>
      <c r="C1863" s="118" t="s">
        <v>16</v>
      </c>
      <c r="D1863" s="120">
        <v>46029</v>
      </c>
      <c r="E1863" s="115" t="s">
        <v>4380</v>
      </c>
      <c r="F1863" s="115" t="s">
        <v>29</v>
      </c>
      <c r="G1863" s="116">
        <v>12</v>
      </c>
      <c r="H1863" s="117">
        <v>46.56</v>
      </c>
      <c r="I1863" s="121">
        <v>558.72</v>
      </c>
      <c r="J1863" s="54" t="s">
        <v>8</v>
      </c>
      <c r="K1863" s="30" t="s">
        <v>4060</v>
      </c>
    </row>
    <row r="1864" spans="2:11">
      <c r="B1864" s="58" t="s">
        <v>17</v>
      </c>
      <c r="C1864" s="118" t="s">
        <v>16</v>
      </c>
      <c r="D1864" s="120">
        <v>46029</v>
      </c>
      <c r="E1864" s="115" t="s">
        <v>4381</v>
      </c>
      <c r="F1864" s="115" t="s">
        <v>29</v>
      </c>
      <c r="G1864" s="116">
        <v>14</v>
      </c>
      <c r="H1864" s="117">
        <v>46.54</v>
      </c>
      <c r="I1864" s="121">
        <v>651.55999999999995</v>
      </c>
      <c r="J1864" s="54" t="s">
        <v>8</v>
      </c>
      <c r="K1864" s="30" t="s">
        <v>4062</v>
      </c>
    </row>
    <row r="1865" spans="2:11">
      <c r="B1865" s="58" t="s">
        <v>17</v>
      </c>
      <c r="C1865" s="118" t="s">
        <v>16</v>
      </c>
      <c r="D1865" s="120">
        <v>46029</v>
      </c>
      <c r="E1865" s="115" t="s">
        <v>4382</v>
      </c>
      <c r="F1865" s="115" t="s">
        <v>29</v>
      </c>
      <c r="G1865" s="116">
        <v>24</v>
      </c>
      <c r="H1865" s="117">
        <v>46.54</v>
      </c>
      <c r="I1865" s="121">
        <v>1116.96</v>
      </c>
      <c r="J1865" s="54" t="s">
        <v>8</v>
      </c>
      <c r="K1865" s="30" t="s">
        <v>4064</v>
      </c>
    </row>
    <row r="1866" spans="2:11">
      <c r="B1866" s="58" t="s">
        <v>17</v>
      </c>
      <c r="C1866" s="118" t="s">
        <v>16</v>
      </c>
      <c r="D1866" s="120">
        <v>46029</v>
      </c>
      <c r="E1866" s="115" t="s">
        <v>4383</v>
      </c>
      <c r="F1866" s="115" t="s">
        <v>29</v>
      </c>
      <c r="G1866" s="116">
        <v>37</v>
      </c>
      <c r="H1866" s="117">
        <v>46.52</v>
      </c>
      <c r="I1866" s="121">
        <v>1721.24</v>
      </c>
      <c r="J1866" s="54" t="s">
        <v>8</v>
      </c>
      <c r="K1866" s="30" t="s">
        <v>4066</v>
      </c>
    </row>
    <row r="1867" spans="2:11">
      <c r="B1867" s="58" t="s">
        <v>17</v>
      </c>
      <c r="C1867" s="118" t="s">
        <v>16</v>
      </c>
      <c r="D1867" s="120">
        <v>46029</v>
      </c>
      <c r="E1867" s="115" t="s">
        <v>4384</v>
      </c>
      <c r="F1867" s="115" t="s">
        <v>29</v>
      </c>
      <c r="G1867" s="116">
        <v>60</v>
      </c>
      <c r="H1867" s="117">
        <v>46.52</v>
      </c>
      <c r="I1867" s="121">
        <v>2791.2000000000003</v>
      </c>
      <c r="J1867" s="54" t="s">
        <v>8</v>
      </c>
      <c r="K1867" s="30" t="s">
        <v>4068</v>
      </c>
    </row>
    <row r="1868" spans="2:11">
      <c r="B1868" s="58" t="s">
        <v>17</v>
      </c>
      <c r="C1868" s="118" t="s">
        <v>16</v>
      </c>
      <c r="D1868" s="120">
        <v>46029</v>
      </c>
      <c r="E1868" s="115" t="s">
        <v>4384</v>
      </c>
      <c r="F1868" s="115" t="s">
        <v>29</v>
      </c>
      <c r="G1868" s="116">
        <v>2</v>
      </c>
      <c r="H1868" s="117">
        <v>46.52</v>
      </c>
      <c r="I1868" s="121">
        <v>93.04</v>
      </c>
      <c r="J1868" s="54" t="s">
        <v>8</v>
      </c>
      <c r="K1868" s="30" t="s">
        <v>4070</v>
      </c>
    </row>
    <row r="1869" spans="2:11">
      <c r="B1869" s="58" t="s">
        <v>17</v>
      </c>
      <c r="C1869" s="118" t="s">
        <v>16</v>
      </c>
      <c r="D1869" s="120">
        <v>46029</v>
      </c>
      <c r="E1869" s="115" t="s">
        <v>4384</v>
      </c>
      <c r="F1869" s="115" t="s">
        <v>29</v>
      </c>
      <c r="G1869" s="116">
        <v>9</v>
      </c>
      <c r="H1869" s="117">
        <v>46.52</v>
      </c>
      <c r="I1869" s="121">
        <v>418.68</v>
      </c>
      <c r="J1869" s="54" t="s">
        <v>8</v>
      </c>
      <c r="K1869" s="30" t="s">
        <v>4071</v>
      </c>
    </row>
    <row r="1870" spans="2:11">
      <c r="B1870" s="58" t="s">
        <v>17</v>
      </c>
      <c r="C1870" s="118" t="s">
        <v>16</v>
      </c>
      <c r="D1870" s="120">
        <v>46029</v>
      </c>
      <c r="E1870" s="115" t="s">
        <v>4385</v>
      </c>
      <c r="F1870" s="115" t="s">
        <v>29</v>
      </c>
      <c r="G1870" s="116">
        <v>11</v>
      </c>
      <c r="H1870" s="117">
        <v>46.5</v>
      </c>
      <c r="I1870" s="121">
        <v>511.5</v>
      </c>
      <c r="J1870" s="54" t="s">
        <v>8</v>
      </c>
      <c r="K1870" s="30" t="s">
        <v>4073</v>
      </c>
    </row>
    <row r="1871" spans="2:11">
      <c r="B1871" s="58" t="s">
        <v>17</v>
      </c>
      <c r="C1871" s="118" t="s">
        <v>16</v>
      </c>
      <c r="D1871" s="120">
        <v>46029</v>
      </c>
      <c r="E1871" s="115" t="s">
        <v>4386</v>
      </c>
      <c r="F1871" s="115" t="s">
        <v>29</v>
      </c>
      <c r="G1871" s="116">
        <v>13</v>
      </c>
      <c r="H1871" s="117">
        <v>46.5</v>
      </c>
      <c r="I1871" s="121">
        <v>604.5</v>
      </c>
      <c r="J1871" s="54" t="s">
        <v>8</v>
      </c>
      <c r="K1871" s="30" t="s">
        <v>4075</v>
      </c>
    </row>
    <row r="1872" spans="2:11">
      <c r="B1872" s="58" t="s">
        <v>17</v>
      </c>
      <c r="C1872" s="118" t="s">
        <v>16</v>
      </c>
      <c r="D1872" s="120">
        <v>46029</v>
      </c>
      <c r="E1872" s="115" t="s">
        <v>4387</v>
      </c>
      <c r="F1872" s="115" t="s">
        <v>29</v>
      </c>
      <c r="G1872" s="116">
        <v>7</v>
      </c>
      <c r="H1872" s="117">
        <v>46.5</v>
      </c>
      <c r="I1872" s="121">
        <v>325.5</v>
      </c>
      <c r="J1872" s="54" t="s">
        <v>8</v>
      </c>
      <c r="K1872" s="30" t="s">
        <v>4077</v>
      </c>
    </row>
    <row r="1873" spans="2:11">
      <c r="B1873" s="58" t="s">
        <v>17</v>
      </c>
      <c r="C1873" s="118" t="s">
        <v>16</v>
      </c>
      <c r="D1873" s="120">
        <v>46029</v>
      </c>
      <c r="E1873" s="115" t="s">
        <v>4387</v>
      </c>
      <c r="F1873" s="115" t="s">
        <v>29</v>
      </c>
      <c r="G1873" s="116">
        <v>15</v>
      </c>
      <c r="H1873" s="117">
        <v>46.5</v>
      </c>
      <c r="I1873" s="121">
        <v>697.5</v>
      </c>
      <c r="J1873" s="54" t="s">
        <v>8</v>
      </c>
      <c r="K1873" s="30" t="s">
        <v>4078</v>
      </c>
    </row>
    <row r="1874" spans="2:11">
      <c r="B1874" s="58" t="s">
        <v>17</v>
      </c>
      <c r="C1874" s="118" t="s">
        <v>16</v>
      </c>
      <c r="D1874" s="120">
        <v>46029</v>
      </c>
      <c r="E1874" s="115" t="s">
        <v>153</v>
      </c>
      <c r="F1874" s="115" t="s">
        <v>29</v>
      </c>
      <c r="G1874" s="116">
        <v>20</v>
      </c>
      <c r="H1874" s="117">
        <v>46.5</v>
      </c>
      <c r="I1874" s="121">
        <v>930</v>
      </c>
      <c r="J1874" s="54" t="s">
        <v>8</v>
      </c>
      <c r="K1874" s="30" t="s">
        <v>4080</v>
      </c>
    </row>
    <row r="1875" spans="2:11">
      <c r="B1875" s="58" t="s">
        <v>17</v>
      </c>
      <c r="C1875" s="118" t="s">
        <v>16</v>
      </c>
      <c r="D1875" s="120">
        <v>46029</v>
      </c>
      <c r="E1875" s="115" t="s">
        <v>153</v>
      </c>
      <c r="F1875" s="115" t="s">
        <v>29</v>
      </c>
      <c r="G1875" s="116">
        <v>38</v>
      </c>
      <c r="H1875" s="117">
        <v>46.5</v>
      </c>
      <c r="I1875" s="121">
        <v>1767</v>
      </c>
      <c r="J1875" s="54" t="s">
        <v>8</v>
      </c>
      <c r="K1875" s="30" t="s">
        <v>4081</v>
      </c>
    </row>
    <row r="1876" spans="2:11">
      <c r="B1876" s="58" t="s">
        <v>17</v>
      </c>
      <c r="C1876" s="118" t="s">
        <v>16</v>
      </c>
      <c r="D1876" s="120">
        <v>46029</v>
      </c>
      <c r="E1876" s="115" t="s">
        <v>4388</v>
      </c>
      <c r="F1876" s="115" t="s">
        <v>29</v>
      </c>
      <c r="G1876" s="116">
        <v>9</v>
      </c>
      <c r="H1876" s="117">
        <v>46.52</v>
      </c>
      <c r="I1876" s="121">
        <v>418.68</v>
      </c>
      <c r="J1876" s="54" t="s">
        <v>8</v>
      </c>
      <c r="K1876" s="30" t="s">
        <v>4083</v>
      </c>
    </row>
    <row r="1877" spans="2:11">
      <c r="B1877" s="58" t="s">
        <v>17</v>
      </c>
      <c r="C1877" s="118" t="s">
        <v>16</v>
      </c>
      <c r="D1877" s="120">
        <v>46029</v>
      </c>
      <c r="E1877" s="115" t="s">
        <v>123</v>
      </c>
      <c r="F1877" s="115" t="s">
        <v>29</v>
      </c>
      <c r="G1877" s="116">
        <v>12</v>
      </c>
      <c r="H1877" s="117">
        <v>46.5</v>
      </c>
      <c r="I1877" s="121">
        <v>558</v>
      </c>
      <c r="J1877" s="54" t="s">
        <v>8</v>
      </c>
      <c r="K1877" s="30" t="s">
        <v>4085</v>
      </c>
    </row>
    <row r="1878" spans="2:11">
      <c r="B1878" s="58" t="s">
        <v>17</v>
      </c>
      <c r="C1878" s="118" t="s">
        <v>16</v>
      </c>
      <c r="D1878" s="120">
        <v>46029</v>
      </c>
      <c r="E1878" s="115" t="s">
        <v>4389</v>
      </c>
      <c r="F1878" s="115" t="s">
        <v>29</v>
      </c>
      <c r="G1878" s="116">
        <v>60</v>
      </c>
      <c r="H1878" s="117">
        <v>46.5</v>
      </c>
      <c r="I1878" s="121">
        <v>2790</v>
      </c>
      <c r="J1878" s="54" t="s">
        <v>8</v>
      </c>
      <c r="K1878" s="30" t="s">
        <v>4087</v>
      </c>
    </row>
    <row r="1879" spans="2:11">
      <c r="B1879" s="58" t="s">
        <v>17</v>
      </c>
      <c r="C1879" s="118" t="s">
        <v>16</v>
      </c>
      <c r="D1879" s="120">
        <v>46029</v>
      </c>
      <c r="E1879" s="115" t="s">
        <v>4389</v>
      </c>
      <c r="F1879" s="115" t="s">
        <v>29</v>
      </c>
      <c r="G1879" s="116">
        <v>75</v>
      </c>
      <c r="H1879" s="117">
        <v>46.5</v>
      </c>
      <c r="I1879" s="121">
        <v>3487.5</v>
      </c>
      <c r="J1879" s="54" t="s">
        <v>8</v>
      </c>
      <c r="K1879" s="30" t="s">
        <v>4088</v>
      </c>
    </row>
    <row r="1880" spans="2:11">
      <c r="B1880" s="58" t="s">
        <v>17</v>
      </c>
      <c r="C1880" s="118" t="s">
        <v>16</v>
      </c>
      <c r="D1880" s="120">
        <v>46029</v>
      </c>
      <c r="E1880" s="115" t="s">
        <v>4390</v>
      </c>
      <c r="F1880" s="115" t="s">
        <v>29</v>
      </c>
      <c r="G1880" s="116">
        <v>8</v>
      </c>
      <c r="H1880" s="117">
        <v>46.5</v>
      </c>
      <c r="I1880" s="121">
        <v>372</v>
      </c>
      <c r="J1880" s="54" t="s">
        <v>8</v>
      </c>
      <c r="K1880" s="30" t="s">
        <v>4090</v>
      </c>
    </row>
    <row r="1881" spans="2:11">
      <c r="B1881" s="58" t="s">
        <v>17</v>
      </c>
      <c r="C1881" s="118" t="s">
        <v>16</v>
      </c>
      <c r="D1881" s="120">
        <v>46029</v>
      </c>
      <c r="E1881" s="115" t="s">
        <v>4390</v>
      </c>
      <c r="F1881" s="115" t="s">
        <v>29</v>
      </c>
      <c r="G1881" s="116">
        <v>23</v>
      </c>
      <c r="H1881" s="117">
        <v>46.5</v>
      </c>
      <c r="I1881" s="121">
        <v>1069.5</v>
      </c>
      <c r="J1881" s="54" t="s">
        <v>8</v>
      </c>
      <c r="K1881" s="30" t="s">
        <v>4091</v>
      </c>
    </row>
    <row r="1882" spans="2:11">
      <c r="B1882" s="58" t="s">
        <v>17</v>
      </c>
      <c r="C1882" s="118" t="s">
        <v>16</v>
      </c>
      <c r="D1882" s="120">
        <v>46029</v>
      </c>
      <c r="E1882" s="115" t="s">
        <v>4391</v>
      </c>
      <c r="F1882" s="115" t="s">
        <v>29</v>
      </c>
      <c r="G1882" s="116">
        <v>9</v>
      </c>
      <c r="H1882" s="117">
        <v>46.58</v>
      </c>
      <c r="I1882" s="121">
        <v>419.21999999999997</v>
      </c>
      <c r="J1882" s="54" t="s">
        <v>8</v>
      </c>
      <c r="K1882" s="30" t="s">
        <v>4093</v>
      </c>
    </row>
    <row r="1883" spans="2:11">
      <c r="B1883" s="58" t="s">
        <v>17</v>
      </c>
      <c r="C1883" s="118" t="s">
        <v>16</v>
      </c>
      <c r="D1883" s="120">
        <v>46029</v>
      </c>
      <c r="E1883" s="115" t="s">
        <v>4391</v>
      </c>
      <c r="F1883" s="115" t="s">
        <v>29</v>
      </c>
      <c r="G1883" s="116">
        <v>9</v>
      </c>
      <c r="H1883" s="117">
        <v>46.58</v>
      </c>
      <c r="I1883" s="121">
        <v>419.21999999999997</v>
      </c>
      <c r="J1883" s="54" t="s">
        <v>8</v>
      </c>
      <c r="K1883" s="30" t="s">
        <v>4094</v>
      </c>
    </row>
    <row r="1884" spans="2:11">
      <c r="B1884" s="58" t="s">
        <v>17</v>
      </c>
      <c r="C1884" s="118" t="s">
        <v>16</v>
      </c>
      <c r="D1884" s="120">
        <v>46029</v>
      </c>
      <c r="E1884" s="115" t="s">
        <v>4391</v>
      </c>
      <c r="F1884" s="115" t="s">
        <v>29</v>
      </c>
      <c r="G1884" s="116">
        <v>14</v>
      </c>
      <c r="H1884" s="117">
        <v>46.58</v>
      </c>
      <c r="I1884" s="121">
        <v>652.12</v>
      </c>
      <c r="J1884" s="54" t="s">
        <v>8</v>
      </c>
      <c r="K1884" s="30" t="s">
        <v>4095</v>
      </c>
    </row>
    <row r="1885" spans="2:11">
      <c r="B1885" s="58" t="s">
        <v>17</v>
      </c>
      <c r="C1885" s="118" t="s">
        <v>16</v>
      </c>
      <c r="D1885" s="120">
        <v>46029</v>
      </c>
      <c r="E1885" s="115" t="s">
        <v>4391</v>
      </c>
      <c r="F1885" s="115" t="s">
        <v>29</v>
      </c>
      <c r="G1885" s="116">
        <v>34</v>
      </c>
      <c r="H1885" s="117">
        <v>46.58</v>
      </c>
      <c r="I1885" s="121">
        <v>1583.72</v>
      </c>
      <c r="J1885" s="54" t="s">
        <v>8</v>
      </c>
      <c r="K1885" s="30" t="s">
        <v>4096</v>
      </c>
    </row>
    <row r="1886" spans="2:11">
      <c r="B1886" s="58" t="s">
        <v>17</v>
      </c>
      <c r="C1886" s="118" t="s">
        <v>16</v>
      </c>
      <c r="D1886" s="120">
        <v>46029</v>
      </c>
      <c r="E1886" s="115" t="s">
        <v>4391</v>
      </c>
      <c r="F1886" s="115" t="s">
        <v>29</v>
      </c>
      <c r="G1886" s="116">
        <v>64</v>
      </c>
      <c r="H1886" s="117">
        <v>46.58</v>
      </c>
      <c r="I1886" s="121">
        <v>2981.12</v>
      </c>
      <c r="J1886" s="54" t="s">
        <v>8</v>
      </c>
      <c r="K1886" s="30" t="s">
        <v>4097</v>
      </c>
    </row>
    <row r="1887" spans="2:11">
      <c r="B1887" s="58" t="s">
        <v>17</v>
      </c>
      <c r="C1887" s="118" t="s">
        <v>16</v>
      </c>
      <c r="D1887" s="120">
        <v>46029</v>
      </c>
      <c r="E1887" s="115" t="s">
        <v>4391</v>
      </c>
      <c r="F1887" s="115" t="s">
        <v>29</v>
      </c>
      <c r="G1887" s="116">
        <v>193</v>
      </c>
      <c r="H1887" s="117">
        <v>46.58</v>
      </c>
      <c r="I1887" s="121">
        <v>8989.94</v>
      </c>
      <c r="J1887" s="54" t="s">
        <v>8</v>
      </c>
      <c r="K1887" s="30" t="s">
        <v>4098</v>
      </c>
    </row>
    <row r="1888" spans="2:11">
      <c r="B1888" s="58" t="s">
        <v>17</v>
      </c>
      <c r="C1888" s="118" t="s">
        <v>16</v>
      </c>
      <c r="D1888" s="120">
        <v>46029</v>
      </c>
      <c r="E1888" s="115" t="s">
        <v>4392</v>
      </c>
      <c r="F1888" s="115" t="s">
        <v>29</v>
      </c>
      <c r="G1888" s="116">
        <v>36</v>
      </c>
      <c r="H1888" s="117">
        <v>46.58</v>
      </c>
      <c r="I1888" s="121">
        <v>1676.8799999999999</v>
      </c>
      <c r="J1888" s="54" t="s">
        <v>8</v>
      </c>
      <c r="K1888" s="30" t="s">
        <v>4100</v>
      </c>
    </row>
    <row r="1889" spans="2:11">
      <c r="B1889" s="58" t="s">
        <v>17</v>
      </c>
      <c r="C1889" s="118" t="s">
        <v>16</v>
      </c>
      <c r="D1889" s="120">
        <v>46029</v>
      </c>
      <c r="E1889" s="115" t="s">
        <v>4393</v>
      </c>
      <c r="F1889" s="115" t="s">
        <v>29</v>
      </c>
      <c r="G1889" s="116">
        <v>13</v>
      </c>
      <c r="H1889" s="117">
        <v>46.58</v>
      </c>
      <c r="I1889" s="121">
        <v>605.54</v>
      </c>
      <c r="J1889" s="54" t="s">
        <v>8</v>
      </c>
      <c r="K1889" s="30" t="s">
        <v>4102</v>
      </c>
    </row>
    <row r="1890" spans="2:11">
      <c r="B1890" s="58" t="s">
        <v>17</v>
      </c>
      <c r="C1890" s="118" t="s">
        <v>16</v>
      </c>
      <c r="D1890" s="120">
        <v>46029</v>
      </c>
      <c r="E1890" s="115" t="s">
        <v>4394</v>
      </c>
      <c r="F1890" s="115" t="s">
        <v>29</v>
      </c>
      <c r="G1890" s="116">
        <v>9</v>
      </c>
      <c r="H1890" s="117">
        <v>46.6</v>
      </c>
      <c r="I1890" s="121">
        <v>419.40000000000003</v>
      </c>
      <c r="J1890" s="54" t="s">
        <v>8</v>
      </c>
      <c r="K1890" s="30" t="s">
        <v>4104</v>
      </c>
    </row>
    <row r="1891" spans="2:11">
      <c r="B1891" s="58" t="s">
        <v>17</v>
      </c>
      <c r="C1891" s="118" t="s">
        <v>16</v>
      </c>
      <c r="D1891" s="120">
        <v>46029</v>
      </c>
      <c r="E1891" s="115" t="s">
        <v>4394</v>
      </c>
      <c r="F1891" s="115" t="s">
        <v>29</v>
      </c>
      <c r="G1891" s="116">
        <v>20</v>
      </c>
      <c r="H1891" s="117">
        <v>46.6</v>
      </c>
      <c r="I1891" s="121">
        <v>932</v>
      </c>
      <c r="J1891" s="54" t="s">
        <v>8</v>
      </c>
      <c r="K1891" s="30" t="s">
        <v>4105</v>
      </c>
    </row>
    <row r="1892" spans="2:11">
      <c r="B1892" s="58" t="s">
        <v>17</v>
      </c>
      <c r="C1892" s="118" t="s">
        <v>16</v>
      </c>
      <c r="D1892" s="120">
        <v>46029</v>
      </c>
      <c r="E1892" s="115" t="s">
        <v>4394</v>
      </c>
      <c r="F1892" s="115" t="s">
        <v>29</v>
      </c>
      <c r="G1892" s="116">
        <v>24</v>
      </c>
      <c r="H1892" s="117">
        <v>46.6</v>
      </c>
      <c r="I1892" s="121">
        <v>1118.4000000000001</v>
      </c>
      <c r="J1892" s="54" t="s">
        <v>8</v>
      </c>
      <c r="K1892" s="30" t="s">
        <v>4106</v>
      </c>
    </row>
    <row r="1893" spans="2:11">
      <c r="B1893" s="58" t="s">
        <v>17</v>
      </c>
      <c r="C1893" s="118" t="s">
        <v>16</v>
      </c>
      <c r="D1893" s="120">
        <v>46029</v>
      </c>
      <c r="E1893" s="115" t="s">
        <v>4394</v>
      </c>
      <c r="F1893" s="115" t="s">
        <v>29</v>
      </c>
      <c r="G1893" s="116">
        <v>31</v>
      </c>
      <c r="H1893" s="117">
        <v>46.6</v>
      </c>
      <c r="I1893" s="121">
        <v>1444.6000000000001</v>
      </c>
      <c r="J1893" s="54" t="s">
        <v>8</v>
      </c>
      <c r="K1893" s="30" t="s">
        <v>4107</v>
      </c>
    </row>
    <row r="1894" spans="2:11">
      <c r="B1894" s="58" t="s">
        <v>17</v>
      </c>
      <c r="C1894" s="118" t="s">
        <v>16</v>
      </c>
      <c r="D1894" s="120">
        <v>46029</v>
      </c>
      <c r="E1894" s="115" t="s">
        <v>4394</v>
      </c>
      <c r="F1894" s="115" t="s">
        <v>29</v>
      </c>
      <c r="G1894" s="116">
        <v>39</v>
      </c>
      <c r="H1894" s="117">
        <v>46.6</v>
      </c>
      <c r="I1894" s="121">
        <v>1817.4</v>
      </c>
      <c r="J1894" s="54" t="s">
        <v>8</v>
      </c>
      <c r="K1894" s="30" t="s">
        <v>4108</v>
      </c>
    </row>
    <row r="1895" spans="2:11">
      <c r="B1895" s="58" t="s">
        <v>17</v>
      </c>
      <c r="C1895" s="118" t="s">
        <v>16</v>
      </c>
      <c r="D1895" s="120">
        <v>46029</v>
      </c>
      <c r="E1895" s="115" t="s">
        <v>4394</v>
      </c>
      <c r="F1895" s="115" t="s">
        <v>29</v>
      </c>
      <c r="G1895" s="116">
        <v>62</v>
      </c>
      <c r="H1895" s="117">
        <v>46.6</v>
      </c>
      <c r="I1895" s="121">
        <v>2889.2000000000003</v>
      </c>
      <c r="J1895" s="54" t="s">
        <v>8</v>
      </c>
      <c r="K1895" s="30" t="s">
        <v>4109</v>
      </c>
    </row>
    <row r="1896" spans="2:11">
      <c r="B1896" s="58" t="s">
        <v>17</v>
      </c>
      <c r="C1896" s="118" t="s">
        <v>16</v>
      </c>
      <c r="D1896" s="120">
        <v>46029</v>
      </c>
      <c r="E1896" s="115" t="s">
        <v>4394</v>
      </c>
      <c r="F1896" s="115" t="s">
        <v>29</v>
      </c>
      <c r="G1896" s="116">
        <v>82</v>
      </c>
      <c r="H1896" s="117">
        <v>46.6</v>
      </c>
      <c r="I1896" s="121">
        <v>3821.2000000000003</v>
      </c>
      <c r="J1896" s="54" t="s">
        <v>8</v>
      </c>
      <c r="K1896" s="30" t="s">
        <v>4110</v>
      </c>
    </row>
    <row r="1897" spans="2:11">
      <c r="B1897" s="58" t="s">
        <v>17</v>
      </c>
      <c r="C1897" s="118" t="s">
        <v>16</v>
      </c>
      <c r="D1897" s="120">
        <v>46029</v>
      </c>
      <c r="E1897" s="115" t="s">
        <v>4395</v>
      </c>
      <c r="F1897" s="115" t="s">
        <v>29</v>
      </c>
      <c r="G1897" s="116">
        <v>40</v>
      </c>
      <c r="H1897" s="117">
        <v>46.66</v>
      </c>
      <c r="I1897" s="121">
        <v>1866.3999999999999</v>
      </c>
      <c r="J1897" s="54" t="s">
        <v>8</v>
      </c>
      <c r="K1897" s="30" t="s">
        <v>4112</v>
      </c>
    </row>
    <row r="1898" spans="2:11">
      <c r="B1898" s="58" t="s">
        <v>17</v>
      </c>
      <c r="C1898" s="118" t="s">
        <v>16</v>
      </c>
      <c r="D1898" s="120">
        <v>46029</v>
      </c>
      <c r="E1898" s="115" t="s">
        <v>4395</v>
      </c>
      <c r="F1898" s="115" t="s">
        <v>29</v>
      </c>
      <c r="G1898" s="116">
        <v>42</v>
      </c>
      <c r="H1898" s="117">
        <v>46.66</v>
      </c>
      <c r="I1898" s="121">
        <v>1959.7199999999998</v>
      </c>
      <c r="J1898" s="54" t="s">
        <v>8</v>
      </c>
      <c r="K1898" s="30" t="s">
        <v>4113</v>
      </c>
    </row>
    <row r="1899" spans="2:11">
      <c r="B1899" s="58" t="s">
        <v>17</v>
      </c>
      <c r="C1899" s="118" t="s">
        <v>16</v>
      </c>
      <c r="D1899" s="120">
        <v>46029</v>
      </c>
      <c r="E1899" s="115" t="s">
        <v>4395</v>
      </c>
      <c r="F1899" s="115" t="s">
        <v>29</v>
      </c>
      <c r="G1899" s="116">
        <v>130</v>
      </c>
      <c r="H1899" s="117">
        <v>46.66</v>
      </c>
      <c r="I1899" s="121">
        <v>6065.7999999999993</v>
      </c>
      <c r="J1899" s="54" t="s">
        <v>8</v>
      </c>
      <c r="K1899" s="30" t="s">
        <v>4115</v>
      </c>
    </row>
    <row r="1900" spans="2:11">
      <c r="B1900" s="58" t="s">
        <v>17</v>
      </c>
      <c r="C1900" s="118" t="s">
        <v>16</v>
      </c>
      <c r="D1900" s="120">
        <v>46029</v>
      </c>
      <c r="E1900" s="115" t="s">
        <v>4395</v>
      </c>
      <c r="F1900" s="115" t="s">
        <v>29</v>
      </c>
      <c r="G1900" s="116">
        <v>1</v>
      </c>
      <c r="H1900" s="117">
        <v>46.66</v>
      </c>
      <c r="I1900" s="121">
        <v>46.66</v>
      </c>
      <c r="J1900" s="54" t="s">
        <v>8</v>
      </c>
      <c r="K1900" s="30" t="s">
        <v>4117</v>
      </c>
    </row>
    <row r="1901" spans="2:11">
      <c r="B1901" s="58" t="s">
        <v>17</v>
      </c>
      <c r="C1901" s="118" t="s">
        <v>16</v>
      </c>
      <c r="D1901" s="120">
        <v>46029</v>
      </c>
      <c r="E1901" s="115" t="s">
        <v>4395</v>
      </c>
      <c r="F1901" s="115" t="s">
        <v>29</v>
      </c>
      <c r="G1901" s="116">
        <v>52</v>
      </c>
      <c r="H1901" s="117">
        <v>46.66</v>
      </c>
      <c r="I1901" s="121">
        <v>2426.3199999999997</v>
      </c>
      <c r="J1901" s="54" t="s">
        <v>8</v>
      </c>
      <c r="K1901" s="30" t="s">
        <v>4118</v>
      </c>
    </row>
    <row r="1902" spans="2:11">
      <c r="B1902" s="58" t="s">
        <v>17</v>
      </c>
      <c r="C1902" s="118" t="s">
        <v>16</v>
      </c>
      <c r="D1902" s="120">
        <v>46029</v>
      </c>
      <c r="E1902" s="115" t="s">
        <v>4395</v>
      </c>
      <c r="F1902" s="115" t="s">
        <v>29</v>
      </c>
      <c r="G1902" s="116">
        <v>52</v>
      </c>
      <c r="H1902" s="117">
        <v>46.66</v>
      </c>
      <c r="I1902" s="121">
        <v>2426.3199999999997</v>
      </c>
      <c r="J1902" s="54" t="s">
        <v>8</v>
      </c>
      <c r="K1902" s="30" t="s">
        <v>4119</v>
      </c>
    </row>
    <row r="1903" spans="2:11">
      <c r="B1903" s="58" t="s">
        <v>17</v>
      </c>
      <c r="C1903" s="118" t="s">
        <v>16</v>
      </c>
      <c r="D1903" s="120">
        <v>46029</v>
      </c>
      <c r="E1903" s="115" t="s">
        <v>4395</v>
      </c>
      <c r="F1903" s="115" t="s">
        <v>29</v>
      </c>
      <c r="G1903" s="116">
        <v>94</v>
      </c>
      <c r="H1903" s="117">
        <v>46.66</v>
      </c>
      <c r="I1903" s="121">
        <v>4386.04</v>
      </c>
      <c r="J1903" s="54" t="s">
        <v>8</v>
      </c>
      <c r="K1903" s="30" t="s">
        <v>4120</v>
      </c>
    </row>
    <row r="1904" spans="2:11">
      <c r="B1904" s="58" t="s">
        <v>17</v>
      </c>
      <c r="C1904" s="118" t="s">
        <v>16</v>
      </c>
      <c r="D1904" s="120">
        <v>46029</v>
      </c>
      <c r="E1904" s="115" t="s">
        <v>4395</v>
      </c>
      <c r="F1904" s="115" t="s">
        <v>29</v>
      </c>
      <c r="G1904" s="116">
        <v>100</v>
      </c>
      <c r="H1904" s="117">
        <v>46.66</v>
      </c>
      <c r="I1904" s="121">
        <v>4666</v>
      </c>
      <c r="J1904" s="54" t="s">
        <v>8</v>
      </c>
      <c r="K1904" s="30" t="s">
        <v>4121</v>
      </c>
    </row>
    <row r="1905" spans="2:11">
      <c r="B1905" s="58" t="s">
        <v>17</v>
      </c>
      <c r="C1905" s="118" t="s">
        <v>16</v>
      </c>
      <c r="D1905" s="120">
        <v>46029</v>
      </c>
      <c r="E1905" s="115" t="s">
        <v>4395</v>
      </c>
      <c r="F1905" s="115" t="s">
        <v>29</v>
      </c>
      <c r="G1905" s="116">
        <v>114</v>
      </c>
      <c r="H1905" s="117">
        <v>46.66</v>
      </c>
      <c r="I1905" s="121">
        <v>5319.24</v>
      </c>
      <c r="J1905" s="54" t="s">
        <v>8</v>
      </c>
      <c r="K1905" s="30" t="s">
        <v>4123</v>
      </c>
    </row>
    <row r="1906" spans="2:11">
      <c r="B1906" s="58" t="s">
        <v>17</v>
      </c>
      <c r="C1906" s="118" t="s">
        <v>16</v>
      </c>
      <c r="D1906" s="120">
        <v>46029</v>
      </c>
      <c r="E1906" s="115" t="s">
        <v>4395</v>
      </c>
      <c r="F1906" s="115" t="s">
        <v>29</v>
      </c>
      <c r="G1906" s="116">
        <v>243</v>
      </c>
      <c r="H1906" s="117">
        <v>46.66</v>
      </c>
      <c r="I1906" s="121">
        <v>11338.38</v>
      </c>
      <c r="J1906" s="54" t="s">
        <v>8</v>
      </c>
      <c r="K1906" s="30" t="s">
        <v>4124</v>
      </c>
    </row>
    <row r="1907" spans="2:11">
      <c r="B1907" s="58" t="s">
        <v>17</v>
      </c>
      <c r="C1907" s="118" t="s">
        <v>16</v>
      </c>
      <c r="D1907" s="120">
        <v>46029</v>
      </c>
      <c r="E1907" s="115" t="s">
        <v>4396</v>
      </c>
      <c r="F1907" s="115" t="s">
        <v>29</v>
      </c>
      <c r="G1907" s="116">
        <v>9</v>
      </c>
      <c r="H1907" s="117">
        <v>46.64</v>
      </c>
      <c r="I1907" s="121">
        <v>419.76</v>
      </c>
      <c r="J1907" s="54" t="s">
        <v>8</v>
      </c>
      <c r="K1907" s="30" t="s">
        <v>4126</v>
      </c>
    </row>
    <row r="1908" spans="2:11">
      <c r="B1908" s="58" t="s">
        <v>17</v>
      </c>
      <c r="C1908" s="118" t="s">
        <v>16</v>
      </c>
      <c r="D1908" s="120">
        <v>46029</v>
      </c>
      <c r="E1908" s="115" t="s">
        <v>4396</v>
      </c>
      <c r="F1908" s="115" t="s">
        <v>29</v>
      </c>
      <c r="G1908" s="116">
        <v>9</v>
      </c>
      <c r="H1908" s="117">
        <v>46.64</v>
      </c>
      <c r="I1908" s="121">
        <v>419.76</v>
      </c>
      <c r="J1908" s="54" t="s">
        <v>8</v>
      </c>
      <c r="K1908" s="30" t="s">
        <v>4127</v>
      </c>
    </row>
    <row r="1909" spans="2:11">
      <c r="B1909" s="58" t="s">
        <v>17</v>
      </c>
      <c r="C1909" s="118" t="s">
        <v>16</v>
      </c>
      <c r="D1909" s="120">
        <v>46029</v>
      </c>
      <c r="E1909" s="115" t="s">
        <v>4396</v>
      </c>
      <c r="F1909" s="115" t="s">
        <v>29</v>
      </c>
      <c r="G1909" s="116">
        <v>10</v>
      </c>
      <c r="H1909" s="117">
        <v>46.64</v>
      </c>
      <c r="I1909" s="121">
        <v>466.4</v>
      </c>
      <c r="J1909" s="54" t="s">
        <v>8</v>
      </c>
      <c r="K1909" s="30" t="s">
        <v>4128</v>
      </c>
    </row>
    <row r="1910" spans="2:11">
      <c r="B1910" s="58" t="s">
        <v>17</v>
      </c>
      <c r="C1910" s="118" t="s">
        <v>16</v>
      </c>
      <c r="D1910" s="120">
        <v>46029</v>
      </c>
      <c r="E1910" s="115" t="s">
        <v>4396</v>
      </c>
      <c r="F1910" s="115" t="s">
        <v>29</v>
      </c>
      <c r="G1910" s="116">
        <v>13</v>
      </c>
      <c r="H1910" s="117">
        <v>46.64</v>
      </c>
      <c r="I1910" s="121">
        <v>606.32000000000005</v>
      </c>
      <c r="J1910" s="54" t="s">
        <v>8</v>
      </c>
      <c r="K1910" s="30" t="s">
        <v>4129</v>
      </c>
    </row>
    <row r="1911" spans="2:11">
      <c r="B1911" s="58" t="s">
        <v>17</v>
      </c>
      <c r="C1911" s="118" t="s">
        <v>16</v>
      </c>
      <c r="D1911" s="120">
        <v>46029</v>
      </c>
      <c r="E1911" s="115" t="s">
        <v>4396</v>
      </c>
      <c r="F1911" s="115" t="s">
        <v>29</v>
      </c>
      <c r="G1911" s="116">
        <v>13</v>
      </c>
      <c r="H1911" s="117">
        <v>46.64</v>
      </c>
      <c r="I1911" s="121">
        <v>606.32000000000005</v>
      </c>
      <c r="J1911" s="54" t="s">
        <v>8</v>
      </c>
      <c r="K1911" s="30" t="s">
        <v>4130</v>
      </c>
    </row>
    <row r="1912" spans="2:11">
      <c r="B1912" s="58" t="s">
        <v>17</v>
      </c>
      <c r="C1912" s="118" t="s">
        <v>16</v>
      </c>
      <c r="D1912" s="120">
        <v>46029</v>
      </c>
      <c r="E1912" s="115" t="s">
        <v>4396</v>
      </c>
      <c r="F1912" s="115" t="s">
        <v>29</v>
      </c>
      <c r="G1912" s="116">
        <v>13</v>
      </c>
      <c r="H1912" s="117">
        <v>46.64</v>
      </c>
      <c r="I1912" s="121">
        <v>606.32000000000005</v>
      </c>
      <c r="J1912" s="54" t="s">
        <v>8</v>
      </c>
      <c r="K1912" s="30" t="s">
        <v>4131</v>
      </c>
    </row>
    <row r="1913" spans="2:11">
      <c r="B1913" s="58" t="s">
        <v>17</v>
      </c>
      <c r="C1913" s="118" t="s">
        <v>16</v>
      </c>
      <c r="D1913" s="120">
        <v>46029</v>
      </c>
      <c r="E1913" s="115" t="s">
        <v>4396</v>
      </c>
      <c r="F1913" s="115" t="s">
        <v>29</v>
      </c>
      <c r="G1913" s="116">
        <v>14</v>
      </c>
      <c r="H1913" s="117">
        <v>46.64</v>
      </c>
      <c r="I1913" s="121">
        <v>652.96</v>
      </c>
      <c r="J1913" s="54" t="s">
        <v>8</v>
      </c>
      <c r="K1913" s="30" t="s">
        <v>4132</v>
      </c>
    </row>
    <row r="1914" spans="2:11">
      <c r="B1914" s="58" t="s">
        <v>17</v>
      </c>
      <c r="C1914" s="118" t="s">
        <v>16</v>
      </c>
      <c r="D1914" s="120">
        <v>46029</v>
      </c>
      <c r="E1914" s="115" t="s">
        <v>4396</v>
      </c>
      <c r="F1914" s="115" t="s">
        <v>29</v>
      </c>
      <c r="G1914" s="116">
        <v>21</v>
      </c>
      <c r="H1914" s="117">
        <v>46.64</v>
      </c>
      <c r="I1914" s="121">
        <v>979.44</v>
      </c>
      <c r="J1914" s="54" t="s">
        <v>8</v>
      </c>
      <c r="K1914" s="30" t="s">
        <v>4133</v>
      </c>
    </row>
    <row r="1915" spans="2:11">
      <c r="B1915" s="58" t="s">
        <v>17</v>
      </c>
      <c r="C1915" s="118" t="s">
        <v>16</v>
      </c>
      <c r="D1915" s="120">
        <v>46029</v>
      </c>
      <c r="E1915" s="115" t="s">
        <v>4396</v>
      </c>
      <c r="F1915" s="115" t="s">
        <v>29</v>
      </c>
      <c r="G1915" s="116">
        <v>27</v>
      </c>
      <c r="H1915" s="117">
        <v>46.64</v>
      </c>
      <c r="I1915" s="121">
        <v>1259.28</v>
      </c>
      <c r="J1915" s="54" t="s">
        <v>8</v>
      </c>
      <c r="K1915" s="30" t="s">
        <v>4134</v>
      </c>
    </row>
    <row r="1916" spans="2:11">
      <c r="B1916" s="58" t="s">
        <v>17</v>
      </c>
      <c r="C1916" s="118" t="s">
        <v>16</v>
      </c>
      <c r="D1916" s="120">
        <v>46029</v>
      </c>
      <c r="E1916" s="115" t="s">
        <v>4396</v>
      </c>
      <c r="F1916" s="115" t="s">
        <v>29</v>
      </c>
      <c r="G1916" s="116">
        <v>27</v>
      </c>
      <c r="H1916" s="117">
        <v>46.64</v>
      </c>
      <c r="I1916" s="121">
        <v>1259.28</v>
      </c>
      <c r="J1916" s="54" t="s">
        <v>8</v>
      </c>
      <c r="K1916" s="30" t="s">
        <v>4135</v>
      </c>
    </row>
    <row r="1917" spans="2:11">
      <c r="B1917" s="58" t="s">
        <v>17</v>
      </c>
      <c r="C1917" s="118" t="s">
        <v>16</v>
      </c>
      <c r="D1917" s="120">
        <v>46029</v>
      </c>
      <c r="E1917" s="115" t="s">
        <v>4396</v>
      </c>
      <c r="F1917" s="115" t="s">
        <v>29</v>
      </c>
      <c r="G1917" s="116">
        <v>39</v>
      </c>
      <c r="H1917" s="117">
        <v>46.64</v>
      </c>
      <c r="I1917" s="121">
        <v>1818.96</v>
      </c>
      <c r="J1917" s="54" t="s">
        <v>8</v>
      </c>
      <c r="K1917" s="30" t="s">
        <v>4136</v>
      </c>
    </row>
    <row r="1918" spans="2:11">
      <c r="B1918" s="58" t="s">
        <v>17</v>
      </c>
      <c r="C1918" s="118" t="s">
        <v>16</v>
      </c>
      <c r="D1918" s="120">
        <v>46029</v>
      </c>
      <c r="E1918" s="115" t="s">
        <v>4396</v>
      </c>
      <c r="F1918" s="115" t="s">
        <v>29</v>
      </c>
      <c r="G1918" s="116">
        <v>47</v>
      </c>
      <c r="H1918" s="117">
        <v>46.64</v>
      </c>
      <c r="I1918" s="121">
        <v>2192.08</v>
      </c>
      <c r="J1918" s="54" t="s">
        <v>8</v>
      </c>
      <c r="K1918" s="30" t="s">
        <v>4137</v>
      </c>
    </row>
    <row r="1919" spans="2:11">
      <c r="B1919" s="58" t="s">
        <v>17</v>
      </c>
      <c r="C1919" s="118" t="s">
        <v>16</v>
      </c>
      <c r="D1919" s="120">
        <v>46029</v>
      </c>
      <c r="E1919" s="115" t="s">
        <v>4396</v>
      </c>
      <c r="F1919" s="115" t="s">
        <v>29</v>
      </c>
      <c r="G1919" s="116">
        <v>75</v>
      </c>
      <c r="H1919" s="117">
        <v>46.64</v>
      </c>
      <c r="I1919" s="121">
        <v>3498</v>
      </c>
      <c r="J1919" s="54" t="s">
        <v>8</v>
      </c>
      <c r="K1919" s="30" t="s">
        <v>4138</v>
      </c>
    </row>
    <row r="1920" spans="2:11">
      <c r="B1920" s="58" t="s">
        <v>17</v>
      </c>
      <c r="C1920" s="118" t="s">
        <v>16</v>
      </c>
      <c r="D1920" s="120">
        <v>46029</v>
      </c>
      <c r="E1920" s="115" t="s">
        <v>4397</v>
      </c>
      <c r="F1920" s="115" t="s">
        <v>29</v>
      </c>
      <c r="G1920" s="116">
        <v>12</v>
      </c>
      <c r="H1920" s="117">
        <v>46.62</v>
      </c>
      <c r="I1920" s="121">
        <v>559.43999999999994</v>
      </c>
      <c r="J1920" s="54" t="s">
        <v>8</v>
      </c>
      <c r="K1920" s="30" t="s">
        <v>4140</v>
      </c>
    </row>
    <row r="1921" spans="2:11">
      <c r="B1921" s="58" t="s">
        <v>17</v>
      </c>
      <c r="C1921" s="118" t="s">
        <v>16</v>
      </c>
      <c r="D1921" s="120">
        <v>46029</v>
      </c>
      <c r="E1921" s="115" t="s">
        <v>4397</v>
      </c>
      <c r="F1921" s="115" t="s">
        <v>29</v>
      </c>
      <c r="G1921" s="116">
        <v>13</v>
      </c>
      <c r="H1921" s="117">
        <v>46.62</v>
      </c>
      <c r="I1921" s="121">
        <v>606.05999999999995</v>
      </c>
      <c r="J1921" s="54" t="s">
        <v>8</v>
      </c>
      <c r="K1921" s="30" t="s">
        <v>4141</v>
      </c>
    </row>
    <row r="1922" spans="2:11">
      <c r="B1922" s="58" t="s">
        <v>17</v>
      </c>
      <c r="C1922" s="118" t="s">
        <v>16</v>
      </c>
      <c r="D1922" s="120">
        <v>46029</v>
      </c>
      <c r="E1922" s="115" t="s">
        <v>4397</v>
      </c>
      <c r="F1922" s="115" t="s">
        <v>29</v>
      </c>
      <c r="G1922" s="116">
        <v>16</v>
      </c>
      <c r="H1922" s="117">
        <v>46.62</v>
      </c>
      <c r="I1922" s="121">
        <v>745.92</v>
      </c>
      <c r="J1922" s="54" t="s">
        <v>8</v>
      </c>
      <c r="K1922" s="30" t="s">
        <v>4142</v>
      </c>
    </row>
    <row r="1923" spans="2:11">
      <c r="B1923" s="58" t="s">
        <v>17</v>
      </c>
      <c r="C1923" s="118" t="s">
        <v>16</v>
      </c>
      <c r="D1923" s="120">
        <v>46029</v>
      </c>
      <c r="E1923" s="115" t="s">
        <v>4397</v>
      </c>
      <c r="F1923" s="115" t="s">
        <v>29</v>
      </c>
      <c r="G1923" s="116">
        <v>29</v>
      </c>
      <c r="H1923" s="117">
        <v>46.62</v>
      </c>
      <c r="I1923" s="121">
        <v>1351.98</v>
      </c>
      <c r="J1923" s="54" t="s">
        <v>8</v>
      </c>
      <c r="K1923" s="30" t="s">
        <v>4143</v>
      </c>
    </row>
    <row r="1924" spans="2:11">
      <c r="B1924" s="58" t="s">
        <v>17</v>
      </c>
      <c r="C1924" s="118" t="s">
        <v>16</v>
      </c>
      <c r="D1924" s="120">
        <v>46029</v>
      </c>
      <c r="E1924" s="115" t="s">
        <v>4397</v>
      </c>
      <c r="F1924" s="115" t="s">
        <v>29</v>
      </c>
      <c r="G1924" s="116">
        <v>36</v>
      </c>
      <c r="H1924" s="117">
        <v>46.62</v>
      </c>
      <c r="I1924" s="121">
        <v>1678.32</v>
      </c>
      <c r="J1924" s="54" t="s">
        <v>8</v>
      </c>
      <c r="K1924" s="30" t="s">
        <v>4144</v>
      </c>
    </row>
    <row r="1925" spans="2:11">
      <c r="B1925" s="58" t="s">
        <v>17</v>
      </c>
      <c r="C1925" s="118" t="s">
        <v>16</v>
      </c>
      <c r="D1925" s="120">
        <v>46029</v>
      </c>
      <c r="E1925" s="115" t="s">
        <v>4397</v>
      </c>
      <c r="F1925" s="115" t="s">
        <v>29</v>
      </c>
      <c r="G1925" s="116">
        <v>88</v>
      </c>
      <c r="H1925" s="117">
        <v>46.62</v>
      </c>
      <c r="I1925" s="121">
        <v>4102.5599999999995</v>
      </c>
      <c r="J1925" s="54" t="s">
        <v>8</v>
      </c>
      <c r="K1925" s="30" t="s">
        <v>4145</v>
      </c>
    </row>
    <row r="1926" spans="2:11">
      <c r="B1926" s="58" t="s">
        <v>17</v>
      </c>
      <c r="C1926" s="118" t="s">
        <v>16</v>
      </c>
      <c r="D1926" s="120">
        <v>46029</v>
      </c>
      <c r="E1926" s="115" t="s">
        <v>4397</v>
      </c>
      <c r="F1926" s="115" t="s">
        <v>29</v>
      </c>
      <c r="G1926" s="116">
        <v>186</v>
      </c>
      <c r="H1926" s="117">
        <v>46.62</v>
      </c>
      <c r="I1926" s="121">
        <v>8671.32</v>
      </c>
      <c r="J1926" s="54" t="s">
        <v>8</v>
      </c>
      <c r="K1926" s="30" t="s">
        <v>4146</v>
      </c>
    </row>
    <row r="1927" spans="2:11">
      <c r="B1927" s="58" t="s">
        <v>17</v>
      </c>
      <c r="C1927" s="118" t="s">
        <v>16</v>
      </c>
      <c r="D1927" s="120">
        <v>46029</v>
      </c>
      <c r="E1927" s="115" t="s">
        <v>4398</v>
      </c>
      <c r="F1927" s="115" t="s">
        <v>29</v>
      </c>
      <c r="G1927" s="116">
        <v>11</v>
      </c>
      <c r="H1927" s="117">
        <v>46.62</v>
      </c>
      <c r="I1927" s="121">
        <v>512.81999999999994</v>
      </c>
      <c r="J1927" s="54" t="s">
        <v>8</v>
      </c>
      <c r="K1927" s="30" t="s">
        <v>4148</v>
      </c>
    </row>
    <row r="1928" spans="2:11">
      <c r="B1928" s="58" t="s">
        <v>17</v>
      </c>
      <c r="C1928" s="118" t="s">
        <v>16</v>
      </c>
      <c r="D1928" s="120">
        <v>46029</v>
      </c>
      <c r="E1928" s="115" t="s">
        <v>4399</v>
      </c>
      <c r="F1928" s="115" t="s">
        <v>29</v>
      </c>
      <c r="G1928" s="116">
        <v>11</v>
      </c>
      <c r="H1928" s="117">
        <v>46.62</v>
      </c>
      <c r="I1928" s="121">
        <v>512.81999999999994</v>
      </c>
      <c r="J1928" s="54" t="s">
        <v>8</v>
      </c>
      <c r="K1928" s="30" t="s">
        <v>4150</v>
      </c>
    </row>
    <row r="1929" spans="2:11">
      <c r="B1929" s="58" t="s">
        <v>17</v>
      </c>
      <c r="C1929" s="118" t="s">
        <v>16</v>
      </c>
      <c r="D1929" s="120">
        <v>46029</v>
      </c>
      <c r="E1929" s="115" t="s">
        <v>4400</v>
      </c>
      <c r="F1929" s="115" t="s">
        <v>29</v>
      </c>
      <c r="G1929" s="116">
        <v>35</v>
      </c>
      <c r="H1929" s="117">
        <v>46.62</v>
      </c>
      <c r="I1929" s="121">
        <v>1631.6999999999998</v>
      </c>
      <c r="J1929" s="54" t="s">
        <v>8</v>
      </c>
      <c r="K1929" s="30" t="s">
        <v>4152</v>
      </c>
    </row>
    <row r="1930" spans="2:11">
      <c r="B1930" s="58" t="s">
        <v>17</v>
      </c>
      <c r="C1930" s="118" t="s">
        <v>16</v>
      </c>
      <c r="D1930" s="120">
        <v>46029</v>
      </c>
      <c r="E1930" s="115" t="s">
        <v>4401</v>
      </c>
      <c r="F1930" s="115" t="s">
        <v>29</v>
      </c>
      <c r="G1930" s="116">
        <v>15</v>
      </c>
      <c r="H1930" s="117">
        <v>46.62</v>
      </c>
      <c r="I1930" s="121">
        <v>699.3</v>
      </c>
      <c r="J1930" s="54" t="s">
        <v>8</v>
      </c>
      <c r="K1930" s="30" t="s">
        <v>4154</v>
      </c>
    </row>
    <row r="1931" spans="2:11">
      <c r="B1931" s="58" t="s">
        <v>17</v>
      </c>
      <c r="C1931" s="118" t="s">
        <v>16</v>
      </c>
      <c r="D1931" s="120">
        <v>46029</v>
      </c>
      <c r="E1931" s="115" t="s">
        <v>4401</v>
      </c>
      <c r="F1931" s="115" t="s">
        <v>29</v>
      </c>
      <c r="G1931" s="116">
        <v>58</v>
      </c>
      <c r="H1931" s="117">
        <v>46.62</v>
      </c>
      <c r="I1931" s="121">
        <v>2703.96</v>
      </c>
      <c r="J1931" s="54" t="s">
        <v>8</v>
      </c>
      <c r="K1931" s="30" t="s">
        <v>4155</v>
      </c>
    </row>
    <row r="1932" spans="2:11">
      <c r="B1932" s="58" t="s">
        <v>17</v>
      </c>
      <c r="C1932" s="118" t="s">
        <v>16</v>
      </c>
      <c r="D1932" s="120">
        <v>46029</v>
      </c>
      <c r="E1932" s="115" t="s">
        <v>4401</v>
      </c>
      <c r="F1932" s="115" t="s">
        <v>29</v>
      </c>
      <c r="G1932" s="116">
        <v>90</v>
      </c>
      <c r="H1932" s="117">
        <v>46.62</v>
      </c>
      <c r="I1932" s="121">
        <v>4195.8</v>
      </c>
      <c r="J1932" s="54" t="s">
        <v>8</v>
      </c>
      <c r="K1932" s="30" t="s">
        <v>4156</v>
      </c>
    </row>
    <row r="1933" spans="2:11">
      <c r="B1933" s="58" t="s">
        <v>17</v>
      </c>
      <c r="C1933" s="118" t="s">
        <v>16</v>
      </c>
      <c r="D1933" s="120">
        <v>46029</v>
      </c>
      <c r="E1933" s="115" t="s">
        <v>4402</v>
      </c>
      <c r="F1933" s="115" t="s">
        <v>29</v>
      </c>
      <c r="G1933" s="116">
        <v>40</v>
      </c>
      <c r="H1933" s="117">
        <v>46.62</v>
      </c>
      <c r="I1933" s="121">
        <v>1864.8</v>
      </c>
      <c r="J1933" s="54" t="s">
        <v>8</v>
      </c>
      <c r="K1933" s="30" t="s">
        <v>4158</v>
      </c>
    </row>
    <row r="1934" spans="2:11">
      <c r="B1934" s="58" t="s">
        <v>17</v>
      </c>
      <c r="C1934" s="118" t="s">
        <v>16</v>
      </c>
      <c r="D1934" s="120">
        <v>46029</v>
      </c>
      <c r="E1934" s="115" t="s">
        <v>4402</v>
      </c>
      <c r="F1934" s="115" t="s">
        <v>29</v>
      </c>
      <c r="G1934" s="116">
        <v>41</v>
      </c>
      <c r="H1934" s="117">
        <v>46.62</v>
      </c>
      <c r="I1934" s="121">
        <v>1911.4199999999998</v>
      </c>
      <c r="J1934" s="54" t="s">
        <v>8</v>
      </c>
      <c r="K1934" s="30" t="s">
        <v>4160</v>
      </c>
    </row>
    <row r="1935" spans="2:11">
      <c r="B1935" s="58" t="s">
        <v>17</v>
      </c>
      <c r="C1935" s="118" t="s">
        <v>16</v>
      </c>
      <c r="D1935" s="120">
        <v>46029</v>
      </c>
      <c r="E1935" s="115" t="s">
        <v>4402</v>
      </c>
      <c r="F1935" s="115" t="s">
        <v>29</v>
      </c>
      <c r="G1935" s="116">
        <v>52</v>
      </c>
      <c r="H1935" s="117">
        <v>46.62</v>
      </c>
      <c r="I1935" s="121">
        <v>2424.2399999999998</v>
      </c>
      <c r="J1935" s="54" t="s">
        <v>8</v>
      </c>
      <c r="K1935" s="30" t="s">
        <v>4162</v>
      </c>
    </row>
    <row r="1936" spans="2:11">
      <c r="B1936" s="58" t="s">
        <v>17</v>
      </c>
      <c r="C1936" s="118" t="s">
        <v>16</v>
      </c>
      <c r="D1936" s="120">
        <v>46029</v>
      </c>
      <c r="E1936" s="115" t="s">
        <v>4402</v>
      </c>
      <c r="F1936" s="115" t="s">
        <v>29</v>
      </c>
      <c r="G1936" s="116">
        <v>97</v>
      </c>
      <c r="H1936" s="117">
        <v>46.62</v>
      </c>
      <c r="I1936" s="121">
        <v>4522.1399999999994</v>
      </c>
      <c r="J1936" s="54" t="s">
        <v>8</v>
      </c>
      <c r="K1936" s="30" t="s">
        <v>4164</v>
      </c>
    </row>
    <row r="1937" spans="2:11">
      <c r="B1937" s="58" t="s">
        <v>17</v>
      </c>
      <c r="C1937" s="118" t="s">
        <v>16</v>
      </c>
      <c r="D1937" s="120">
        <v>46029</v>
      </c>
      <c r="E1937" s="115" t="s">
        <v>4402</v>
      </c>
      <c r="F1937" s="115" t="s">
        <v>29</v>
      </c>
      <c r="G1937" s="116">
        <v>100</v>
      </c>
      <c r="H1937" s="117">
        <v>46.62</v>
      </c>
      <c r="I1937" s="121">
        <v>4662</v>
      </c>
      <c r="J1937" s="54" t="s">
        <v>8</v>
      </c>
      <c r="K1937" s="30" t="s">
        <v>4166</v>
      </c>
    </row>
    <row r="1938" spans="2:11">
      <c r="B1938" s="58" t="s">
        <v>17</v>
      </c>
      <c r="C1938" s="118" t="s">
        <v>16</v>
      </c>
      <c r="D1938" s="120">
        <v>46029</v>
      </c>
      <c r="E1938" s="115" t="s">
        <v>4402</v>
      </c>
      <c r="F1938" s="115" t="s">
        <v>29</v>
      </c>
      <c r="G1938" s="116">
        <v>216</v>
      </c>
      <c r="H1938" s="117">
        <v>46.62</v>
      </c>
      <c r="I1938" s="121">
        <v>10069.92</v>
      </c>
      <c r="J1938" s="54" t="s">
        <v>8</v>
      </c>
      <c r="K1938" s="30" t="s">
        <v>4168</v>
      </c>
    </row>
    <row r="1939" spans="2:11">
      <c r="B1939" s="139" t="s">
        <v>17</v>
      </c>
      <c r="C1939" s="162" t="s">
        <v>16</v>
      </c>
      <c r="D1939" s="141">
        <v>46029</v>
      </c>
      <c r="E1939" s="163" t="s">
        <v>4402</v>
      </c>
      <c r="F1939" s="163" t="s">
        <v>29</v>
      </c>
      <c r="G1939" s="164">
        <v>94</v>
      </c>
      <c r="H1939" s="143">
        <v>46.62</v>
      </c>
      <c r="I1939" s="165">
        <v>4382.28</v>
      </c>
      <c r="J1939" s="166" t="s">
        <v>8</v>
      </c>
      <c r="K1939" s="167" t="s">
        <v>4171</v>
      </c>
    </row>
  </sheetData>
  <mergeCells count="1">
    <mergeCell ref="D4:J4"/>
  </mergeCells>
  <phoneticPr fontId="15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1E82D-C631-4FC0-BD25-DB5483635861}">
  <sheetPr codeName="Sheet7"/>
  <dimension ref="B1:M830"/>
  <sheetViews>
    <sheetView showGridLines="0" workbookViewId="0">
      <pane ySplit="5" topLeftCell="A6" activePane="bottomLeft" state="frozen"/>
      <selection pane="bottomLeft" activeCell="A6" sqref="A6"/>
    </sheetView>
  </sheetViews>
  <sheetFormatPr defaultColWidth="9.1796875" defaultRowHeight="14.5"/>
  <cols>
    <col min="1" max="1" width="4" style="4" customWidth="1"/>
    <col min="2" max="2" width="28.26953125" style="105" customWidth="1"/>
    <col min="3" max="3" width="15.1796875" style="105" customWidth="1"/>
    <col min="4" max="4" width="12.1796875" style="105" customWidth="1"/>
    <col min="5" max="5" width="8.1796875" style="107" customWidth="1"/>
    <col min="6" max="6" width="8.54296875" style="107" customWidth="1"/>
    <col min="7" max="7" width="8" style="92" customWidth="1"/>
    <col min="8" max="8" width="10" style="129" customWidth="1"/>
    <col min="9" max="9" width="12.54296875" style="132" customWidth="1"/>
    <col min="10" max="10" width="9.7265625" style="79" customWidth="1"/>
    <col min="11" max="11" width="19.1796875" style="53" customWidth="1"/>
    <col min="12" max="12" width="20.7265625" style="53" customWidth="1"/>
    <col min="13" max="13" width="10.1796875" style="4" customWidth="1"/>
    <col min="14" max="14" width="30.1796875" style="4" customWidth="1"/>
    <col min="15" max="16384" width="9.1796875" style="4"/>
  </cols>
  <sheetData>
    <row r="1" spans="2:13" ht="23.5">
      <c r="B1" s="103" t="s">
        <v>113</v>
      </c>
      <c r="C1" s="2"/>
      <c r="D1" s="74"/>
      <c r="E1" s="19"/>
      <c r="F1" s="19"/>
      <c r="G1" s="25"/>
      <c r="H1" s="128"/>
      <c r="I1" s="130"/>
      <c r="K1" s="28"/>
      <c r="L1" s="28"/>
    </row>
    <row r="2" spans="2:13" ht="26.25" customHeight="1">
      <c r="B2" s="27" t="s">
        <v>98</v>
      </c>
      <c r="C2" s="27"/>
      <c r="D2" s="74"/>
      <c r="E2" s="19"/>
      <c r="F2" s="19"/>
      <c r="G2" s="25"/>
      <c r="H2" s="128"/>
      <c r="I2" s="130"/>
      <c r="K2" s="28"/>
      <c r="L2" s="28"/>
    </row>
    <row r="3" spans="2:13" ht="15.75" customHeight="1">
      <c r="B3" s="4"/>
      <c r="C3" s="4"/>
      <c r="D3" s="4"/>
      <c r="E3" s="19"/>
      <c r="F3" s="19"/>
      <c r="G3" s="25"/>
      <c r="H3" s="128"/>
      <c r="I3" s="130"/>
      <c r="K3" s="28"/>
      <c r="L3" s="28"/>
    </row>
    <row r="4" spans="2:13">
      <c r="B4" s="109"/>
      <c r="C4" s="110"/>
      <c r="D4" s="171"/>
      <c r="E4" s="171"/>
      <c r="F4" s="171"/>
      <c r="G4" s="171"/>
      <c r="H4" s="171"/>
      <c r="I4" s="171"/>
      <c r="J4" s="171"/>
      <c r="K4" s="111"/>
      <c r="L4" s="55"/>
      <c r="M4" s="20"/>
    </row>
    <row r="5" spans="2:13" ht="29">
      <c r="B5" s="59" t="s">
        <v>25</v>
      </c>
      <c r="C5" s="21" t="s">
        <v>19</v>
      </c>
      <c r="D5" s="21" t="s">
        <v>0</v>
      </c>
      <c r="E5" s="22" t="s">
        <v>4</v>
      </c>
      <c r="F5" s="22" t="s">
        <v>100</v>
      </c>
      <c r="G5" s="26" t="s">
        <v>20</v>
      </c>
      <c r="H5" s="77" t="s">
        <v>101</v>
      </c>
      <c r="I5" s="95" t="s">
        <v>102</v>
      </c>
      <c r="J5" s="29" t="s">
        <v>103</v>
      </c>
      <c r="K5" s="112" t="s">
        <v>104</v>
      </c>
      <c r="L5" s="56"/>
      <c r="M5" s="23"/>
    </row>
    <row r="6" spans="2:13">
      <c r="B6" s="58" t="s">
        <v>17</v>
      </c>
      <c r="C6" s="57" t="s">
        <v>16</v>
      </c>
      <c r="D6" s="9">
        <v>46024</v>
      </c>
      <c r="E6" s="115" t="s">
        <v>167</v>
      </c>
      <c r="F6" s="115" t="s">
        <v>29</v>
      </c>
      <c r="G6" s="116">
        <v>19</v>
      </c>
      <c r="H6" s="126">
        <v>65.5</v>
      </c>
      <c r="I6" s="131">
        <v>1244.5</v>
      </c>
      <c r="J6" s="54" t="s">
        <v>8</v>
      </c>
      <c r="K6" s="30" t="s">
        <v>1106</v>
      </c>
    </row>
    <row r="7" spans="2:13">
      <c r="B7" s="113" t="s">
        <v>17</v>
      </c>
      <c r="C7" s="118" t="s">
        <v>16</v>
      </c>
      <c r="D7" s="9">
        <v>46024</v>
      </c>
      <c r="E7" s="115" t="s">
        <v>1345</v>
      </c>
      <c r="F7" s="115" t="s">
        <v>29</v>
      </c>
      <c r="G7" s="116">
        <v>19</v>
      </c>
      <c r="H7" s="126">
        <v>65.5</v>
      </c>
      <c r="I7" s="131">
        <v>1244.5</v>
      </c>
      <c r="J7" s="54" t="s">
        <v>8</v>
      </c>
      <c r="K7" s="30" t="s">
        <v>1107</v>
      </c>
    </row>
    <row r="8" spans="2:13">
      <c r="B8" s="58" t="s">
        <v>17</v>
      </c>
      <c r="C8" s="57" t="s">
        <v>16</v>
      </c>
      <c r="D8" s="9">
        <v>46024</v>
      </c>
      <c r="E8" s="115" t="s">
        <v>1346</v>
      </c>
      <c r="F8" s="115" t="s">
        <v>29</v>
      </c>
      <c r="G8" s="116">
        <v>19</v>
      </c>
      <c r="H8" s="126">
        <v>65.5</v>
      </c>
      <c r="I8" s="131">
        <v>1244.5</v>
      </c>
      <c r="J8" s="54" t="s">
        <v>8</v>
      </c>
      <c r="K8" s="30" t="s">
        <v>1108</v>
      </c>
    </row>
    <row r="9" spans="2:13">
      <c r="B9" s="113" t="s">
        <v>17</v>
      </c>
      <c r="C9" s="118" t="s">
        <v>16</v>
      </c>
      <c r="D9" s="9">
        <v>46024</v>
      </c>
      <c r="E9" s="115" t="s">
        <v>1347</v>
      </c>
      <c r="F9" s="115" t="s">
        <v>29</v>
      </c>
      <c r="G9" s="116">
        <v>21</v>
      </c>
      <c r="H9" s="126">
        <v>65.7</v>
      </c>
      <c r="I9" s="131">
        <v>1379.7</v>
      </c>
      <c r="J9" s="54" t="s">
        <v>8</v>
      </c>
      <c r="K9" s="30" t="s">
        <v>1109</v>
      </c>
    </row>
    <row r="10" spans="2:13">
      <c r="B10" s="58" t="s">
        <v>17</v>
      </c>
      <c r="C10" s="57" t="s">
        <v>16</v>
      </c>
      <c r="D10" s="9">
        <v>46024</v>
      </c>
      <c r="E10" s="115" t="s">
        <v>1348</v>
      </c>
      <c r="F10" s="115" t="s">
        <v>29</v>
      </c>
      <c r="G10" s="116">
        <v>21</v>
      </c>
      <c r="H10" s="126">
        <v>65.7</v>
      </c>
      <c r="I10" s="131">
        <v>1379.7</v>
      </c>
      <c r="J10" s="54" t="s">
        <v>8</v>
      </c>
      <c r="K10" s="30" t="s">
        <v>1110</v>
      </c>
    </row>
    <row r="11" spans="2:13">
      <c r="B11" s="58" t="s">
        <v>17</v>
      </c>
      <c r="C11" s="57" t="s">
        <v>16</v>
      </c>
      <c r="D11" s="9">
        <v>46024</v>
      </c>
      <c r="E11" s="115" t="s">
        <v>1349</v>
      </c>
      <c r="F11" s="115" t="s">
        <v>29</v>
      </c>
      <c r="G11" s="116">
        <v>8</v>
      </c>
      <c r="H11" s="126">
        <v>65.7</v>
      </c>
      <c r="I11" s="131">
        <v>525.6</v>
      </c>
      <c r="J11" s="54" t="s">
        <v>8</v>
      </c>
      <c r="K11" s="30" t="s">
        <v>1111</v>
      </c>
    </row>
    <row r="12" spans="2:13">
      <c r="B12" s="113" t="s">
        <v>17</v>
      </c>
      <c r="C12" s="118" t="s">
        <v>16</v>
      </c>
      <c r="D12" s="9">
        <v>46024</v>
      </c>
      <c r="E12" s="115" t="s">
        <v>789</v>
      </c>
      <c r="F12" s="115" t="s">
        <v>29</v>
      </c>
      <c r="G12" s="116">
        <v>23</v>
      </c>
      <c r="H12" s="126">
        <v>65.7</v>
      </c>
      <c r="I12" s="131">
        <v>1511.1000000000001</v>
      </c>
      <c r="J12" s="54" t="s">
        <v>8</v>
      </c>
      <c r="K12" s="30" t="s">
        <v>1112</v>
      </c>
    </row>
    <row r="13" spans="2:13">
      <c r="B13" s="58" t="s">
        <v>17</v>
      </c>
      <c r="C13" s="57" t="s">
        <v>16</v>
      </c>
      <c r="D13" s="9">
        <v>46024</v>
      </c>
      <c r="E13" s="115" t="s">
        <v>789</v>
      </c>
      <c r="F13" s="115" t="s">
        <v>29</v>
      </c>
      <c r="G13" s="116">
        <v>31</v>
      </c>
      <c r="H13" s="126">
        <v>65.7</v>
      </c>
      <c r="I13" s="131">
        <v>2036.7</v>
      </c>
      <c r="J13" s="54" t="s">
        <v>8</v>
      </c>
      <c r="K13" s="30" t="s">
        <v>1113</v>
      </c>
    </row>
    <row r="14" spans="2:13">
      <c r="B14" s="113" t="s">
        <v>17</v>
      </c>
      <c r="C14" s="118" t="s">
        <v>16</v>
      </c>
      <c r="D14" s="9">
        <v>46024</v>
      </c>
      <c r="E14" s="115" t="s">
        <v>789</v>
      </c>
      <c r="F14" s="115" t="s">
        <v>29</v>
      </c>
      <c r="G14" s="116">
        <v>22</v>
      </c>
      <c r="H14" s="126">
        <v>65.7</v>
      </c>
      <c r="I14" s="131">
        <v>1445.4</v>
      </c>
      <c r="J14" s="54" t="s">
        <v>8</v>
      </c>
      <c r="K14" s="30" t="s">
        <v>1114</v>
      </c>
    </row>
    <row r="15" spans="2:13">
      <c r="B15" s="58" t="s">
        <v>17</v>
      </c>
      <c r="C15" s="57" t="s">
        <v>16</v>
      </c>
      <c r="D15" s="9">
        <v>46024</v>
      </c>
      <c r="E15" s="115" t="s">
        <v>1350</v>
      </c>
      <c r="F15" s="115" t="s">
        <v>29</v>
      </c>
      <c r="G15" s="116">
        <v>26</v>
      </c>
      <c r="H15" s="126">
        <v>65.7</v>
      </c>
      <c r="I15" s="131">
        <v>1708.2</v>
      </c>
      <c r="J15" s="54" t="s">
        <v>8</v>
      </c>
      <c r="K15" s="30" t="s">
        <v>1115</v>
      </c>
    </row>
    <row r="16" spans="2:13">
      <c r="B16" s="58" t="s">
        <v>17</v>
      </c>
      <c r="C16" s="57" t="s">
        <v>16</v>
      </c>
      <c r="D16" s="9">
        <v>46024</v>
      </c>
      <c r="E16" s="115" t="s">
        <v>1351</v>
      </c>
      <c r="F16" s="115" t="s">
        <v>29</v>
      </c>
      <c r="G16" s="116">
        <v>19</v>
      </c>
      <c r="H16" s="126">
        <v>65.7</v>
      </c>
      <c r="I16" s="131">
        <v>1248.3</v>
      </c>
      <c r="J16" s="54" t="s">
        <v>8</v>
      </c>
      <c r="K16" s="30" t="s">
        <v>1116</v>
      </c>
    </row>
    <row r="17" spans="2:11">
      <c r="B17" s="113" t="s">
        <v>17</v>
      </c>
      <c r="C17" s="118" t="s">
        <v>16</v>
      </c>
      <c r="D17" s="9">
        <v>46024</v>
      </c>
      <c r="E17" s="115" t="s">
        <v>1352</v>
      </c>
      <c r="F17" s="115" t="s">
        <v>29</v>
      </c>
      <c r="G17" s="116">
        <v>57</v>
      </c>
      <c r="H17" s="126">
        <v>65.650000000000006</v>
      </c>
      <c r="I17" s="131">
        <v>3742.05</v>
      </c>
      <c r="J17" s="54" t="s">
        <v>8</v>
      </c>
      <c r="K17" s="30" t="s">
        <v>1117</v>
      </c>
    </row>
    <row r="18" spans="2:11">
      <c r="B18" s="58" t="s">
        <v>17</v>
      </c>
      <c r="C18" s="57" t="s">
        <v>16</v>
      </c>
      <c r="D18" s="9">
        <v>46024</v>
      </c>
      <c r="E18" s="115" t="s">
        <v>1352</v>
      </c>
      <c r="F18" s="115" t="s">
        <v>29</v>
      </c>
      <c r="G18" s="116">
        <v>19</v>
      </c>
      <c r="H18" s="126">
        <v>65.650000000000006</v>
      </c>
      <c r="I18" s="131">
        <v>1247.3500000000001</v>
      </c>
      <c r="J18" s="54" t="s">
        <v>8</v>
      </c>
      <c r="K18" s="30" t="s">
        <v>1118</v>
      </c>
    </row>
    <row r="19" spans="2:11">
      <c r="B19" s="113" t="s">
        <v>17</v>
      </c>
      <c r="C19" s="118" t="s">
        <v>16</v>
      </c>
      <c r="D19" s="9">
        <v>46024</v>
      </c>
      <c r="E19" s="115" t="s">
        <v>1352</v>
      </c>
      <c r="F19" s="115" t="s">
        <v>29</v>
      </c>
      <c r="G19" s="116">
        <v>38</v>
      </c>
      <c r="H19" s="126">
        <v>65.650000000000006</v>
      </c>
      <c r="I19" s="131">
        <v>2494.7000000000003</v>
      </c>
      <c r="J19" s="54" t="s">
        <v>8</v>
      </c>
      <c r="K19" s="30" t="s">
        <v>1119</v>
      </c>
    </row>
    <row r="20" spans="2:11">
      <c r="B20" s="58" t="s">
        <v>17</v>
      </c>
      <c r="C20" s="57" t="s">
        <v>16</v>
      </c>
      <c r="D20" s="9">
        <v>46024</v>
      </c>
      <c r="E20" s="115" t="s">
        <v>1352</v>
      </c>
      <c r="F20" s="115" t="s">
        <v>29</v>
      </c>
      <c r="G20" s="116">
        <v>16</v>
      </c>
      <c r="H20" s="126">
        <v>65.650000000000006</v>
      </c>
      <c r="I20" s="131">
        <v>1050.4000000000001</v>
      </c>
      <c r="J20" s="54" t="s">
        <v>8</v>
      </c>
      <c r="K20" s="30" t="s">
        <v>1120</v>
      </c>
    </row>
    <row r="21" spans="2:11">
      <c r="B21" s="113" t="s">
        <v>17</v>
      </c>
      <c r="C21" s="118" t="s">
        <v>16</v>
      </c>
      <c r="D21" s="9">
        <v>46024</v>
      </c>
      <c r="E21" s="115" t="s">
        <v>1352</v>
      </c>
      <c r="F21" s="115" t="s">
        <v>29</v>
      </c>
      <c r="G21" s="116">
        <v>20</v>
      </c>
      <c r="H21" s="126">
        <v>65.650000000000006</v>
      </c>
      <c r="I21" s="131">
        <v>1313</v>
      </c>
      <c r="J21" s="54" t="s">
        <v>8</v>
      </c>
      <c r="K21" s="30" t="s">
        <v>1121</v>
      </c>
    </row>
    <row r="22" spans="2:11">
      <c r="B22" s="58" t="s">
        <v>17</v>
      </c>
      <c r="C22" s="57" t="s">
        <v>16</v>
      </c>
      <c r="D22" s="9">
        <v>46024</v>
      </c>
      <c r="E22" s="115" t="s">
        <v>1353</v>
      </c>
      <c r="F22" s="115" t="s">
        <v>29</v>
      </c>
      <c r="G22" s="116">
        <v>20</v>
      </c>
      <c r="H22" s="126">
        <v>65.5</v>
      </c>
      <c r="I22" s="131">
        <v>1310</v>
      </c>
      <c r="J22" s="54" t="s">
        <v>8</v>
      </c>
      <c r="K22" s="30" t="s">
        <v>1122</v>
      </c>
    </row>
    <row r="23" spans="2:11">
      <c r="B23" s="58" t="s">
        <v>17</v>
      </c>
      <c r="C23" s="57" t="s">
        <v>16</v>
      </c>
      <c r="D23" s="9">
        <v>46024</v>
      </c>
      <c r="E23" s="115" t="s">
        <v>1354</v>
      </c>
      <c r="F23" s="115" t="s">
        <v>29</v>
      </c>
      <c r="G23" s="116">
        <v>20</v>
      </c>
      <c r="H23" s="126">
        <v>65.5</v>
      </c>
      <c r="I23" s="131">
        <v>1310</v>
      </c>
      <c r="J23" s="54" t="s">
        <v>8</v>
      </c>
      <c r="K23" s="30" t="s">
        <v>1123</v>
      </c>
    </row>
    <row r="24" spans="2:11">
      <c r="B24" s="113" t="s">
        <v>17</v>
      </c>
      <c r="C24" s="118" t="s">
        <v>16</v>
      </c>
      <c r="D24" s="9">
        <v>46024</v>
      </c>
      <c r="E24" s="115" t="s">
        <v>1355</v>
      </c>
      <c r="F24" s="115" t="s">
        <v>29</v>
      </c>
      <c r="G24" s="116">
        <v>21</v>
      </c>
      <c r="H24" s="126">
        <v>65.5</v>
      </c>
      <c r="I24" s="131">
        <v>1375.5</v>
      </c>
      <c r="J24" s="54" t="s">
        <v>8</v>
      </c>
      <c r="K24" s="30" t="s">
        <v>1124</v>
      </c>
    </row>
    <row r="25" spans="2:11">
      <c r="B25" s="58" t="s">
        <v>17</v>
      </c>
      <c r="C25" s="57" t="s">
        <v>16</v>
      </c>
      <c r="D25" s="9">
        <v>46024</v>
      </c>
      <c r="E25" s="115" t="s">
        <v>1356</v>
      </c>
      <c r="F25" s="115" t="s">
        <v>29</v>
      </c>
      <c r="G25" s="116">
        <v>17</v>
      </c>
      <c r="H25" s="126">
        <v>65.5</v>
      </c>
      <c r="I25" s="131">
        <v>1113.5</v>
      </c>
      <c r="J25" s="54" t="s">
        <v>8</v>
      </c>
      <c r="K25" s="30" t="s">
        <v>1125</v>
      </c>
    </row>
    <row r="26" spans="2:11">
      <c r="B26" s="113" t="s">
        <v>17</v>
      </c>
      <c r="C26" s="118" t="s">
        <v>16</v>
      </c>
      <c r="D26" s="9">
        <v>46024</v>
      </c>
      <c r="E26" s="115" t="s">
        <v>1357</v>
      </c>
      <c r="F26" s="115" t="s">
        <v>29</v>
      </c>
      <c r="G26" s="116">
        <v>22</v>
      </c>
      <c r="H26" s="126">
        <v>65.5</v>
      </c>
      <c r="I26" s="131">
        <v>1441</v>
      </c>
      <c r="J26" s="54" t="s">
        <v>8</v>
      </c>
      <c r="K26" s="30" t="s">
        <v>1126</v>
      </c>
    </row>
    <row r="27" spans="2:11">
      <c r="B27" s="58" t="s">
        <v>17</v>
      </c>
      <c r="C27" s="57" t="s">
        <v>16</v>
      </c>
      <c r="D27" s="9">
        <v>46024</v>
      </c>
      <c r="E27" s="115" t="s">
        <v>832</v>
      </c>
      <c r="F27" s="115" t="s">
        <v>29</v>
      </c>
      <c r="G27" s="116">
        <v>54</v>
      </c>
      <c r="H27" s="126">
        <v>65.8</v>
      </c>
      <c r="I27" s="131">
        <v>3553.2</v>
      </c>
      <c r="J27" s="54" t="s">
        <v>8</v>
      </c>
      <c r="K27" s="30" t="s">
        <v>1127</v>
      </c>
    </row>
    <row r="28" spans="2:11">
      <c r="B28" s="58" t="s">
        <v>17</v>
      </c>
      <c r="C28" s="57" t="s">
        <v>16</v>
      </c>
      <c r="D28" s="9">
        <v>46024</v>
      </c>
      <c r="E28" s="115" t="s">
        <v>832</v>
      </c>
      <c r="F28" s="115" t="s">
        <v>29</v>
      </c>
      <c r="G28" s="116">
        <v>19</v>
      </c>
      <c r="H28" s="126">
        <v>65.8</v>
      </c>
      <c r="I28" s="131">
        <v>1250.2</v>
      </c>
      <c r="J28" s="54" t="s">
        <v>8</v>
      </c>
      <c r="K28" s="30" t="s">
        <v>1128</v>
      </c>
    </row>
    <row r="29" spans="2:11">
      <c r="B29" s="113" t="s">
        <v>17</v>
      </c>
      <c r="C29" s="118" t="s">
        <v>16</v>
      </c>
      <c r="D29" s="9">
        <v>46024</v>
      </c>
      <c r="E29" s="115" t="s">
        <v>832</v>
      </c>
      <c r="F29" s="115" t="s">
        <v>29</v>
      </c>
      <c r="G29" s="116">
        <v>38</v>
      </c>
      <c r="H29" s="126">
        <v>65.8</v>
      </c>
      <c r="I29" s="131">
        <v>2500.4</v>
      </c>
      <c r="J29" s="54" t="s">
        <v>8</v>
      </c>
      <c r="K29" s="30" t="s">
        <v>1129</v>
      </c>
    </row>
    <row r="30" spans="2:11">
      <c r="B30" s="58" t="s">
        <v>17</v>
      </c>
      <c r="C30" s="57" t="s">
        <v>16</v>
      </c>
      <c r="D30" s="9">
        <v>46024</v>
      </c>
      <c r="E30" s="115" t="s">
        <v>1358</v>
      </c>
      <c r="F30" s="115" t="s">
        <v>29</v>
      </c>
      <c r="G30" s="116">
        <v>20</v>
      </c>
      <c r="H30" s="126">
        <v>65.8</v>
      </c>
      <c r="I30" s="131">
        <v>1316</v>
      </c>
      <c r="J30" s="54" t="s">
        <v>8</v>
      </c>
      <c r="K30" s="30" t="s">
        <v>1130</v>
      </c>
    </row>
    <row r="31" spans="2:11">
      <c r="B31" s="113" t="s">
        <v>17</v>
      </c>
      <c r="C31" s="118" t="s">
        <v>16</v>
      </c>
      <c r="D31" s="9">
        <v>46024</v>
      </c>
      <c r="E31" s="115" t="s">
        <v>1359</v>
      </c>
      <c r="F31" s="115" t="s">
        <v>29</v>
      </c>
      <c r="G31" s="116">
        <v>22</v>
      </c>
      <c r="H31" s="126">
        <v>65.849999999999994</v>
      </c>
      <c r="I31" s="131">
        <v>1448.6999999999998</v>
      </c>
      <c r="J31" s="54" t="s">
        <v>8</v>
      </c>
      <c r="K31" s="30" t="s">
        <v>1131</v>
      </c>
    </row>
    <row r="32" spans="2:11">
      <c r="B32" s="58" t="s">
        <v>17</v>
      </c>
      <c r="C32" s="57" t="s">
        <v>16</v>
      </c>
      <c r="D32" s="9">
        <v>46024</v>
      </c>
      <c r="E32" s="115" t="s">
        <v>1359</v>
      </c>
      <c r="F32" s="115" t="s">
        <v>29</v>
      </c>
      <c r="G32" s="116">
        <v>6</v>
      </c>
      <c r="H32" s="126">
        <v>65.849999999999994</v>
      </c>
      <c r="I32" s="131">
        <v>395.09999999999997</v>
      </c>
      <c r="J32" s="54" t="s">
        <v>8</v>
      </c>
      <c r="K32" s="30" t="s">
        <v>1132</v>
      </c>
    </row>
    <row r="33" spans="2:11">
      <c r="B33" s="113" t="s">
        <v>17</v>
      </c>
      <c r="C33" s="118" t="s">
        <v>16</v>
      </c>
      <c r="D33" s="9">
        <v>46024</v>
      </c>
      <c r="E33" s="115" t="s">
        <v>1359</v>
      </c>
      <c r="F33" s="115" t="s">
        <v>29</v>
      </c>
      <c r="G33" s="116">
        <v>23</v>
      </c>
      <c r="H33" s="126">
        <v>65.849999999999994</v>
      </c>
      <c r="I33" s="131">
        <v>1514.55</v>
      </c>
      <c r="J33" s="54" t="s">
        <v>8</v>
      </c>
      <c r="K33" s="30" t="s">
        <v>1133</v>
      </c>
    </row>
    <row r="34" spans="2:11">
      <c r="B34" s="58" t="s">
        <v>17</v>
      </c>
      <c r="C34" s="57" t="s">
        <v>16</v>
      </c>
      <c r="D34" s="9">
        <v>46024</v>
      </c>
      <c r="E34" s="115" t="s">
        <v>1360</v>
      </c>
      <c r="F34" s="115" t="s">
        <v>29</v>
      </c>
      <c r="G34" s="116">
        <v>21</v>
      </c>
      <c r="H34" s="126">
        <v>65.849999999999994</v>
      </c>
      <c r="I34" s="131">
        <v>1382.85</v>
      </c>
      <c r="J34" s="54" t="s">
        <v>8</v>
      </c>
      <c r="K34" s="30" t="s">
        <v>1134</v>
      </c>
    </row>
    <row r="35" spans="2:11">
      <c r="B35" s="58" t="s">
        <v>17</v>
      </c>
      <c r="C35" s="57" t="s">
        <v>16</v>
      </c>
      <c r="D35" s="9">
        <v>46024</v>
      </c>
      <c r="E35" s="115" t="s">
        <v>850</v>
      </c>
      <c r="F35" s="115" t="s">
        <v>29</v>
      </c>
      <c r="G35" s="116">
        <v>20</v>
      </c>
      <c r="H35" s="126">
        <v>65.849999999999994</v>
      </c>
      <c r="I35" s="131">
        <v>1317</v>
      </c>
      <c r="J35" s="54" t="s">
        <v>8</v>
      </c>
      <c r="K35" s="30" t="s">
        <v>1135</v>
      </c>
    </row>
    <row r="36" spans="2:11">
      <c r="B36" s="113" t="s">
        <v>17</v>
      </c>
      <c r="C36" s="118" t="s">
        <v>16</v>
      </c>
      <c r="D36" s="9">
        <v>46024</v>
      </c>
      <c r="E36" s="115" t="s">
        <v>850</v>
      </c>
      <c r="F36" s="115" t="s">
        <v>29</v>
      </c>
      <c r="G36" s="116">
        <v>19</v>
      </c>
      <c r="H36" s="126">
        <v>65.849999999999994</v>
      </c>
      <c r="I36" s="131">
        <v>1251.1499999999999</v>
      </c>
      <c r="J36" s="54" t="s">
        <v>8</v>
      </c>
      <c r="K36" s="30" t="s">
        <v>1136</v>
      </c>
    </row>
    <row r="37" spans="2:11">
      <c r="B37" s="58" t="s">
        <v>17</v>
      </c>
      <c r="C37" s="57" t="s">
        <v>16</v>
      </c>
      <c r="D37" s="9">
        <v>46024</v>
      </c>
      <c r="E37" s="115" t="s">
        <v>1361</v>
      </c>
      <c r="F37" s="115" t="s">
        <v>29</v>
      </c>
      <c r="G37" s="116">
        <v>21</v>
      </c>
      <c r="H37" s="126">
        <v>65.7</v>
      </c>
      <c r="I37" s="131">
        <v>1379.7</v>
      </c>
      <c r="J37" s="54" t="s">
        <v>8</v>
      </c>
      <c r="K37" s="30" t="s">
        <v>1137</v>
      </c>
    </row>
    <row r="38" spans="2:11">
      <c r="B38" s="113" t="s">
        <v>17</v>
      </c>
      <c r="C38" s="118" t="s">
        <v>16</v>
      </c>
      <c r="D38" s="9">
        <v>46024</v>
      </c>
      <c r="E38" s="115" t="s">
        <v>1362</v>
      </c>
      <c r="F38" s="115" t="s">
        <v>29</v>
      </c>
      <c r="G38" s="116">
        <v>18</v>
      </c>
      <c r="H38" s="126">
        <v>65.7</v>
      </c>
      <c r="I38" s="131">
        <v>1182.6000000000001</v>
      </c>
      <c r="J38" s="54" t="s">
        <v>8</v>
      </c>
      <c r="K38" s="30" t="s">
        <v>1138</v>
      </c>
    </row>
    <row r="39" spans="2:11">
      <c r="B39" s="58" t="s">
        <v>17</v>
      </c>
      <c r="C39" s="57" t="s">
        <v>16</v>
      </c>
      <c r="D39" s="9">
        <v>46024</v>
      </c>
      <c r="E39" s="115" t="s">
        <v>1362</v>
      </c>
      <c r="F39" s="115" t="s">
        <v>29</v>
      </c>
      <c r="G39" s="116">
        <v>1</v>
      </c>
      <c r="H39" s="126">
        <v>65.7</v>
      </c>
      <c r="I39" s="131">
        <v>65.7</v>
      </c>
      <c r="J39" s="54" t="s">
        <v>8</v>
      </c>
      <c r="K39" s="30" t="s">
        <v>1139</v>
      </c>
    </row>
    <row r="40" spans="2:11">
      <c r="B40" s="58" t="s">
        <v>17</v>
      </c>
      <c r="C40" s="57" t="s">
        <v>16</v>
      </c>
      <c r="D40" s="9">
        <v>46024</v>
      </c>
      <c r="E40" s="115" t="s">
        <v>1363</v>
      </c>
      <c r="F40" s="115" t="s">
        <v>29</v>
      </c>
      <c r="G40" s="116">
        <v>17</v>
      </c>
      <c r="H40" s="126">
        <v>65.5</v>
      </c>
      <c r="I40" s="131">
        <v>1113.5</v>
      </c>
      <c r="J40" s="54" t="s">
        <v>8</v>
      </c>
      <c r="K40" s="30" t="s">
        <v>1140</v>
      </c>
    </row>
    <row r="41" spans="2:11">
      <c r="B41" s="113" t="s">
        <v>17</v>
      </c>
      <c r="C41" s="118" t="s">
        <v>16</v>
      </c>
      <c r="D41" s="9">
        <v>46024</v>
      </c>
      <c r="E41" s="115" t="s">
        <v>1364</v>
      </c>
      <c r="F41" s="115" t="s">
        <v>29</v>
      </c>
      <c r="G41" s="116">
        <v>21</v>
      </c>
      <c r="H41" s="126">
        <v>65.45</v>
      </c>
      <c r="I41" s="131">
        <v>1374.45</v>
      </c>
      <c r="J41" s="54" t="s">
        <v>8</v>
      </c>
      <c r="K41" s="30" t="s">
        <v>1141</v>
      </c>
    </row>
    <row r="42" spans="2:11">
      <c r="B42" s="58" t="s">
        <v>17</v>
      </c>
      <c r="C42" s="57" t="s">
        <v>16</v>
      </c>
      <c r="D42" s="9">
        <v>46024</v>
      </c>
      <c r="E42" s="115" t="s">
        <v>1365</v>
      </c>
      <c r="F42" s="115" t="s">
        <v>29</v>
      </c>
      <c r="G42" s="116">
        <v>13</v>
      </c>
      <c r="H42" s="126">
        <v>65.349999999999994</v>
      </c>
      <c r="I42" s="131">
        <v>849.55</v>
      </c>
      <c r="J42" s="54" t="s">
        <v>8</v>
      </c>
      <c r="K42" s="30" t="s">
        <v>1142</v>
      </c>
    </row>
    <row r="43" spans="2:11">
      <c r="B43" s="113" t="s">
        <v>17</v>
      </c>
      <c r="C43" s="118" t="s">
        <v>16</v>
      </c>
      <c r="D43" s="9">
        <v>46024</v>
      </c>
      <c r="E43" s="115" t="s">
        <v>1365</v>
      </c>
      <c r="F43" s="115" t="s">
        <v>29</v>
      </c>
      <c r="G43" s="116">
        <v>437</v>
      </c>
      <c r="H43" s="126">
        <v>65.349999999999994</v>
      </c>
      <c r="I43" s="131">
        <v>28557.949999999997</v>
      </c>
      <c r="J43" s="54" t="s">
        <v>8</v>
      </c>
      <c r="K43" s="30" t="s">
        <v>1143</v>
      </c>
    </row>
    <row r="44" spans="2:11">
      <c r="B44" s="58" t="s">
        <v>17</v>
      </c>
      <c r="C44" s="57" t="s">
        <v>16</v>
      </c>
      <c r="D44" s="9">
        <v>46024</v>
      </c>
      <c r="E44" s="115" t="s">
        <v>1365</v>
      </c>
      <c r="F44" s="115" t="s">
        <v>29</v>
      </c>
      <c r="G44" s="116">
        <v>13</v>
      </c>
      <c r="H44" s="126">
        <v>65.349999999999994</v>
      </c>
      <c r="I44" s="131">
        <v>849.55</v>
      </c>
      <c r="J44" s="54" t="s">
        <v>8</v>
      </c>
      <c r="K44" s="30" t="s">
        <v>1144</v>
      </c>
    </row>
    <row r="45" spans="2:11">
      <c r="B45" s="113" t="s">
        <v>17</v>
      </c>
      <c r="C45" s="118" t="s">
        <v>16</v>
      </c>
      <c r="D45" s="9">
        <v>46024</v>
      </c>
      <c r="E45" s="115" t="s">
        <v>1365</v>
      </c>
      <c r="F45" s="115" t="s">
        <v>29</v>
      </c>
      <c r="G45" s="116">
        <v>18</v>
      </c>
      <c r="H45" s="126">
        <v>65.349999999999994</v>
      </c>
      <c r="I45" s="131">
        <v>1176.3</v>
      </c>
      <c r="J45" s="54" t="s">
        <v>8</v>
      </c>
      <c r="K45" s="30" t="s">
        <v>1145</v>
      </c>
    </row>
    <row r="46" spans="2:11">
      <c r="B46" s="58" t="s">
        <v>17</v>
      </c>
      <c r="C46" s="57" t="s">
        <v>16</v>
      </c>
      <c r="D46" s="9">
        <v>46024</v>
      </c>
      <c r="E46" s="115" t="s">
        <v>1366</v>
      </c>
      <c r="F46" s="115" t="s">
        <v>29</v>
      </c>
      <c r="G46" s="116">
        <v>11</v>
      </c>
      <c r="H46" s="126">
        <v>65.349999999999994</v>
      </c>
      <c r="I46" s="131">
        <v>718.84999999999991</v>
      </c>
      <c r="J46" s="54" t="s">
        <v>8</v>
      </c>
      <c r="K46" s="30" t="s">
        <v>1146</v>
      </c>
    </row>
    <row r="47" spans="2:11">
      <c r="B47" s="58" t="s">
        <v>17</v>
      </c>
      <c r="C47" s="57" t="s">
        <v>16</v>
      </c>
      <c r="D47" s="9">
        <v>46024</v>
      </c>
      <c r="E47" s="115" t="s">
        <v>1367</v>
      </c>
      <c r="F47" s="115" t="s">
        <v>29</v>
      </c>
      <c r="G47" s="116">
        <v>13</v>
      </c>
      <c r="H47" s="126">
        <v>65.349999999999994</v>
      </c>
      <c r="I47" s="131">
        <v>849.55</v>
      </c>
      <c r="J47" s="54" t="s">
        <v>8</v>
      </c>
      <c r="K47" s="30" t="s">
        <v>1147</v>
      </c>
    </row>
    <row r="48" spans="2:11">
      <c r="B48" s="113" t="s">
        <v>17</v>
      </c>
      <c r="C48" s="118" t="s">
        <v>16</v>
      </c>
      <c r="D48" s="9">
        <v>46024</v>
      </c>
      <c r="E48" s="115" t="s">
        <v>1368</v>
      </c>
      <c r="F48" s="115" t="s">
        <v>29</v>
      </c>
      <c r="G48" s="116">
        <v>6</v>
      </c>
      <c r="H48" s="126">
        <v>65.400000000000006</v>
      </c>
      <c r="I48" s="131">
        <v>392.40000000000003</v>
      </c>
      <c r="J48" s="54" t="s">
        <v>8</v>
      </c>
      <c r="K48" s="30" t="s">
        <v>1148</v>
      </c>
    </row>
    <row r="49" spans="2:11">
      <c r="B49" s="58" t="s">
        <v>17</v>
      </c>
      <c r="C49" s="57" t="s">
        <v>16</v>
      </c>
      <c r="D49" s="9">
        <v>46024</v>
      </c>
      <c r="E49" s="115" t="s">
        <v>1369</v>
      </c>
      <c r="F49" s="115" t="s">
        <v>29</v>
      </c>
      <c r="G49" s="116">
        <v>11</v>
      </c>
      <c r="H49" s="126">
        <v>65.400000000000006</v>
      </c>
      <c r="I49" s="131">
        <v>719.40000000000009</v>
      </c>
      <c r="J49" s="54" t="s">
        <v>8</v>
      </c>
      <c r="K49" s="30" t="s">
        <v>1149</v>
      </c>
    </row>
    <row r="50" spans="2:11">
      <c r="B50" s="113" t="s">
        <v>17</v>
      </c>
      <c r="C50" s="118" t="s">
        <v>16</v>
      </c>
      <c r="D50" s="9">
        <v>46024</v>
      </c>
      <c r="E50" s="115" t="s">
        <v>1369</v>
      </c>
      <c r="F50" s="115" t="s">
        <v>29</v>
      </c>
      <c r="G50" s="116">
        <v>12</v>
      </c>
      <c r="H50" s="126">
        <v>65.400000000000006</v>
      </c>
      <c r="I50" s="131">
        <v>784.80000000000007</v>
      </c>
      <c r="J50" s="54" t="s">
        <v>8</v>
      </c>
      <c r="K50" s="30" t="s">
        <v>1150</v>
      </c>
    </row>
    <row r="51" spans="2:11">
      <c r="B51" s="58" t="s">
        <v>17</v>
      </c>
      <c r="C51" s="57" t="s">
        <v>16</v>
      </c>
      <c r="D51" s="9">
        <v>46024</v>
      </c>
      <c r="E51" s="115" t="s">
        <v>1369</v>
      </c>
      <c r="F51" s="115" t="s">
        <v>29</v>
      </c>
      <c r="G51" s="116">
        <v>12</v>
      </c>
      <c r="H51" s="126">
        <v>65.400000000000006</v>
      </c>
      <c r="I51" s="131">
        <v>784.80000000000007</v>
      </c>
      <c r="J51" s="54" t="s">
        <v>8</v>
      </c>
      <c r="K51" s="30" t="s">
        <v>1151</v>
      </c>
    </row>
    <row r="52" spans="2:11">
      <c r="B52" s="58" t="s">
        <v>17</v>
      </c>
      <c r="C52" s="57" t="s">
        <v>16</v>
      </c>
      <c r="D52" s="9">
        <v>46024</v>
      </c>
      <c r="E52" s="115" t="s">
        <v>1369</v>
      </c>
      <c r="F52" s="115" t="s">
        <v>29</v>
      </c>
      <c r="G52" s="116">
        <v>11</v>
      </c>
      <c r="H52" s="126">
        <v>65.400000000000006</v>
      </c>
      <c r="I52" s="131">
        <v>719.40000000000009</v>
      </c>
      <c r="J52" s="54" t="s">
        <v>8</v>
      </c>
      <c r="K52" s="30" t="s">
        <v>1152</v>
      </c>
    </row>
    <row r="53" spans="2:11">
      <c r="B53" s="113" t="s">
        <v>17</v>
      </c>
      <c r="C53" s="118" t="s">
        <v>16</v>
      </c>
      <c r="D53" s="9">
        <v>46024</v>
      </c>
      <c r="E53" s="115" t="s">
        <v>1369</v>
      </c>
      <c r="F53" s="115" t="s">
        <v>29</v>
      </c>
      <c r="G53" s="116">
        <v>18</v>
      </c>
      <c r="H53" s="126">
        <v>65.400000000000006</v>
      </c>
      <c r="I53" s="131">
        <v>1177.2</v>
      </c>
      <c r="J53" s="54" t="s">
        <v>8</v>
      </c>
      <c r="K53" s="30" t="s">
        <v>1153</v>
      </c>
    </row>
    <row r="54" spans="2:11">
      <c r="B54" s="58" t="s">
        <v>17</v>
      </c>
      <c r="C54" s="57" t="s">
        <v>16</v>
      </c>
      <c r="D54" s="9">
        <v>46024</v>
      </c>
      <c r="E54" s="115" t="s">
        <v>1369</v>
      </c>
      <c r="F54" s="115" t="s">
        <v>29</v>
      </c>
      <c r="G54" s="116">
        <v>13</v>
      </c>
      <c r="H54" s="126">
        <v>65.400000000000006</v>
      </c>
      <c r="I54" s="131">
        <v>850.2</v>
      </c>
      <c r="J54" s="54" t="s">
        <v>8</v>
      </c>
      <c r="K54" s="30" t="s">
        <v>1154</v>
      </c>
    </row>
    <row r="55" spans="2:11">
      <c r="B55" s="113" t="s">
        <v>17</v>
      </c>
      <c r="C55" s="118" t="s">
        <v>16</v>
      </c>
      <c r="D55" s="9">
        <v>46024</v>
      </c>
      <c r="E55" s="115" t="s">
        <v>1369</v>
      </c>
      <c r="F55" s="115" t="s">
        <v>29</v>
      </c>
      <c r="G55" s="116">
        <v>13</v>
      </c>
      <c r="H55" s="126">
        <v>65.400000000000006</v>
      </c>
      <c r="I55" s="131">
        <v>850.2</v>
      </c>
      <c r="J55" s="54" t="s">
        <v>8</v>
      </c>
      <c r="K55" s="30" t="s">
        <v>1155</v>
      </c>
    </row>
    <row r="56" spans="2:11">
      <c r="B56" s="58" t="s">
        <v>17</v>
      </c>
      <c r="C56" s="57" t="s">
        <v>16</v>
      </c>
      <c r="D56" s="9">
        <v>46024</v>
      </c>
      <c r="E56" s="115" t="s">
        <v>1369</v>
      </c>
      <c r="F56" s="115" t="s">
        <v>29</v>
      </c>
      <c r="G56" s="116">
        <v>13</v>
      </c>
      <c r="H56" s="126">
        <v>65.400000000000006</v>
      </c>
      <c r="I56" s="131">
        <v>850.2</v>
      </c>
      <c r="J56" s="54" t="s">
        <v>8</v>
      </c>
      <c r="K56" s="30" t="s">
        <v>1156</v>
      </c>
    </row>
    <row r="57" spans="2:11">
      <c r="B57" s="113" t="s">
        <v>17</v>
      </c>
      <c r="C57" s="118" t="s">
        <v>16</v>
      </c>
      <c r="D57" s="9">
        <v>46024</v>
      </c>
      <c r="E57" s="115" t="s">
        <v>1369</v>
      </c>
      <c r="F57" s="115" t="s">
        <v>29</v>
      </c>
      <c r="G57" s="116">
        <v>61</v>
      </c>
      <c r="H57" s="126">
        <v>65.400000000000006</v>
      </c>
      <c r="I57" s="131">
        <v>3989.4000000000005</v>
      </c>
      <c r="J57" s="54" t="s">
        <v>8</v>
      </c>
      <c r="K57" s="30" t="s">
        <v>1157</v>
      </c>
    </row>
    <row r="58" spans="2:11">
      <c r="B58" s="58" t="s">
        <v>17</v>
      </c>
      <c r="C58" s="57" t="s">
        <v>16</v>
      </c>
      <c r="D58" s="9">
        <v>46024</v>
      </c>
      <c r="E58" s="115" t="s">
        <v>1369</v>
      </c>
      <c r="F58" s="115" t="s">
        <v>29</v>
      </c>
      <c r="G58" s="116">
        <v>1</v>
      </c>
      <c r="H58" s="126">
        <v>65.400000000000006</v>
      </c>
      <c r="I58" s="131">
        <v>65.400000000000006</v>
      </c>
      <c r="J58" s="54" t="s">
        <v>8</v>
      </c>
      <c r="K58" s="30" t="s">
        <v>1158</v>
      </c>
    </row>
    <row r="59" spans="2:11">
      <c r="B59" s="58" t="s">
        <v>17</v>
      </c>
      <c r="C59" s="57" t="s">
        <v>16</v>
      </c>
      <c r="D59" s="9">
        <v>46024</v>
      </c>
      <c r="E59" s="115" t="s">
        <v>1369</v>
      </c>
      <c r="F59" s="115" t="s">
        <v>29</v>
      </c>
      <c r="G59" s="116">
        <v>36</v>
      </c>
      <c r="H59" s="126">
        <v>65.400000000000006</v>
      </c>
      <c r="I59" s="131">
        <v>2354.4</v>
      </c>
      <c r="J59" s="54" t="s">
        <v>8</v>
      </c>
      <c r="K59" s="30" t="s">
        <v>1159</v>
      </c>
    </row>
    <row r="60" spans="2:11">
      <c r="B60" s="113" t="s">
        <v>17</v>
      </c>
      <c r="C60" s="118" t="s">
        <v>16</v>
      </c>
      <c r="D60" s="9">
        <v>46024</v>
      </c>
      <c r="E60" s="115" t="s">
        <v>1369</v>
      </c>
      <c r="F60" s="115" t="s">
        <v>29</v>
      </c>
      <c r="G60" s="116">
        <v>20</v>
      </c>
      <c r="H60" s="126">
        <v>65.400000000000006</v>
      </c>
      <c r="I60" s="131">
        <v>1308</v>
      </c>
      <c r="J60" s="54" t="s">
        <v>8</v>
      </c>
      <c r="K60" s="30" t="s">
        <v>1160</v>
      </c>
    </row>
    <row r="61" spans="2:11">
      <c r="B61" s="58" t="s">
        <v>17</v>
      </c>
      <c r="C61" s="57" t="s">
        <v>16</v>
      </c>
      <c r="D61" s="9">
        <v>46024</v>
      </c>
      <c r="E61" s="115" t="s">
        <v>1369</v>
      </c>
      <c r="F61" s="115" t="s">
        <v>29</v>
      </c>
      <c r="G61" s="116">
        <v>20</v>
      </c>
      <c r="H61" s="126">
        <v>65.400000000000006</v>
      </c>
      <c r="I61" s="131">
        <v>1308</v>
      </c>
      <c r="J61" s="54" t="s">
        <v>8</v>
      </c>
      <c r="K61" s="30" t="s">
        <v>1161</v>
      </c>
    </row>
    <row r="62" spans="2:11">
      <c r="B62" s="113" t="s">
        <v>17</v>
      </c>
      <c r="C62" s="118" t="s">
        <v>16</v>
      </c>
      <c r="D62" s="9">
        <v>46024</v>
      </c>
      <c r="E62" s="115" t="s">
        <v>1369</v>
      </c>
      <c r="F62" s="115" t="s">
        <v>29</v>
      </c>
      <c r="G62" s="116">
        <v>20</v>
      </c>
      <c r="H62" s="126">
        <v>65.400000000000006</v>
      </c>
      <c r="I62" s="131">
        <v>1308</v>
      </c>
      <c r="J62" s="54" t="s">
        <v>8</v>
      </c>
      <c r="K62" s="30" t="s">
        <v>1162</v>
      </c>
    </row>
    <row r="63" spans="2:11">
      <c r="B63" s="58" t="s">
        <v>17</v>
      </c>
      <c r="C63" s="57" t="s">
        <v>16</v>
      </c>
      <c r="D63" s="9">
        <v>46024</v>
      </c>
      <c r="E63" s="115" t="s">
        <v>1369</v>
      </c>
      <c r="F63" s="115" t="s">
        <v>29</v>
      </c>
      <c r="G63" s="116">
        <v>23</v>
      </c>
      <c r="H63" s="126">
        <v>65.400000000000006</v>
      </c>
      <c r="I63" s="131">
        <v>1504.2</v>
      </c>
      <c r="J63" s="54" t="s">
        <v>8</v>
      </c>
      <c r="K63" s="30" t="s">
        <v>1163</v>
      </c>
    </row>
    <row r="64" spans="2:11">
      <c r="B64" s="58" t="s">
        <v>17</v>
      </c>
      <c r="C64" s="57" t="s">
        <v>16</v>
      </c>
      <c r="D64" s="9">
        <v>46024</v>
      </c>
      <c r="E64" s="115" t="s">
        <v>1369</v>
      </c>
      <c r="F64" s="115" t="s">
        <v>29</v>
      </c>
      <c r="G64" s="116">
        <v>21</v>
      </c>
      <c r="H64" s="126">
        <v>65.400000000000006</v>
      </c>
      <c r="I64" s="131">
        <v>1373.4</v>
      </c>
      <c r="J64" s="54" t="s">
        <v>8</v>
      </c>
      <c r="K64" s="30" t="s">
        <v>1164</v>
      </c>
    </row>
    <row r="65" spans="2:11">
      <c r="B65" s="113" t="s">
        <v>17</v>
      </c>
      <c r="C65" s="118" t="s">
        <v>16</v>
      </c>
      <c r="D65" s="9">
        <v>46024</v>
      </c>
      <c r="E65" s="115" t="s">
        <v>1369</v>
      </c>
      <c r="F65" s="115" t="s">
        <v>29</v>
      </c>
      <c r="G65" s="116">
        <v>21</v>
      </c>
      <c r="H65" s="126">
        <v>65.400000000000006</v>
      </c>
      <c r="I65" s="131">
        <v>1373.4</v>
      </c>
      <c r="J65" s="54" t="s">
        <v>8</v>
      </c>
      <c r="K65" s="30" t="s">
        <v>1165</v>
      </c>
    </row>
    <row r="66" spans="2:11">
      <c r="B66" s="58" t="s">
        <v>17</v>
      </c>
      <c r="C66" s="57" t="s">
        <v>16</v>
      </c>
      <c r="D66" s="9">
        <v>46024</v>
      </c>
      <c r="E66" s="115" t="s">
        <v>1369</v>
      </c>
      <c r="F66" s="115" t="s">
        <v>29</v>
      </c>
      <c r="G66" s="116">
        <v>35</v>
      </c>
      <c r="H66" s="126">
        <v>65.400000000000006</v>
      </c>
      <c r="I66" s="131">
        <v>2289</v>
      </c>
      <c r="J66" s="54" t="s">
        <v>8</v>
      </c>
      <c r="K66" s="30" t="s">
        <v>1166</v>
      </c>
    </row>
    <row r="67" spans="2:11">
      <c r="B67" s="113" t="s">
        <v>17</v>
      </c>
      <c r="C67" s="118" t="s">
        <v>16</v>
      </c>
      <c r="D67" s="9">
        <v>46024</v>
      </c>
      <c r="E67" s="115" t="s">
        <v>1370</v>
      </c>
      <c r="F67" s="115" t="s">
        <v>29</v>
      </c>
      <c r="G67" s="116">
        <v>16</v>
      </c>
      <c r="H67" s="126">
        <v>65.400000000000006</v>
      </c>
      <c r="I67" s="131">
        <v>1046.4000000000001</v>
      </c>
      <c r="J67" s="54" t="s">
        <v>8</v>
      </c>
      <c r="K67" s="30" t="s">
        <v>1167</v>
      </c>
    </row>
    <row r="68" spans="2:11">
      <c r="B68" s="58" t="s">
        <v>17</v>
      </c>
      <c r="C68" s="57" t="s">
        <v>16</v>
      </c>
      <c r="D68" s="9">
        <v>46024</v>
      </c>
      <c r="E68" s="115" t="s">
        <v>1370</v>
      </c>
      <c r="F68" s="115" t="s">
        <v>29</v>
      </c>
      <c r="G68" s="116">
        <v>13</v>
      </c>
      <c r="H68" s="126">
        <v>65.400000000000006</v>
      </c>
      <c r="I68" s="131">
        <v>850.2</v>
      </c>
      <c r="J68" s="54" t="s">
        <v>8</v>
      </c>
      <c r="K68" s="30" t="s">
        <v>1168</v>
      </c>
    </row>
    <row r="69" spans="2:11">
      <c r="B69" s="113" t="s">
        <v>17</v>
      </c>
      <c r="C69" s="118" t="s">
        <v>16</v>
      </c>
      <c r="D69" s="9">
        <v>46024</v>
      </c>
      <c r="E69" s="115" t="s">
        <v>1370</v>
      </c>
      <c r="F69" s="115" t="s">
        <v>29</v>
      </c>
      <c r="G69" s="116">
        <v>16</v>
      </c>
      <c r="H69" s="126">
        <v>65.400000000000006</v>
      </c>
      <c r="I69" s="131">
        <v>1046.4000000000001</v>
      </c>
      <c r="J69" s="54" t="s">
        <v>8</v>
      </c>
      <c r="K69" s="30" t="s">
        <v>1169</v>
      </c>
    </row>
    <row r="70" spans="2:11">
      <c r="B70" s="58" t="s">
        <v>17</v>
      </c>
      <c r="C70" s="57" t="s">
        <v>16</v>
      </c>
      <c r="D70" s="9">
        <v>46024</v>
      </c>
      <c r="E70" s="115" t="s">
        <v>1370</v>
      </c>
      <c r="F70" s="115" t="s">
        <v>29</v>
      </c>
      <c r="G70" s="116">
        <v>1</v>
      </c>
      <c r="H70" s="126">
        <v>65.400000000000006</v>
      </c>
      <c r="I70" s="131">
        <v>65.400000000000006</v>
      </c>
      <c r="J70" s="54" t="s">
        <v>8</v>
      </c>
      <c r="K70" s="30" t="s">
        <v>1170</v>
      </c>
    </row>
    <row r="71" spans="2:11">
      <c r="B71" s="58" t="s">
        <v>17</v>
      </c>
      <c r="C71" s="57" t="s">
        <v>16</v>
      </c>
      <c r="D71" s="9">
        <v>46024</v>
      </c>
      <c r="E71" s="115" t="s">
        <v>1370</v>
      </c>
      <c r="F71" s="115" t="s">
        <v>29</v>
      </c>
      <c r="G71" s="116">
        <v>26</v>
      </c>
      <c r="H71" s="126">
        <v>65.400000000000006</v>
      </c>
      <c r="I71" s="131">
        <v>1700.4</v>
      </c>
      <c r="J71" s="54" t="s">
        <v>8</v>
      </c>
      <c r="K71" s="30" t="s">
        <v>1171</v>
      </c>
    </row>
    <row r="72" spans="2:11">
      <c r="B72" s="113" t="s">
        <v>17</v>
      </c>
      <c r="C72" s="118" t="s">
        <v>16</v>
      </c>
      <c r="D72" s="9">
        <v>46024</v>
      </c>
      <c r="E72" s="115" t="s">
        <v>1370</v>
      </c>
      <c r="F72" s="115" t="s">
        <v>29</v>
      </c>
      <c r="G72" s="116">
        <v>34</v>
      </c>
      <c r="H72" s="126">
        <v>65.400000000000006</v>
      </c>
      <c r="I72" s="131">
        <v>2223.6000000000004</v>
      </c>
      <c r="J72" s="54" t="s">
        <v>8</v>
      </c>
      <c r="K72" s="30" t="s">
        <v>1172</v>
      </c>
    </row>
    <row r="73" spans="2:11">
      <c r="B73" s="58" t="s">
        <v>17</v>
      </c>
      <c r="C73" s="57" t="s">
        <v>16</v>
      </c>
      <c r="D73" s="9">
        <v>46024</v>
      </c>
      <c r="E73" s="115" t="s">
        <v>1370</v>
      </c>
      <c r="F73" s="115" t="s">
        <v>29</v>
      </c>
      <c r="G73" s="116">
        <v>4</v>
      </c>
      <c r="H73" s="126">
        <v>65.400000000000006</v>
      </c>
      <c r="I73" s="131">
        <v>261.60000000000002</v>
      </c>
      <c r="J73" s="54" t="s">
        <v>8</v>
      </c>
      <c r="K73" s="30" t="s">
        <v>1173</v>
      </c>
    </row>
    <row r="74" spans="2:11">
      <c r="B74" s="113" t="s">
        <v>17</v>
      </c>
      <c r="C74" s="118" t="s">
        <v>16</v>
      </c>
      <c r="D74" s="9">
        <v>46024</v>
      </c>
      <c r="E74" s="115" t="s">
        <v>1370</v>
      </c>
      <c r="F74" s="115" t="s">
        <v>29</v>
      </c>
      <c r="G74" s="116">
        <v>19</v>
      </c>
      <c r="H74" s="126">
        <v>65.400000000000006</v>
      </c>
      <c r="I74" s="131">
        <v>1242.6000000000001</v>
      </c>
      <c r="J74" s="54" t="s">
        <v>8</v>
      </c>
      <c r="K74" s="30" t="s">
        <v>1174</v>
      </c>
    </row>
    <row r="75" spans="2:11">
      <c r="B75" s="58" t="s">
        <v>17</v>
      </c>
      <c r="C75" s="57" t="s">
        <v>16</v>
      </c>
      <c r="D75" s="9">
        <v>46024</v>
      </c>
      <c r="E75" s="115" t="s">
        <v>1370</v>
      </c>
      <c r="F75" s="115" t="s">
        <v>29</v>
      </c>
      <c r="G75" s="116">
        <v>1</v>
      </c>
      <c r="H75" s="126">
        <v>65.400000000000006</v>
      </c>
      <c r="I75" s="131">
        <v>65.400000000000006</v>
      </c>
      <c r="J75" s="54" t="s">
        <v>8</v>
      </c>
      <c r="K75" s="30" t="s">
        <v>1175</v>
      </c>
    </row>
    <row r="76" spans="2:11">
      <c r="B76" s="58" t="s">
        <v>17</v>
      </c>
      <c r="C76" s="57" t="s">
        <v>16</v>
      </c>
      <c r="D76" s="9">
        <v>46024</v>
      </c>
      <c r="E76" s="115" t="s">
        <v>1370</v>
      </c>
      <c r="F76" s="115" t="s">
        <v>29</v>
      </c>
      <c r="G76" s="116">
        <v>1</v>
      </c>
      <c r="H76" s="126">
        <v>65.400000000000006</v>
      </c>
      <c r="I76" s="131">
        <v>65.400000000000006</v>
      </c>
      <c r="J76" s="54" t="s">
        <v>8</v>
      </c>
      <c r="K76" s="30" t="s">
        <v>1176</v>
      </c>
    </row>
    <row r="77" spans="2:11">
      <c r="B77" s="113" t="s">
        <v>17</v>
      </c>
      <c r="C77" s="118" t="s">
        <v>16</v>
      </c>
      <c r="D77" s="9">
        <v>46024</v>
      </c>
      <c r="E77" s="115" t="s">
        <v>1370</v>
      </c>
      <c r="F77" s="115" t="s">
        <v>29</v>
      </c>
      <c r="G77" s="116">
        <v>1</v>
      </c>
      <c r="H77" s="126">
        <v>65.400000000000006</v>
      </c>
      <c r="I77" s="131">
        <v>65.400000000000006</v>
      </c>
      <c r="J77" s="54" t="s">
        <v>8</v>
      </c>
      <c r="K77" s="30" t="s">
        <v>1177</v>
      </c>
    </row>
    <row r="78" spans="2:11">
      <c r="B78" s="58" t="s">
        <v>17</v>
      </c>
      <c r="C78" s="57" t="s">
        <v>16</v>
      </c>
      <c r="D78" s="9">
        <v>46024</v>
      </c>
      <c r="E78" s="115" t="s">
        <v>1370</v>
      </c>
      <c r="F78" s="115" t="s">
        <v>29</v>
      </c>
      <c r="G78" s="116">
        <v>1</v>
      </c>
      <c r="H78" s="126">
        <v>65.400000000000006</v>
      </c>
      <c r="I78" s="131">
        <v>65.400000000000006</v>
      </c>
      <c r="J78" s="54" t="s">
        <v>8</v>
      </c>
      <c r="K78" s="30" t="s">
        <v>1178</v>
      </c>
    </row>
    <row r="79" spans="2:11">
      <c r="B79" s="113" t="s">
        <v>17</v>
      </c>
      <c r="C79" s="118" t="s">
        <v>16</v>
      </c>
      <c r="D79" s="9">
        <v>46024</v>
      </c>
      <c r="E79" s="115" t="s">
        <v>939</v>
      </c>
      <c r="F79" s="115" t="s">
        <v>29</v>
      </c>
      <c r="G79" s="116">
        <v>137</v>
      </c>
      <c r="H79" s="126">
        <v>65.650000000000006</v>
      </c>
      <c r="I79" s="131">
        <v>8994.0500000000011</v>
      </c>
      <c r="J79" s="54" t="s">
        <v>8</v>
      </c>
      <c r="K79" s="30" t="s">
        <v>1179</v>
      </c>
    </row>
    <row r="80" spans="2:11">
      <c r="B80" s="58" t="s">
        <v>17</v>
      </c>
      <c r="C80" s="57" t="s">
        <v>16</v>
      </c>
      <c r="D80" s="9">
        <v>46024</v>
      </c>
      <c r="E80" s="115" t="s">
        <v>939</v>
      </c>
      <c r="F80" s="115" t="s">
        <v>29</v>
      </c>
      <c r="G80" s="116">
        <v>19</v>
      </c>
      <c r="H80" s="126">
        <v>65.650000000000006</v>
      </c>
      <c r="I80" s="131">
        <v>1247.3500000000001</v>
      </c>
      <c r="J80" s="54" t="s">
        <v>8</v>
      </c>
      <c r="K80" s="30" t="s">
        <v>1180</v>
      </c>
    </row>
    <row r="81" spans="2:11">
      <c r="B81" s="113" t="s">
        <v>17</v>
      </c>
      <c r="C81" s="118" t="s">
        <v>16</v>
      </c>
      <c r="D81" s="9">
        <v>46024</v>
      </c>
      <c r="E81" s="115" t="s">
        <v>1371</v>
      </c>
      <c r="F81" s="115" t="s">
        <v>29</v>
      </c>
      <c r="G81" s="116">
        <v>12</v>
      </c>
      <c r="H81" s="126">
        <v>65.599999999999994</v>
      </c>
      <c r="I81" s="131">
        <v>787.19999999999993</v>
      </c>
      <c r="J81" s="54" t="s">
        <v>8</v>
      </c>
      <c r="K81" s="30" t="s">
        <v>1181</v>
      </c>
    </row>
    <row r="82" spans="2:11">
      <c r="B82" s="58" t="s">
        <v>17</v>
      </c>
      <c r="C82" s="57" t="s">
        <v>16</v>
      </c>
      <c r="D82" s="9">
        <v>46024</v>
      </c>
      <c r="E82" s="115" t="s">
        <v>1371</v>
      </c>
      <c r="F82" s="115" t="s">
        <v>29</v>
      </c>
      <c r="G82" s="116">
        <v>80</v>
      </c>
      <c r="H82" s="126">
        <v>65.599999999999994</v>
      </c>
      <c r="I82" s="131">
        <v>5248</v>
      </c>
      <c r="J82" s="54" t="s">
        <v>8</v>
      </c>
      <c r="K82" s="30" t="s">
        <v>1182</v>
      </c>
    </row>
    <row r="83" spans="2:11">
      <c r="B83" s="58" t="s">
        <v>17</v>
      </c>
      <c r="C83" s="57" t="s">
        <v>16</v>
      </c>
      <c r="D83" s="9">
        <v>46024</v>
      </c>
      <c r="E83" s="115" t="s">
        <v>1371</v>
      </c>
      <c r="F83" s="115" t="s">
        <v>29</v>
      </c>
      <c r="G83" s="116">
        <v>12</v>
      </c>
      <c r="H83" s="126">
        <v>65.599999999999994</v>
      </c>
      <c r="I83" s="131">
        <v>787.19999999999993</v>
      </c>
      <c r="J83" s="54" t="s">
        <v>8</v>
      </c>
      <c r="K83" s="30" t="s">
        <v>1183</v>
      </c>
    </row>
    <row r="84" spans="2:11">
      <c r="B84" s="113" t="s">
        <v>17</v>
      </c>
      <c r="C84" s="118" t="s">
        <v>16</v>
      </c>
      <c r="D84" s="9">
        <v>46024</v>
      </c>
      <c r="E84" s="115" t="s">
        <v>1371</v>
      </c>
      <c r="F84" s="115" t="s">
        <v>29</v>
      </c>
      <c r="G84" s="116">
        <v>1</v>
      </c>
      <c r="H84" s="126">
        <v>65.599999999999994</v>
      </c>
      <c r="I84" s="131">
        <v>65.599999999999994</v>
      </c>
      <c r="J84" s="54" t="s">
        <v>8</v>
      </c>
      <c r="K84" s="30" t="s">
        <v>1184</v>
      </c>
    </row>
    <row r="85" spans="2:11">
      <c r="B85" s="58" t="s">
        <v>17</v>
      </c>
      <c r="C85" s="57" t="s">
        <v>16</v>
      </c>
      <c r="D85" s="9">
        <v>46024</v>
      </c>
      <c r="E85" s="115" t="s">
        <v>1372</v>
      </c>
      <c r="F85" s="115" t="s">
        <v>29</v>
      </c>
      <c r="G85" s="116">
        <v>23</v>
      </c>
      <c r="H85" s="126">
        <v>65.650000000000006</v>
      </c>
      <c r="I85" s="131">
        <v>1509.95</v>
      </c>
      <c r="J85" s="54" t="s">
        <v>8</v>
      </c>
      <c r="K85" s="30" t="s">
        <v>1185</v>
      </c>
    </row>
    <row r="86" spans="2:11">
      <c r="B86" s="113" t="s">
        <v>17</v>
      </c>
      <c r="C86" s="118" t="s">
        <v>16</v>
      </c>
      <c r="D86" s="9">
        <v>46024</v>
      </c>
      <c r="E86" s="115" t="s">
        <v>1373</v>
      </c>
      <c r="F86" s="115" t="s">
        <v>29</v>
      </c>
      <c r="G86" s="116">
        <v>13</v>
      </c>
      <c r="H86" s="126">
        <v>65.7</v>
      </c>
      <c r="I86" s="131">
        <v>854.1</v>
      </c>
      <c r="J86" s="54" t="s">
        <v>8</v>
      </c>
      <c r="K86" s="30" t="s">
        <v>1186</v>
      </c>
    </row>
    <row r="87" spans="2:11">
      <c r="B87" s="58" t="s">
        <v>17</v>
      </c>
      <c r="C87" s="57" t="s">
        <v>16</v>
      </c>
      <c r="D87" s="9">
        <v>46024</v>
      </c>
      <c r="E87" s="115" t="s">
        <v>1374</v>
      </c>
      <c r="F87" s="115" t="s">
        <v>29</v>
      </c>
      <c r="G87" s="116">
        <v>20</v>
      </c>
      <c r="H87" s="126">
        <v>65.650000000000006</v>
      </c>
      <c r="I87" s="131">
        <v>1313</v>
      </c>
      <c r="J87" s="54" t="s">
        <v>8</v>
      </c>
      <c r="K87" s="30" t="s">
        <v>1187</v>
      </c>
    </row>
    <row r="88" spans="2:11">
      <c r="B88" s="58" t="s">
        <v>17</v>
      </c>
      <c r="C88" s="57" t="s">
        <v>16</v>
      </c>
      <c r="D88" s="9">
        <v>46024</v>
      </c>
      <c r="E88" s="115" t="s">
        <v>1375</v>
      </c>
      <c r="F88" s="115" t="s">
        <v>29</v>
      </c>
      <c r="G88" s="116">
        <v>13</v>
      </c>
      <c r="H88" s="126">
        <v>65.7</v>
      </c>
      <c r="I88" s="131">
        <v>854.1</v>
      </c>
      <c r="J88" s="54" t="s">
        <v>8</v>
      </c>
      <c r="K88" s="30" t="s">
        <v>1188</v>
      </c>
    </row>
    <row r="89" spans="2:11">
      <c r="B89" s="113" t="s">
        <v>17</v>
      </c>
      <c r="C89" s="118" t="s">
        <v>16</v>
      </c>
      <c r="D89" s="9">
        <v>46024</v>
      </c>
      <c r="E89" s="115" t="s">
        <v>1376</v>
      </c>
      <c r="F89" s="115" t="s">
        <v>29</v>
      </c>
      <c r="G89" s="116">
        <v>20</v>
      </c>
      <c r="H89" s="126">
        <v>65.7</v>
      </c>
      <c r="I89" s="131">
        <v>1314</v>
      </c>
      <c r="J89" s="54" t="s">
        <v>8</v>
      </c>
      <c r="K89" s="30" t="s">
        <v>1189</v>
      </c>
    </row>
    <row r="90" spans="2:11">
      <c r="B90" s="58" t="s">
        <v>17</v>
      </c>
      <c r="C90" s="57" t="s">
        <v>16</v>
      </c>
      <c r="D90" s="9">
        <v>46024</v>
      </c>
      <c r="E90" s="115" t="s">
        <v>1377</v>
      </c>
      <c r="F90" s="115" t="s">
        <v>29</v>
      </c>
      <c r="G90" s="116">
        <v>11</v>
      </c>
      <c r="H90" s="126">
        <v>65.75</v>
      </c>
      <c r="I90" s="131">
        <v>723.25</v>
      </c>
      <c r="J90" s="54" t="s">
        <v>8</v>
      </c>
      <c r="K90" s="30" t="s">
        <v>1190</v>
      </c>
    </row>
    <row r="91" spans="2:11">
      <c r="B91" s="113" t="s">
        <v>17</v>
      </c>
      <c r="C91" s="118" t="s">
        <v>16</v>
      </c>
      <c r="D91" s="9">
        <v>46024</v>
      </c>
      <c r="E91" s="115" t="s">
        <v>1378</v>
      </c>
      <c r="F91" s="115" t="s">
        <v>29</v>
      </c>
      <c r="G91" s="116">
        <v>1</v>
      </c>
      <c r="H91" s="126">
        <v>65.75</v>
      </c>
      <c r="I91" s="131">
        <v>65.75</v>
      </c>
      <c r="J91" s="54" t="s">
        <v>8</v>
      </c>
      <c r="K91" s="30" t="s">
        <v>1191</v>
      </c>
    </row>
    <row r="92" spans="2:11">
      <c r="B92" s="58" t="s">
        <v>17</v>
      </c>
      <c r="C92" s="57" t="s">
        <v>16</v>
      </c>
      <c r="D92" s="9">
        <v>46024</v>
      </c>
      <c r="E92" s="115" t="s">
        <v>147</v>
      </c>
      <c r="F92" s="115" t="s">
        <v>29</v>
      </c>
      <c r="G92" s="116">
        <v>11</v>
      </c>
      <c r="H92" s="126">
        <v>65.75</v>
      </c>
      <c r="I92" s="131">
        <v>723.25</v>
      </c>
      <c r="J92" s="54" t="s">
        <v>8</v>
      </c>
      <c r="K92" s="30" t="s">
        <v>1192</v>
      </c>
    </row>
    <row r="93" spans="2:11">
      <c r="B93" s="113" t="s">
        <v>17</v>
      </c>
      <c r="C93" s="118" t="s">
        <v>16</v>
      </c>
      <c r="D93" s="9">
        <v>46024</v>
      </c>
      <c r="E93" s="115" t="s">
        <v>1379</v>
      </c>
      <c r="F93" s="115" t="s">
        <v>29</v>
      </c>
      <c r="G93" s="116">
        <v>20</v>
      </c>
      <c r="H93" s="126">
        <v>65.7</v>
      </c>
      <c r="I93" s="131">
        <v>1314</v>
      </c>
      <c r="J93" s="54" t="s">
        <v>8</v>
      </c>
      <c r="K93" s="30" t="s">
        <v>1193</v>
      </c>
    </row>
    <row r="94" spans="2:11">
      <c r="B94" s="58" t="s">
        <v>17</v>
      </c>
      <c r="C94" s="57" t="s">
        <v>16</v>
      </c>
      <c r="D94" s="9">
        <v>46024</v>
      </c>
      <c r="E94" s="115" t="s">
        <v>1380</v>
      </c>
      <c r="F94" s="115" t="s">
        <v>29</v>
      </c>
      <c r="G94" s="116">
        <v>12</v>
      </c>
      <c r="H94" s="126">
        <v>65.75</v>
      </c>
      <c r="I94" s="131">
        <v>789</v>
      </c>
      <c r="J94" s="54" t="s">
        <v>8</v>
      </c>
      <c r="K94" s="30" t="s">
        <v>1194</v>
      </c>
    </row>
    <row r="95" spans="2:11">
      <c r="B95" s="58" t="s">
        <v>17</v>
      </c>
      <c r="C95" s="57" t="s">
        <v>16</v>
      </c>
      <c r="D95" s="9">
        <v>46024</v>
      </c>
      <c r="E95" s="115" t="s">
        <v>1381</v>
      </c>
      <c r="F95" s="115" t="s">
        <v>29</v>
      </c>
      <c r="G95" s="116">
        <v>20</v>
      </c>
      <c r="H95" s="126">
        <v>65.7</v>
      </c>
      <c r="I95" s="131">
        <v>1314</v>
      </c>
      <c r="J95" s="54" t="s">
        <v>8</v>
      </c>
      <c r="K95" s="30" t="s">
        <v>1195</v>
      </c>
    </row>
    <row r="96" spans="2:11">
      <c r="B96" s="113" t="s">
        <v>17</v>
      </c>
      <c r="C96" s="118" t="s">
        <v>16</v>
      </c>
      <c r="D96" s="9">
        <v>46024</v>
      </c>
      <c r="E96" s="115" t="s">
        <v>1382</v>
      </c>
      <c r="F96" s="115" t="s">
        <v>29</v>
      </c>
      <c r="G96" s="116">
        <v>11</v>
      </c>
      <c r="H96" s="126">
        <v>65.75</v>
      </c>
      <c r="I96" s="131">
        <v>723.25</v>
      </c>
      <c r="J96" s="54" t="s">
        <v>8</v>
      </c>
      <c r="K96" s="30" t="s">
        <v>1196</v>
      </c>
    </row>
    <row r="97" spans="2:11">
      <c r="B97" s="58" t="s">
        <v>17</v>
      </c>
      <c r="C97" s="57" t="s">
        <v>16</v>
      </c>
      <c r="D97" s="9">
        <v>46024</v>
      </c>
      <c r="E97" s="115" t="s">
        <v>1383</v>
      </c>
      <c r="F97" s="115" t="s">
        <v>29</v>
      </c>
      <c r="G97" s="116">
        <v>7</v>
      </c>
      <c r="H97" s="126">
        <v>65.75</v>
      </c>
      <c r="I97" s="131">
        <v>460.25</v>
      </c>
      <c r="J97" s="54" t="s">
        <v>8</v>
      </c>
      <c r="K97" s="30" t="s">
        <v>1197</v>
      </c>
    </row>
    <row r="98" spans="2:11">
      <c r="B98" s="113" t="s">
        <v>17</v>
      </c>
      <c r="C98" s="118" t="s">
        <v>16</v>
      </c>
      <c r="D98" s="9">
        <v>46024</v>
      </c>
      <c r="E98" s="115" t="s">
        <v>984</v>
      </c>
      <c r="F98" s="115" t="s">
        <v>29</v>
      </c>
      <c r="G98" s="116">
        <v>1</v>
      </c>
      <c r="H98" s="126">
        <v>65.849999999999994</v>
      </c>
      <c r="I98" s="131">
        <v>65.849999999999994</v>
      </c>
      <c r="J98" s="54" t="s">
        <v>8</v>
      </c>
      <c r="K98" s="30" t="s">
        <v>1198</v>
      </c>
    </row>
    <row r="99" spans="2:11">
      <c r="B99" s="58" t="s">
        <v>17</v>
      </c>
      <c r="C99" s="57" t="s">
        <v>16</v>
      </c>
      <c r="D99" s="9">
        <v>46024</v>
      </c>
      <c r="E99" s="115" t="s">
        <v>984</v>
      </c>
      <c r="F99" s="115" t="s">
        <v>29</v>
      </c>
      <c r="G99" s="116">
        <v>1</v>
      </c>
      <c r="H99" s="126">
        <v>65.849999999999994</v>
      </c>
      <c r="I99" s="131">
        <v>65.849999999999994</v>
      </c>
      <c r="J99" s="54" t="s">
        <v>8</v>
      </c>
      <c r="K99" s="30" t="s">
        <v>1199</v>
      </c>
    </row>
    <row r="100" spans="2:11">
      <c r="B100" s="58" t="s">
        <v>17</v>
      </c>
      <c r="C100" s="57" t="s">
        <v>16</v>
      </c>
      <c r="D100" s="9">
        <v>46024</v>
      </c>
      <c r="E100" s="115" t="s">
        <v>984</v>
      </c>
      <c r="F100" s="115" t="s">
        <v>29</v>
      </c>
      <c r="G100" s="116">
        <v>1</v>
      </c>
      <c r="H100" s="126">
        <v>65.849999999999994</v>
      </c>
      <c r="I100" s="131">
        <v>65.849999999999994</v>
      </c>
      <c r="J100" s="54" t="s">
        <v>8</v>
      </c>
      <c r="K100" s="30" t="s">
        <v>1200</v>
      </c>
    </row>
    <row r="101" spans="2:11">
      <c r="B101" s="113" t="s">
        <v>17</v>
      </c>
      <c r="C101" s="118" t="s">
        <v>16</v>
      </c>
      <c r="D101" s="9">
        <v>46024</v>
      </c>
      <c r="E101" s="115" t="s">
        <v>1384</v>
      </c>
      <c r="F101" s="115" t="s">
        <v>29</v>
      </c>
      <c r="G101" s="116">
        <v>1</v>
      </c>
      <c r="H101" s="126">
        <v>65.849999999999994</v>
      </c>
      <c r="I101" s="131">
        <v>65.849999999999994</v>
      </c>
      <c r="J101" s="54" t="s">
        <v>8</v>
      </c>
      <c r="K101" s="30" t="s">
        <v>1201</v>
      </c>
    </row>
    <row r="102" spans="2:11">
      <c r="B102" s="58" t="s">
        <v>17</v>
      </c>
      <c r="C102" s="57" t="s">
        <v>16</v>
      </c>
      <c r="D102" s="9">
        <v>46024</v>
      </c>
      <c r="E102" s="115" t="s">
        <v>988</v>
      </c>
      <c r="F102" s="115" t="s">
        <v>29</v>
      </c>
      <c r="G102" s="116">
        <v>13</v>
      </c>
      <c r="H102" s="126">
        <v>65.75</v>
      </c>
      <c r="I102" s="131">
        <v>854.75</v>
      </c>
      <c r="J102" s="54" t="s">
        <v>8</v>
      </c>
      <c r="K102" s="30" t="s">
        <v>1202</v>
      </c>
    </row>
    <row r="103" spans="2:11">
      <c r="B103" s="113" t="s">
        <v>17</v>
      </c>
      <c r="C103" s="118" t="s">
        <v>16</v>
      </c>
      <c r="D103" s="9">
        <v>46024</v>
      </c>
      <c r="E103" s="115" t="s">
        <v>988</v>
      </c>
      <c r="F103" s="115" t="s">
        <v>29</v>
      </c>
      <c r="G103" s="116">
        <v>17</v>
      </c>
      <c r="H103" s="126">
        <v>65.75</v>
      </c>
      <c r="I103" s="131">
        <v>1117.75</v>
      </c>
      <c r="J103" s="54" t="s">
        <v>8</v>
      </c>
      <c r="K103" s="30" t="s">
        <v>1203</v>
      </c>
    </row>
    <row r="104" spans="2:11">
      <c r="B104" s="58" t="s">
        <v>17</v>
      </c>
      <c r="C104" s="57" t="s">
        <v>16</v>
      </c>
      <c r="D104" s="9">
        <v>46024</v>
      </c>
      <c r="E104" s="115" t="s">
        <v>988</v>
      </c>
      <c r="F104" s="115" t="s">
        <v>29</v>
      </c>
      <c r="G104" s="116">
        <v>3</v>
      </c>
      <c r="H104" s="126">
        <v>65.75</v>
      </c>
      <c r="I104" s="131">
        <v>197.25</v>
      </c>
      <c r="J104" s="54" t="s">
        <v>8</v>
      </c>
      <c r="K104" s="30" t="s">
        <v>1204</v>
      </c>
    </row>
    <row r="105" spans="2:11">
      <c r="B105" s="113" t="s">
        <v>17</v>
      </c>
      <c r="C105" s="118" t="s">
        <v>16</v>
      </c>
      <c r="D105" s="9">
        <v>46024</v>
      </c>
      <c r="E105" s="115" t="s">
        <v>988</v>
      </c>
      <c r="F105" s="115" t="s">
        <v>29</v>
      </c>
      <c r="G105" s="116">
        <v>22</v>
      </c>
      <c r="H105" s="126">
        <v>65.75</v>
      </c>
      <c r="I105" s="131">
        <v>1446.5</v>
      </c>
      <c r="J105" s="54" t="s">
        <v>8</v>
      </c>
      <c r="K105" s="30" t="s">
        <v>1205</v>
      </c>
    </row>
    <row r="106" spans="2:11">
      <c r="B106" s="58" t="s">
        <v>17</v>
      </c>
      <c r="C106" s="57" t="s">
        <v>16</v>
      </c>
      <c r="D106" s="9">
        <v>46024</v>
      </c>
      <c r="E106" s="115" t="s">
        <v>1385</v>
      </c>
      <c r="F106" s="115" t="s">
        <v>29</v>
      </c>
      <c r="G106" s="116">
        <v>13</v>
      </c>
      <c r="H106" s="126">
        <v>65.75</v>
      </c>
      <c r="I106" s="131">
        <v>854.75</v>
      </c>
      <c r="J106" s="54" t="s">
        <v>8</v>
      </c>
      <c r="K106" s="30" t="s">
        <v>1206</v>
      </c>
    </row>
    <row r="107" spans="2:11">
      <c r="B107" s="58" t="s">
        <v>17</v>
      </c>
      <c r="C107" s="57" t="s">
        <v>16</v>
      </c>
      <c r="D107" s="9">
        <v>46024</v>
      </c>
      <c r="E107" s="115" t="s">
        <v>1386</v>
      </c>
      <c r="F107" s="115" t="s">
        <v>29</v>
      </c>
      <c r="G107" s="116">
        <v>21</v>
      </c>
      <c r="H107" s="126">
        <v>65.75</v>
      </c>
      <c r="I107" s="131">
        <v>1380.75</v>
      </c>
      <c r="J107" s="54" t="s">
        <v>8</v>
      </c>
      <c r="K107" s="30" t="s">
        <v>1207</v>
      </c>
    </row>
    <row r="108" spans="2:11">
      <c r="B108" s="113" t="s">
        <v>17</v>
      </c>
      <c r="C108" s="118" t="s">
        <v>16</v>
      </c>
      <c r="D108" s="9">
        <v>46024</v>
      </c>
      <c r="E108" s="115" t="s">
        <v>1387</v>
      </c>
      <c r="F108" s="115" t="s">
        <v>29</v>
      </c>
      <c r="G108" s="116">
        <v>11</v>
      </c>
      <c r="H108" s="126">
        <v>65.75</v>
      </c>
      <c r="I108" s="131">
        <v>723.25</v>
      </c>
      <c r="J108" s="54" t="s">
        <v>8</v>
      </c>
      <c r="K108" s="30" t="s">
        <v>1208</v>
      </c>
    </row>
    <row r="109" spans="2:11">
      <c r="B109" s="58" t="s">
        <v>17</v>
      </c>
      <c r="C109" s="57" t="s">
        <v>16</v>
      </c>
      <c r="D109" s="9">
        <v>46024</v>
      </c>
      <c r="E109" s="115" t="s">
        <v>1388</v>
      </c>
      <c r="F109" s="115" t="s">
        <v>29</v>
      </c>
      <c r="G109" s="116">
        <v>2</v>
      </c>
      <c r="H109" s="126">
        <v>65.849999999999994</v>
      </c>
      <c r="I109" s="131">
        <v>131.69999999999999</v>
      </c>
      <c r="J109" s="54" t="s">
        <v>8</v>
      </c>
      <c r="K109" s="30" t="s">
        <v>1209</v>
      </c>
    </row>
    <row r="110" spans="2:11">
      <c r="B110" s="113" t="s">
        <v>17</v>
      </c>
      <c r="C110" s="118" t="s">
        <v>16</v>
      </c>
      <c r="D110" s="9">
        <v>46024</v>
      </c>
      <c r="E110" s="115" t="s">
        <v>1388</v>
      </c>
      <c r="F110" s="115" t="s">
        <v>29</v>
      </c>
      <c r="G110" s="116">
        <v>1</v>
      </c>
      <c r="H110" s="126">
        <v>65.849999999999994</v>
      </c>
      <c r="I110" s="131">
        <v>65.849999999999994</v>
      </c>
      <c r="J110" s="54" t="s">
        <v>8</v>
      </c>
      <c r="K110" s="30" t="s">
        <v>1210</v>
      </c>
    </row>
    <row r="111" spans="2:11">
      <c r="B111" s="58" t="s">
        <v>17</v>
      </c>
      <c r="C111" s="57" t="s">
        <v>16</v>
      </c>
      <c r="D111" s="9">
        <v>46024</v>
      </c>
      <c r="E111" s="115" t="s">
        <v>995</v>
      </c>
      <c r="F111" s="115" t="s">
        <v>29</v>
      </c>
      <c r="G111" s="116">
        <v>22</v>
      </c>
      <c r="H111" s="126">
        <v>65.75</v>
      </c>
      <c r="I111" s="131">
        <v>1446.5</v>
      </c>
      <c r="J111" s="54" t="s">
        <v>8</v>
      </c>
      <c r="K111" s="30" t="s">
        <v>1211</v>
      </c>
    </row>
    <row r="112" spans="2:11">
      <c r="B112" s="58" t="s">
        <v>17</v>
      </c>
      <c r="C112" s="57" t="s">
        <v>16</v>
      </c>
      <c r="D112" s="9">
        <v>46024</v>
      </c>
      <c r="E112" s="115" t="s">
        <v>1389</v>
      </c>
      <c r="F112" s="115" t="s">
        <v>29</v>
      </c>
      <c r="G112" s="116">
        <v>12</v>
      </c>
      <c r="H112" s="126">
        <v>65.75</v>
      </c>
      <c r="I112" s="131">
        <v>789</v>
      </c>
      <c r="J112" s="54" t="s">
        <v>8</v>
      </c>
      <c r="K112" s="30" t="s">
        <v>1212</v>
      </c>
    </row>
    <row r="113" spans="2:11">
      <c r="B113" s="113" t="s">
        <v>17</v>
      </c>
      <c r="C113" s="118" t="s">
        <v>16</v>
      </c>
      <c r="D113" s="9">
        <v>46024</v>
      </c>
      <c r="E113" s="115" t="s">
        <v>1389</v>
      </c>
      <c r="F113" s="115" t="s">
        <v>29</v>
      </c>
      <c r="G113" s="116">
        <v>9</v>
      </c>
      <c r="H113" s="126">
        <v>65.75</v>
      </c>
      <c r="I113" s="131">
        <v>591.75</v>
      </c>
      <c r="J113" s="54" t="s">
        <v>8</v>
      </c>
      <c r="K113" s="30" t="s">
        <v>1213</v>
      </c>
    </row>
    <row r="114" spans="2:11">
      <c r="B114" s="58" t="s">
        <v>17</v>
      </c>
      <c r="C114" s="57" t="s">
        <v>16</v>
      </c>
      <c r="D114" s="9">
        <v>46024</v>
      </c>
      <c r="E114" s="115" t="s">
        <v>1390</v>
      </c>
      <c r="F114" s="115" t="s">
        <v>29</v>
      </c>
      <c r="G114" s="116">
        <v>3</v>
      </c>
      <c r="H114" s="126">
        <v>65.75</v>
      </c>
      <c r="I114" s="131">
        <v>197.25</v>
      </c>
      <c r="J114" s="54" t="s">
        <v>8</v>
      </c>
      <c r="K114" s="30" t="s">
        <v>1214</v>
      </c>
    </row>
    <row r="115" spans="2:11">
      <c r="B115" s="113" t="s">
        <v>17</v>
      </c>
      <c r="C115" s="118" t="s">
        <v>16</v>
      </c>
      <c r="D115" s="9">
        <v>46024</v>
      </c>
      <c r="E115" s="115" t="s">
        <v>1390</v>
      </c>
      <c r="F115" s="115" t="s">
        <v>29</v>
      </c>
      <c r="G115" s="116">
        <v>2</v>
      </c>
      <c r="H115" s="126">
        <v>65.75</v>
      </c>
      <c r="I115" s="131">
        <v>131.5</v>
      </c>
      <c r="J115" s="54" t="s">
        <v>8</v>
      </c>
      <c r="K115" s="30" t="s">
        <v>1215</v>
      </c>
    </row>
    <row r="116" spans="2:11">
      <c r="B116" s="58" t="s">
        <v>17</v>
      </c>
      <c r="C116" s="57" t="s">
        <v>16</v>
      </c>
      <c r="D116" s="9">
        <v>46024</v>
      </c>
      <c r="E116" s="115" t="s">
        <v>1390</v>
      </c>
      <c r="F116" s="115" t="s">
        <v>29</v>
      </c>
      <c r="G116" s="116">
        <v>16</v>
      </c>
      <c r="H116" s="126">
        <v>65.75</v>
      </c>
      <c r="I116" s="131">
        <v>1052</v>
      </c>
      <c r="J116" s="54" t="s">
        <v>8</v>
      </c>
      <c r="K116" s="30" t="s">
        <v>1216</v>
      </c>
    </row>
    <row r="117" spans="2:11">
      <c r="B117" s="113" t="s">
        <v>17</v>
      </c>
      <c r="C117" s="118" t="s">
        <v>16</v>
      </c>
      <c r="D117" s="9">
        <v>46024</v>
      </c>
      <c r="E117" s="115" t="s">
        <v>1391</v>
      </c>
      <c r="F117" s="115" t="s">
        <v>29</v>
      </c>
      <c r="G117" s="116">
        <v>194</v>
      </c>
      <c r="H117" s="126">
        <v>65.75</v>
      </c>
      <c r="I117" s="131">
        <v>12755.5</v>
      </c>
      <c r="J117" s="54" t="s">
        <v>8</v>
      </c>
      <c r="K117" s="30" t="s">
        <v>1217</v>
      </c>
    </row>
    <row r="118" spans="2:11">
      <c r="B118" s="58" t="s">
        <v>17</v>
      </c>
      <c r="C118" s="57" t="s">
        <v>16</v>
      </c>
      <c r="D118" s="9">
        <v>46024</v>
      </c>
      <c r="E118" s="115" t="s">
        <v>1391</v>
      </c>
      <c r="F118" s="115" t="s">
        <v>29</v>
      </c>
      <c r="G118" s="116">
        <v>2</v>
      </c>
      <c r="H118" s="126">
        <v>65.75</v>
      </c>
      <c r="I118" s="131">
        <v>131.5</v>
      </c>
      <c r="J118" s="54" t="s">
        <v>8</v>
      </c>
      <c r="K118" s="30" t="s">
        <v>1218</v>
      </c>
    </row>
    <row r="119" spans="2:11">
      <c r="B119" s="58" t="s">
        <v>17</v>
      </c>
      <c r="C119" s="57" t="s">
        <v>16</v>
      </c>
      <c r="D119" s="9">
        <v>46024</v>
      </c>
      <c r="E119" s="115" t="s">
        <v>1391</v>
      </c>
      <c r="F119" s="115" t="s">
        <v>29</v>
      </c>
      <c r="G119" s="116">
        <v>1</v>
      </c>
      <c r="H119" s="126">
        <v>65.7</v>
      </c>
      <c r="I119" s="131">
        <v>65.7</v>
      </c>
      <c r="J119" s="54" t="s">
        <v>8</v>
      </c>
      <c r="K119" s="30" t="s">
        <v>1219</v>
      </c>
    </row>
    <row r="120" spans="2:11">
      <c r="B120" s="113" t="s">
        <v>17</v>
      </c>
      <c r="C120" s="118" t="s">
        <v>16</v>
      </c>
      <c r="D120" s="9">
        <v>46024</v>
      </c>
      <c r="E120" s="115" t="s">
        <v>1391</v>
      </c>
      <c r="F120" s="115" t="s">
        <v>29</v>
      </c>
      <c r="G120" s="116">
        <v>1</v>
      </c>
      <c r="H120" s="126">
        <v>65.7</v>
      </c>
      <c r="I120" s="131">
        <v>65.7</v>
      </c>
      <c r="J120" s="54" t="s">
        <v>8</v>
      </c>
      <c r="K120" s="30" t="s">
        <v>1220</v>
      </c>
    </row>
    <row r="121" spans="2:11">
      <c r="B121" s="58" t="s">
        <v>17</v>
      </c>
      <c r="C121" s="57" t="s">
        <v>16</v>
      </c>
      <c r="D121" s="9">
        <v>46024</v>
      </c>
      <c r="E121" s="115" t="s">
        <v>1392</v>
      </c>
      <c r="F121" s="115" t="s">
        <v>29</v>
      </c>
      <c r="G121" s="116">
        <v>21</v>
      </c>
      <c r="H121" s="126">
        <v>65.7</v>
      </c>
      <c r="I121" s="131">
        <v>1379.7</v>
      </c>
      <c r="J121" s="54" t="s">
        <v>8</v>
      </c>
      <c r="K121" s="30" t="s">
        <v>1221</v>
      </c>
    </row>
    <row r="122" spans="2:11">
      <c r="B122" s="113" t="s">
        <v>17</v>
      </c>
      <c r="C122" s="118" t="s">
        <v>16</v>
      </c>
      <c r="D122" s="9">
        <v>46024</v>
      </c>
      <c r="E122" s="115" t="s">
        <v>1007</v>
      </c>
      <c r="F122" s="115" t="s">
        <v>29</v>
      </c>
      <c r="G122" s="116">
        <v>2</v>
      </c>
      <c r="H122" s="126">
        <v>65.650000000000006</v>
      </c>
      <c r="I122" s="131">
        <v>131.30000000000001</v>
      </c>
      <c r="J122" s="54" t="s">
        <v>8</v>
      </c>
      <c r="K122" s="30" t="s">
        <v>1222</v>
      </c>
    </row>
    <row r="123" spans="2:11">
      <c r="B123" s="58" t="s">
        <v>17</v>
      </c>
      <c r="C123" s="57" t="s">
        <v>16</v>
      </c>
      <c r="D123" s="9">
        <v>46024</v>
      </c>
      <c r="E123" s="115" t="s">
        <v>1007</v>
      </c>
      <c r="F123" s="115" t="s">
        <v>29</v>
      </c>
      <c r="G123" s="116">
        <v>2</v>
      </c>
      <c r="H123" s="126">
        <v>65.650000000000006</v>
      </c>
      <c r="I123" s="131">
        <v>131.30000000000001</v>
      </c>
      <c r="J123" s="54" t="s">
        <v>8</v>
      </c>
      <c r="K123" s="30" t="s">
        <v>1223</v>
      </c>
    </row>
    <row r="124" spans="2:11">
      <c r="B124" s="58" t="s">
        <v>17</v>
      </c>
      <c r="C124" s="57" t="s">
        <v>16</v>
      </c>
      <c r="D124" s="9">
        <v>46024</v>
      </c>
      <c r="E124" s="115" t="s">
        <v>160</v>
      </c>
      <c r="F124" s="115" t="s">
        <v>29</v>
      </c>
      <c r="G124" s="116">
        <v>22</v>
      </c>
      <c r="H124" s="126">
        <v>65.599999999999994</v>
      </c>
      <c r="I124" s="131">
        <v>1443.1999999999998</v>
      </c>
      <c r="J124" s="54" t="s">
        <v>8</v>
      </c>
      <c r="K124" s="30" t="s">
        <v>1224</v>
      </c>
    </row>
    <row r="125" spans="2:11">
      <c r="B125" s="113" t="s">
        <v>17</v>
      </c>
      <c r="C125" s="118" t="s">
        <v>16</v>
      </c>
      <c r="D125" s="9">
        <v>46024</v>
      </c>
      <c r="E125" s="115" t="s">
        <v>1393</v>
      </c>
      <c r="F125" s="115" t="s">
        <v>29</v>
      </c>
      <c r="G125" s="116">
        <v>1</v>
      </c>
      <c r="H125" s="126">
        <v>65.599999999999994</v>
      </c>
      <c r="I125" s="131">
        <v>65.599999999999994</v>
      </c>
      <c r="J125" s="54" t="s">
        <v>8</v>
      </c>
      <c r="K125" s="30" t="s">
        <v>1225</v>
      </c>
    </row>
    <row r="126" spans="2:11">
      <c r="B126" s="58" t="s">
        <v>17</v>
      </c>
      <c r="C126" s="57" t="s">
        <v>16</v>
      </c>
      <c r="D126" s="9">
        <v>46024</v>
      </c>
      <c r="E126" s="115" t="s">
        <v>1393</v>
      </c>
      <c r="F126" s="115" t="s">
        <v>29</v>
      </c>
      <c r="G126" s="116">
        <v>1</v>
      </c>
      <c r="H126" s="126">
        <v>65.599999999999994</v>
      </c>
      <c r="I126" s="131">
        <v>65.599999999999994</v>
      </c>
      <c r="J126" s="54" t="s">
        <v>8</v>
      </c>
      <c r="K126" s="30" t="s">
        <v>1226</v>
      </c>
    </row>
    <row r="127" spans="2:11">
      <c r="B127" s="113" t="s">
        <v>17</v>
      </c>
      <c r="C127" s="118" t="s">
        <v>16</v>
      </c>
      <c r="D127" s="9">
        <v>46024</v>
      </c>
      <c r="E127" s="115" t="s">
        <v>1394</v>
      </c>
      <c r="F127" s="115" t="s">
        <v>29</v>
      </c>
      <c r="G127" s="116">
        <v>13</v>
      </c>
      <c r="H127" s="126">
        <v>65.599999999999994</v>
      </c>
      <c r="I127" s="131">
        <v>852.8</v>
      </c>
      <c r="J127" s="54" t="s">
        <v>8</v>
      </c>
      <c r="K127" s="30" t="s">
        <v>1227</v>
      </c>
    </row>
    <row r="128" spans="2:11">
      <c r="B128" s="58" t="s">
        <v>17</v>
      </c>
      <c r="C128" s="57" t="s">
        <v>16</v>
      </c>
      <c r="D128" s="9">
        <v>46024</v>
      </c>
      <c r="E128" s="115" t="s">
        <v>1395</v>
      </c>
      <c r="F128" s="115" t="s">
        <v>29</v>
      </c>
      <c r="G128" s="116">
        <v>2</v>
      </c>
      <c r="H128" s="126">
        <v>65.650000000000006</v>
      </c>
      <c r="I128" s="131">
        <v>131.30000000000001</v>
      </c>
      <c r="J128" s="136" t="s">
        <v>8</v>
      </c>
      <c r="K128" s="30" t="s">
        <v>1228</v>
      </c>
    </row>
    <row r="129" spans="2:11">
      <c r="B129" s="113" t="s">
        <v>17</v>
      </c>
      <c r="C129" s="118" t="s">
        <v>16</v>
      </c>
      <c r="D129" s="9">
        <v>46024</v>
      </c>
      <c r="E129" s="115" t="s">
        <v>1396</v>
      </c>
      <c r="F129" s="115" t="s">
        <v>29</v>
      </c>
      <c r="G129" s="116">
        <v>22</v>
      </c>
      <c r="H129" s="126">
        <v>65.599999999999994</v>
      </c>
      <c r="I129" s="131">
        <v>1443.1999999999998</v>
      </c>
      <c r="J129" s="136" t="s">
        <v>8</v>
      </c>
      <c r="K129" s="30" t="s">
        <v>1229</v>
      </c>
    </row>
    <row r="130" spans="2:11">
      <c r="B130" s="58" t="s">
        <v>17</v>
      </c>
      <c r="C130" s="57" t="s">
        <v>16</v>
      </c>
      <c r="D130" s="9">
        <v>46024</v>
      </c>
      <c r="E130" s="115" t="s">
        <v>1397</v>
      </c>
      <c r="F130" s="115" t="s">
        <v>29</v>
      </c>
      <c r="G130" s="116">
        <v>1</v>
      </c>
      <c r="H130" s="126">
        <v>65.599999999999994</v>
      </c>
      <c r="I130" s="131">
        <v>65.599999999999994</v>
      </c>
      <c r="J130" s="136" t="s">
        <v>8</v>
      </c>
      <c r="K130" s="30" t="s">
        <v>1230</v>
      </c>
    </row>
    <row r="131" spans="2:11">
      <c r="B131" s="58" t="s">
        <v>17</v>
      </c>
      <c r="C131" s="57" t="s">
        <v>16</v>
      </c>
      <c r="D131" s="9">
        <v>46024</v>
      </c>
      <c r="E131" s="115" t="s">
        <v>1398</v>
      </c>
      <c r="F131" s="115" t="s">
        <v>29</v>
      </c>
      <c r="G131" s="116">
        <v>2</v>
      </c>
      <c r="H131" s="126">
        <v>65.650000000000006</v>
      </c>
      <c r="I131" s="131">
        <v>131.30000000000001</v>
      </c>
      <c r="J131" s="136" t="s">
        <v>8</v>
      </c>
      <c r="K131" s="30" t="s">
        <v>1231</v>
      </c>
    </row>
    <row r="132" spans="2:11">
      <c r="B132" s="113" t="s">
        <v>17</v>
      </c>
      <c r="C132" s="118" t="s">
        <v>16</v>
      </c>
      <c r="D132" s="9">
        <v>46024</v>
      </c>
      <c r="E132" s="115" t="s">
        <v>1399</v>
      </c>
      <c r="F132" s="115" t="s">
        <v>29</v>
      </c>
      <c r="G132" s="116">
        <v>21</v>
      </c>
      <c r="H132" s="126">
        <v>65.5</v>
      </c>
      <c r="I132" s="131">
        <v>1375.5</v>
      </c>
      <c r="J132" s="136" t="s">
        <v>8</v>
      </c>
      <c r="K132" s="30" t="s">
        <v>1232</v>
      </c>
    </row>
    <row r="133" spans="2:11">
      <c r="B133" s="58" t="s">
        <v>17</v>
      </c>
      <c r="C133" s="57" t="s">
        <v>16</v>
      </c>
      <c r="D133" s="9">
        <v>46024</v>
      </c>
      <c r="E133" s="115" t="s">
        <v>1400</v>
      </c>
      <c r="F133" s="115" t="s">
        <v>29</v>
      </c>
      <c r="G133" s="116">
        <v>13</v>
      </c>
      <c r="H133" s="126">
        <v>65.55</v>
      </c>
      <c r="I133" s="131">
        <v>852.15</v>
      </c>
      <c r="J133" s="136" t="s">
        <v>8</v>
      </c>
      <c r="K133" s="30" t="s">
        <v>1233</v>
      </c>
    </row>
    <row r="134" spans="2:11">
      <c r="B134" s="113" t="s">
        <v>17</v>
      </c>
      <c r="C134" s="118" t="s">
        <v>16</v>
      </c>
      <c r="D134" s="9">
        <v>46024</v>
      </c>
      <c r="E134" s="115" t="s">
        <v>121</v>
      </c>
      <c r="F134" s="115" t="s">
        <v>29</v>
      </c>
      <c r="G134" s="116">
        <v>1</v>
      </c>
      <c r="H134" s="126">
        <v>65.5</v>
      </c>
      <c r="I134" s="131">
        <v>65.5</v>
      </c>
      <c r="J134" s="136" t="s">
        <v>8</v>
      </c>
      <c r="K134" s="30" t="s">
        <v>1234</v>
      </c>
    </row>
    <row r="135" spans="2:11">
      <c r="B135" s="58" t="s">
        <v>17</v>
      </c>
      <c r="C135" s="57" t="s">
        <v>16</v>
      </c>
      <c r="D135" s="9">
        <v>46024</v>
      </c>
      <c r="E135" s="115" t="s">
        <v>1401</v>
      </c>
      <c r="F135" s="115" t="s">
        <v>29</v>
      </c>
      <c r="G135" s="116">
        <v>2</v>
      </c>
      <c r="H135" s="126">
        <v>65.55</v>
      </c>
      <c r="I135" s="131">
        <v>131.1</v>
      </c>
      <c r="J135" s="136" t="s">
        <v>8</v>
      </c>
      <c r="K135" s="30" t="s">
        <v>1235</v>
      </c>
    </row>
    <row r="136" spans="2:11">
      <c r="B136" s="113" t="s">
        <v>17</v>
      </c>
      <c r="C136" s="118" t="s">
        <v>16</v>
      </c>
      <c r="D136" s="9">
        <v>46024</v>
      </c>
      <c r="E136" s="115" t="s">
        <v>1402</v>
      </c>
      <c r="F136" s="73" t="s">
        <v>29</v>
      </c>
      <c r="G136" s="116">
        <v>1</v>
      </c>
      <c r="H136" s="138">
        <v>65.5</v>
      </c>
      <c r="I136" s="131">
        <v>65.5</v>
      </c>
      <c r="J136" s="136" t="s">
        <v>8</v>
      </c>
      <c r="K136" s="30" t="s">
        <v>1236</v>
      </c>
    </row>
    <row r="137" spans="2:11">
      <c r="B137" s="113" t="s">
        <v>17</v>
      </c>
      <c r="C137" s="118" t="s">
        <v>16</v>
      </c>
      <c r="D137" s="9">
        <v>46024</v>
      </c>
      <c r="E137" s="115" t="s">
        <v>1403</v>
      </c>
      <c r="F137" s="107" t="s">
        <v>29</v>
      </c>
      <c r="G137" s="116">
        <v>13</v>
      </c>
      <c r="H137" s="138">
        <v>65.5</v>
      </c>
      <c r="I137" s="132">
        <v>851.5</v>
      </c>
      <c r="J137" s="136" t="s">
        <v>8</v>
      </c>
      <c r="K137" s="30" t="s">
        <v>1237</v>
      </c>
    </row>
    <row r="138" spans="2:11">
      <c r="B138" s="58" t="s">
        <v>17</v>
      </c>
      <c r="C138" s="57" t="s">
        <v>16</v>
      </c>
      <c r="D138" s="9">
        <v>46024</v>
      </c>
      <c r="E138" s="115" t="s">
        <v>1404</v>
      </c>
      <c r="F138" s="107" t="s">
        <v>29</v>
      </c>
      <c r="G138" s="116">
        <v>2</v>
      </c>
      <c r="H138" s="138">
        <v>65.5</v>
      </c>
      <c r="I138" s="132">
        <v>131</v>
      </c>
      <c r="J138" s="136" t="s">
        <v>8</v>
      </c>
      <c r="K138" s="30" t="s">
        <v>1238</v>
      </c>
    </row>
    <row r="139" spans="2:11">
      <c r="B139" s="113" t="s">
        <v>17</v>
      </c>
      <c r="C139" s="118" t="s">
        <v>16</v>
      </c>
      <c r="D139" s="9">
        <v>46024</v>
      </c>
      <c r="E139" s="115" t="s">
        <v>1405</v>
      </c>
      <c r="F139" s="107" t="s">
        <v>29</v>
      </c>
      <c r="G139" s="116">
        <v>22</v>
      </c>
      <c r="H139" s="138">
        <v>65.5</v>
      </c>
      <c r="I139" s="137">
        <v>1441</v>
      </c>
      <c r="J139" s="136" t="s">
        <v>8</v>
      </c>
      <c r="K139" s="30" t="s">
        <v>1239</v>
      </c>
    </row>
    <row r="140" spans="2:11">
      <c r="B140" s="58" t="s">
        <v>17</v>
      </c>
      <c r="C140" s="57" t="s">
        <v>16</v>
      </c>
      <c r="D140" s="9">
        <v>46024</v>
      </c>
      <c r="E140" s="115" t="s">
        <v>1406</v>
      </c>
      <c r="F140" s="107" t="s">
        <v>29</v>
      </c>
      <c r="G140" s="116">
        <v>1</v>
      </c>
      <c r="H140" s="129">
        <v>65.45</v>
      </c>
      <c r="I140" s="131">
        <v>65.45</v>
      </c>
      <c r="J140" s="136" t="s">
        <v>8</v>
      </c>
      <c r="K140" s="30" t="s">
        <v>1240</v>
      </c>
    </row>
    <row r="141" spans="2:11">
      <c r="B141" s="113" t="s">
        <v>17</v>
      </c>
      <c r="C141" s="118" t="s">
        <v>16</v>
      </c>
      <c r="D141" s="9">
        <v>46024</v>
      </c>
      <c r="E141" s="115" t="s">
        <v>1029</v>
      </c>
      <c r="F141" s="107" t="s">
        <v>29</v>
      </c>
      <c r="G141" s="116">
        <v>1</v>
      </c>
      <c r="H141" s="129">
        <v>65.3</v>
      </c>
      <c r="I141" s="131">
        <v>65.3</v>
      </c>
      <c r="J141" s="136" t="s">
        <v>8</v>
      </c>
      <c r="K141" s="30" t="s">
        <v>1241</v>
      </c>
    </row>
    <row r="142" spans="2:11">
      <c r="B142" s="113" t="s">
        <v>17</v>
      </c>
      <c r="C142" s="118" t="s">
        <v>16</v>
      </c>
      <c r="D142" s="9">
        <v>46024</v>
      </c>
      <c r="E142" s="115" t="s">
        <v>1407</v>
      </c>
      <c r="F142" s="107" t="s">
        <v>29</v>
      </c>
      <c r="G142" s="116">
        <v>2</v>
      </c>
      <c r="H142" s="129">
        <v>65.5</v>
      </c>
      <c r="I142" s="131">
        <v>131</v>
      </c>
      <c r="J142" s="54" t="s">
        <v>8</v>
      </c>
      <c r="K142" s="114" t="s">
        <v>1242</v>
      </c>
    </row>
    <row r="143" spans="2:11">
      <c r="B143" s="58" t="s">
        <v>17</v>
      </c>
      <c r="C143" s="57" t="s">
        <v>16</v>
      </c>
      <c r="D143" s="9">
        <v>46024</v>
      </c>
      <c r="E143" s="115" t="s">
        <v>1408</v>
      </c>
      <c r="F143" s="107" t="s">
        <v>29</v>
      </c>
      <c r="G143" s="116">
        <v>2</v>
      </c>
      <c r="H143" s="129">
        <v>65.5</v>
      </c>
      <c r="I143" s="131">
        <v>131</v>
      </c>
      <c r="J143" s="54" t="s">
        <v>8</v>
      </c>
      <c r="K143" s="114" t="s">
        <v>1243</v>
      </c>
    </row>
    <row r="144" spans="2:11">
      <c r="B144" s="113" t="s">
        <v>17</v>
      </c>
      <c r="C144" s="118" t="s">
        <v>16</v>
      </c>
      <c r="D144" s="9">
        <v>46024</v>
      </c>
      <c r="E144" s="115" t="s">
        <v>1408</v>
      </c>
      <c r="F144" s="107" t="s">
        <v>29</v>
      </c>
      <c r="G144" s="116">
        <v>11</v>
      </c>
      <c r="H144" s="129">
        <v>65.5</v>
      </c>
      <c r="I144" s="131">
        <v>720.5</v>
      </c>
      <c r="J144" s="54" t="s">
        <v>8</v>
      </c>
      <c r="K144" s="114" t="s">
        <v>1244</v>
      </c>
    </row>
    <row r="145" spans="2:11">
      <c r="B145" s="58" t="s">
        <v>17</v>
      </c>
      <c r="C145" s="57" t="s">
        <v>16</v>
      </c>
      <c r="D145" s="9">
        <v>46024</v>
      </c>
      <c r="E145" s="115" t="s">
        <v>1409</v>
      </c>
      <c r="F145" s="107" t="s">
        <v>29</v>
      </c>
      <c r="G145" s="116">
        <v>1</v>
      </c>
      <c r="H145" s="129">
        <v>65.3</v>
      </c>
      <c r="I145" s="131">
        <v>65.3</v>
      </c>
      <c r="J145" s="54" t="s">
        <v>8</v>
      </c>
      <c r="K145" s="114" t="s">
        <v>1245</v>
      </c>
    </row>
    <row r="146" spans="2:11">
      <c r="B146" s="113" t="s">
        <v>17</v>
      </c>
      <c r="C146" s="118" t="s">
        <v>16</v>
      </c>
      <c r="D146" s="9">
        <v>46024</v>
      </c>
      <c r="E146" s="115" t="s">
        <v>1410</v>
      </c>
      <c r="F146" s="107" t="s">
        <v>29</v>
      </c>
      <c r="G146" s="116">
        <v>20</v>
      </c>
      <c r="H146" s="129">
        <v>65.349999999999994</v>
      </c>
      <c r="I146" s="131">
        <v>1307</v>
      </c>
      <c r="J146" s="54" t="s">
        <v>8</v>
      </c>
      <c r="K146" s="114" t="s">
        <v>1246</v>
      </c>
    </row>
    <row r="147" spans="2:11">
      <c r="B147" s="113" t="s">
        <v>17</v>
      </c>
      <c r="C147" s="118" t="s">
        <v>16</v>
      </c>
      <c r="D147" s="9">
        <v>46024</v>
      </c>
      <c r="E147" s="115" t="s">
        <v>1411</v>
      </c>
      <c r="F147" s="107" t="s">
        <v>29</v>
      </c>
      <c r="G147" s="116">
        <v>2</v>
      </c>
      <c r="H147" s="129">
        <v>65.5</v>
      </c>
      <c r="I147" s="131">
        <v>131</v>
      </c>
      <c r="J147" s="54" t="s">
        <v>8</v>
      </c>
      <c r="K147" s="114" t="s">
        <v>1247</v>
      </c>
    </row>
    <row r="148" spans="2:11">
      <c r="B148" s="58" t="s">
        <v>17</v>
      </c>
      <c r="C148" s="57" t="s">
        <v>16</v>
      </c>
      <c r="D148" s="9">
        <v>46024</v>
      </c>
      <c r="E148" s="115" t="s">
        <v>1412</v>
      </c>
      <c r="F148" s="107" t="s">
        <v>29</v>
      </c>
      <c r="G148" s="116">
        <v>1</v>
      </c>
      <c r="H148" s="129">
        <v>65</v>
      </c>
      <c r="I148" s="131">
        <v>65</v>
      </c>
      <c r="J148" s="54" t="s">
        <v>8</v>
      </c>
      <c r="K148" s="114" t="s">
        <v>1248</v>
      </c>
    </row>
    <row r="149" spans="2:11">
      <c r="B149" s="113" t="s">
        <v>17</v>
      </c>
      <c r="C149" s="118" t="s">
        <v>16</v>
      </c>
      <c r="D149" s="9">
        <v>46024</v>
      </c>
      <c r="E149" s="115" t="s">
        <v>1413</v>
      </c>
      <c r="F149" s="107" t="s">
        <v>29</v>
      </c>
      <c r="G149" s="116">
        <v>2</v>
      </c>
      <c r="H149" s="129">
        <v>65.05</v>
      </c>
      <c r="I149" s="131">
        <v>130.1</v>
      </c>
      <c r="J149" s="54" t="s">
        <v>8</v>
      </c>
      <c r="K149" s="114" t="s">
        <v>1249</v>
      </c>
    </row>
    <row r="150" spans="2:11">
      <c r="B150" s="58" t="s">
        <v>17</v>
      </c>
      <c r="C150" s="57" t="s">
        <v>16</v>
      </c>
      <c r="D150" s="9">
        <v>46024</v>
      </c>
      <c r="E150" s="115" t="s">
        <v>1413</v>
      </c>
      <c r="F150" s="107" t="s">
        <v>29</v>
      </c>
      <c r="G150" s="116">
        <v>11</v>
      </c>
      <c r="H150" s="129">
        <v>65.05</v>
      </c>
      <c r="I150" s="131">
        <v>715.55</v>
      </c>
      <c r="J150" s="54" t="s">
        <v>8</v>
      </c>
      <c r="K150" s="114" t="s">
        <v>1250</v>
      </c>
    </row>
    <row r="151" spans="2:11">
      <c r="B151" s="113" t="s">
        <v>17</v>
      </c>
      <c r="C151" s="118" t="s">
        <v>16</v>
      </c>
      <c r="D151" s="9">
        <v>46024</v>
      </c>
      <c r="E151" s="115" t="s">
        <v>1413</v>
      </c>
      <c r="F151" s="107" t="s">
        <v>29</v>
      </c>
      <c r="G151" s="116">
        <v>20</v>
      </c>
      <c r="H151" s="129">
        <v>65.05</v>
      </c>
      <c r="I151" s="131">
        <v>1301</v>
      </c>
      <c r="J151" s="54" t="s">
        <v>8</v>
      </c>
      <c r="K151" s="114" t="s">
        <v>1251</v>
      </c>
    </row>
    <row r="152" spans="2:11">
      <c r="B152" s="113" t="s">
        <v>17</v>
      </c>
      <c r="C152" s="118" t="s">
        <v>16</v>
      </c>
      <c r="D152" s="9">
        <v>46024</v>
      </c>
      <c r="E152" s="115" t="s">
        <v>1414</v>
      </c>
      <c r="F152" s="107" t="s">
        <v>29</v>
      </c>
      <c r="G152" s="116">
        <v>1</v>
      </c>
      <c r="H152" s="129">
        <v>65.05</v>
      </c>
      <c r="I152" s="131">
        <v>65.05</v>
      </c>
      <c r="J152" s="54" t="s">
        <v>8</v>
      </c>
      <c r="K152" s="114" t="s">
        <v>1252</v>
      </c>
    </row>
    <row r="153" spans="2:11">
      <c r="B153" s="58" t="s">
        <v>17</v>
      </c>
      <c r="C153" s="57" t="s">
        <v>16</v>
      </c>
      <c r="D153" s="9">
        <v>46024</v>
      </c>
      <c r="E153" s="115" t="s">
        <v>1415</v>
      </c>
      <c r="F153" s="107" t="s">
        <v>29</v>
      </c>
      <c r="G153" s="116">
        <v>11</v>
      </c>
      <c r="H153" s="129">
        <v>65.05</v>
      </c>
      <c r="I153" s="131">
        <v>715.55</v>
      </c>
      <c r="J153" s="54" t="s">
        <v>8</v>
      </c>
      <c r="K153" s="114" t="s">
        <v>1253</v>
      </c>
    </row>
    <row r="154" spans="2:11">
      <c r="B154" s="113" t="s">
        <v>17</v>
      </c>
      <c r="C154" s="118" t="s">
        <v>16</v>
      </c>
      <c r="D154" s="9">
        <v>46024</v>
      </c>
      <c r="E154" s="115" t="s">
        <v>1046</v>
      </c>
      <c r="F154" s="107" t="s">
        <v>29</v>
      </c>
      <c r="G154" s="116">
        <v>25</v>
      </c>
      <c r="H154" s="129">
        <v>65.3</v>
      </c>
      <c r="I154" s="131">
        <v>1632.5</v>
      </c>
      <c r="J154" s="54" t="s">
        <v>8</v>
      </c>
      <c r="K154" s="114" t="s">
        <v>1254</v>
      </c>
    </row>
    <row r="155" spans="2:11">
      <c r="B155" s="58" t="s">
        <v>17</v>
      </c>
      <c r="C155" s="57" t="s">
        <v>16</v>
      </c>
      <c r="D155" s="9">
        <v>46024</v>
      </c>
      <c r="E155" s="115" t="s">
        <v>1046</v>
      </c>
      <c r="F155" s="107" t="s">
        <v>29</v>
      </c>
      <c r="G155" s="116">
        <v>21</v>
      </c>
      <c r="H155" s="129">
        <v>65.3</v>
      </c>
      <c r="I155" s="131">
        <v>1371.3</v>
      </c>
      <c r="J155" s="54" t="s">
        <v>8</v>
      </c>
      <c r="K155" s="114" t="s">
        <v>1255</v>
      </c>
    </row>
    <row r="156" spans="2:11">
      <c r="B156" s="113" t="s">
        <v>17</v>
      </c>
      <c r="C156" s="118" t="s">
        <v>16</v>
      </c>
      <c r="D156" s="9">
        <v>46024</v>
      </c>
      <c r="E156" s="115" t="s">
        <v>1416</v>
      </c>
      <c r="F156" s="107" t="s">
        <v>29</v>
      </c>
      <c r="G156" s="116">
        <v>21</v>
      </c>
      <c r="H156" s="129">
        <v>65.3</v>
      </c>
      <c r="I156" s="131">
        <v>1371.3</v>
      </c>
      <c r="J156" s="54" t="s">
        <v>8</v>
      </c>
      <c r="K156" s="114" t="s">
        <v>1256</v>
      </c>
    </row>
    <row r="157" spans="2:11">
      <c r="B157" s="113" t="s">
        <v>17</v>
      </c>
      <c r="C157" s="118" t="s">
        <v>16</v>
      </c>
      <c r="D157" s="9">
        <v>46024</v>
      </c>
      <c r="E157" s="115" t="s">
        <v>1056</v>
      </c>
      <c r="F157" s="107" t="s">
        <v>29</v>
      </c>
      <c r="G157" s="116">
        <v>11</v>
      </c>
      <c r="H157" s="129">
        <v>65.05</v>
      </c>
      <c r="I157" s="131">
        <v>715.55</v>
      </c>
      <c r="J157" s="54" t="s">
        <v>8</v>
      </c>
      <c r="K157" s="114" t="s">
        <v>1257</v>
      </c>
    </row>
    <row r="158" spans="2:11">
      <c r="B158" s="58" t="s">
        <v>17</v>
      </c>
      <c r="C158" s="57" t="s">
        <v>16</v>
      </c>
      <c r="D158" s="9">
        <v>46024</v>
      </c>
      <c r="E158" s="115" t="s">
        <v>1056</v>
      </c>
      <c r="F158" s="107" t="s">
        <v>29</v>
      </c>
      <c r="G158" s="116">
        <v>19</v>
      </c>
      <c r="H158" s="129">
        <v>65.05</v>
      </c>
      <c r="I158" s="131">
        <v>1235.95</v>
      </c>
      <c r="J158" s="54" t="s">
        <v>8</v>
      </c>
      <c r="K158" s="114" t="s">
        <v>1258</v>
      </c>
    </row>
    <row r="159" spans="2:11">
      <c r="B159" s="113" t="s">
        <v>17</v>
      </c>
      <c r="C159" s="118" t="s">
        <v>16</v>
      </c>
      <c r="D159" s="9">
        <v>46024</v>
      </c>
      <c r="E159" s="115" t="s">
        <v>1056</v>
      </c>
      <c r="F159" s="107" t="s">
        <v>29</v>
      </c>
      <c r="G159" s="116">
        <v>2</v>
      </c>
      <c r="H159" s="129">
        <v>65.05</v>
      </c>
      <c r="I159" s="131">
        <v>130.1</v>
      </c>
      <c r="J159" s="54" t="s">
        <v>8</v>
      </c>
      <c r="K159" s="114" t="s">
        <v>1259</v>
      </c>
    </row>
    <row r="160" spans="2:11">
      <c r="B160" s="58" t="s">
        <v>17</v>
      </c>
      <c r="C160" s="146" t="s">
        <v>16</v>
      </c>
      <c r="D160" s="9">
        <v>46024</v>
      </c>
      <c r="E160" s="115" t="s">
        <v>1056</v>
      </c>
      <c r="F160" s="107" t="s">
        <v>29</v>
      </c>
      <c r="G160" s="116">
        <v>2</v>
      </c>
      <c r="H160" s="129">
        <v>65.05</v>
      </c>
      <c r="I160" s="131">
        <v>130.1</v>
      </c>
      <c r="J160" s="54" t="s">
        <v>8</v>
      </c>
      <c r="K160" s="114" t="s">
        <v>1260</v>
      </c>
    </row>
    <row r="161" spans="2:11">
      <c r="B161" s="58" t="s">
        <v>17</v>
      </c>
      <c r="C161" s="146" t="s">
        <v>16</v>
      </c>
      <c r="D161" s="9">
        <v>46024</v>
      </c>
      <c r="E161" s="115" t="s">
        <v>1056</v>
      </c>
      <c r="F161" s="107" t="s">
        <v>29</v>
      </c>
      <c r="G161" s="116">
        <v>2</v>
      </c>
      <c r="H161" s="129">
        <v>65.05</v>
      </c>
      <c r="I161" s="131">
        <v>130.1</v>
      </c>
      <c r="J161" s="54" t="s">
        <v>8</v>
      </c>
      <c r="K161" s="114" t="s">
        <v>1261</v>
      </c>
    </row>
    <row r="162" spans="2:11">
      <c r="B162" s="58" t="s">
        <v>17</v>
      </c>
      <c r="C162" s="146" t="s">
        <v>16</v>
      </c>
      <c r="D162" s="9">
        <v>46024</v>
      </c>
      <c r="E162" s="115" t="s">
        <v>1056</v>
      </c>
      <c r="F162" s="115" t="s">
        <v>29</v>
      </c>
      <c r="G162" s="116">
        <v>2</v>
      </c>
      <c r="H162" s="126">
        <v>65.05</v>
      </c>
      <c r="I162" s="131">
        <v>130.1</v>
      </c>
      <c r="J162" s="54" t="s">
        <v>8</v>
      </c>
      <c r="K162" s="30" t="s">
        <v>1262</v>
      </c>
    </row>
    <row r="163" spans="2:11">
      <c r="B163" s="58" t="s">
        <v>17</v>
      </c>
      <c r="C163" s="146" t="s">
        <v>16</v>
      </c>
      <c r="D163" s="9">
        <v>46024</v>
      </c>
      <c r="E163" s="115" t="s">
        <v>1056</v>
      </c>
      <c r="F163" s="115" t="s">
        <v>29</v>
      </c>
      <c r="G163" s="116">
        <v>2</v>
      </c>
      <c r="H163" s="126">
        <v>65.05</v>
      </c>
      <c r="I163" s="131">
        <v>130.1</v>
      </c>
      <c r="J163" s="54" t="s">
        <v>8</v>
      </c>
      <c r="K163" s="30" t="s">
        <v>1263</v>
      </c>
    </row>
    <row r="164" spans="2:11">
      <c r="B164" s="58" t="s">
        <v>17</v>
      </c>
      <c r="C164" s="146" t="s">
        <v>16</v>
      </c>
      <c r="D164" s="9">
        <v>46024</v>
      </c>
      <c r="E164" s="115" t="s">
        <v>1056</v>
      </c>
      <c r="F164" s="115" t="s">
        <v>29</v>
      </c>
      <c r="G164" s="116">
        <v>16</v>
      </c>
      <c r="H164" s="126">
        <v>65.05</v>
      </c>
      <c r="I164" s="131">
        <v>1040.8</v>
      </c>
      <c r="J164" s="54" t="s">
        <v>8</v>
      </c>
      <c r="K164" s="30" t="s">
        <v>1264</v>
      </c>
    </row>
    <row r="165" spans="2:11">
      <c r="B165" s="58" t="s">
        <v>17</v>
      </c>
      <c r="C165" s="146" t="s">
        <v>16</v>
      </c>
      <c r="D165" s="9">
        <v>46024</v>
      </c>
      <c r="E165" s="115" t="s">
        <v>1056</v>
      </c>
      <c r="F165" s="115" t="s">
        <v>29</v>
      </c>
      <c r="G165" s="116">
        <v>2</v>
      </c>
      <c r="H165" s="126">
        <v>65.05</v>
      </c>
      <c r="I165" s="131">
        <v>130.1</v>
      </c>
      <c r="J165" s="54" t="s">
        <v>8</v>
      </c>
      <c r="K165" s="30" t="s">
        <v>1265</v>
      </c>
    </row>
    <row r="166" spans="2:11">
      <c r="B166" s="58" t="s">
        <v>17</v>
      </c>
      <c r="C166" s="146" t="s">
        <v>16</v>
      </c>
      <c r="D166" s="9">
        <v>46024</v>
      </c>
      <c r="E166" s="115" t="s">
        <v>1056</v>
      </c>
      <c r="F166" s="115" t="s">
        <v>29</v>
      </c>
      <c r="G166" s="116">
        <v>2</v>
      </c>
      <c r="H166" s="126">
        <v>65.05</v>
      </c>
      <c r="I166" s="131">
        <v>130.1</v>
      </c>
      <c r="J166" s="54" t="s">
        <v>8</v>
      </c>
      <c r="K166" s="30" t="s">
        <v>1266</v>
      </c>
    </row>
    <row r="167" spans="2:11">
      <c r="B167" s="58" t="s">
        <v>17</v>
      </c>
      <c r="C167" s="146" t="s">
        <v>16</v>
      </c>
      <c r="D167" s="9">
        <v>46024</v>
      </c>
      <c r="E167" s="115" t="s">
        <v>1056</v>
      </c>
      <c r="F167" s="115" t="s">
        <v>29</v>
      </c>
      <c r="G167" s="116">
        <v>2</v>
      </c>
      <c r="H167" s="126">
        <v>65.05</v>
      </c>
      <c r="I167" s="131">
        <v>130.1</v>
      </c>
      <c r="J167" s="54" t="s">
        <v>8</v>
      </c>
      <c r="K167" s="30" t="s">
        <v>1267</v>
      </c>
    </row>
    <row r="168" spans="2:11">
      <c r="B168" s="58" t="s">
        <v>17</v>
      </c>
      <c r="C168" s="146" t="s">
        <v>16</v>
      </c>
      <c r="D168" s="9">
        <v>46024</v>
      </c>
      <c r="E168" s="115" t="s">
        <v>1056</v>
      </c>
      <c r="F168" s="115" t="s">
        <v>29</v>
      </c>
      <c r="G168" s="116">
        <v>11</v>
      </c>
      <c r="H168" s="126">
        <v>65.05</v>
      </c>
      <c r="I168" s="131">
        <v>715.55</v>
      </c>
      <c r="J168" s="54" t="s">
        <v>8</v>
      </c>
      <c r="K168" s="30" t="s">
        <v>1268</v>
      </c>
    </row>
    <row r="169" spans="2:11">
      <c r="B169" s="58" t="s">
        <v>17</v>
      </c>
      <c r="C169" s="146" t="s">
        <v>16</v>
      </c>
      <c r="D169" s="9">
        <v>46024</v>
      </c>
      <c r="E169" s="115" t="s">
        <v>1056</v>
      </c>
      <c r="F169" s="115" t="s">
        <v>29</v>
      </c>
      <c r="G169" s="116">
        <v>17</v>
      </c>
      <c r="H169" s="126">
        <v>65.05</v>
      </c>
      <c r="I169" s="131">
        <v>1105.8499999999999</v>
      </c>
      <c r="J169" s="54" t="s">
        <v>8</v>
      </c>
      <c r="K169" s="30" t="s">
        <v>1269</v>
      </c>
    </row>
    <row r="170" spans="2:11">
      <c r="B170" s="58" t="s">
        <v>17</v>
      </c>
      <c r="C170" s="146" t="s">
        <v>16</v>
      </c>
      <c r="D170" s="9">
        <v>46024</v>
      </c>
      <c r="E170" s="115" t="s">
        <v>1056</v>
      </c>
      <c r="F170" s="115" t="s">
        <v>29</v>
      </c>
      <c r="G170" s="116">
        <v>2</v>
      </c>
      <c r="H170" s="126">
        <v>65.05</v>
      </c>
      <c r="I170" s="131">
        <v>130.1</v>
      </c>
      <c r="J170" s="54" t="s">
        <v>8</v>
      </c>
      <c r="K170" s="30" t="s">
        <v>1270</v>
      </c>
    </row>
    <row r="171" spans="2:11">
      <c r="B171" s="58" t="s">
        <v>17</v>
      </c>
      <c r="C171" s="146" t="s">
        <v>16</v>
      </c>
      <c r="D171" s="9">
        <v>46024</v>
      </c>
      <c r="E171" s="115" t="s">
        <v>1056</v>
      </c>
      <c r="F171" s="115" t="s">
        <v>29</v>
      </c>
      <c r="G171" s="116">
        <v>6</v>
      </c>
      <c r="H171" s="126">
        <v>65.2</v>
      </c>
      <c r="I171" s="131">
        <v>391.20000000000005</v>
      </c>
      <c r="J171" s="54" t="s">
        <v>8</v>
      </c>
      <c r="K171" s="30" t="s">
        <v>1271</v>
      </c>
    </row>
    <row r="172" spans="2:11">
      <c r="B172" s="58" t="s">
        <v>17</v>
      </c>
      <c r="C172" s="146" t="s">
        <v>16</v>
      </c>
      <c r="D172" s="9">
        <v>46024</v>
      </c>
      <c r="E172" s="115" t="s">
        <v>1056</v>
      </c>
      <c r="F172" s="115" t="s">
        <v>29</v>
      </c>
      <c r="G172" s="116">
        <v>1</v>
      </c>
      <c r="H172" s="126">
        <v>65.2</v>
      </c>
      <c r="I172" s="131">
        <v>65.2</v>
      </c>
      <c r="J172" s="54" t="s">
        <v>8</v>
      </c>
      <c r="K172" s="30" t="s">
        <v>1272</v>
      </c>
    </row>
    <row r="173" spans="2:11">
      <c r="B173" s="58" t="s">
        <v>17</v>
      </c>
      <c r="C173" s="146" t="s">
        <v>16</v>
      </c>
      <c r="D173" s="9">
        <v>46024</v>
      </c>
      <c r="E173" s="115" t="s">
        <v>1056</v>
      </c>
      <c r="F173" s="115" t="s">
        <v>29</v>
      </c>
      <c r="G173" s="116">
        <v>1</v>
      </c>
      <c r="H173" s="126">
        <v>65.2</v>
      </c>
      <c r="I173" s="131">
        <v>65.2</v>
      </c>
      <c r="J173" s="54" t="s">
        <v>8</v>
      </c>
      <c r="K173" s="30" t="s">
        <v>1273</v>
      </c>
    </row>
    <row r="174" spans="2:11">
      <c r="B174" s="58" t="s">
        <v>17</v>
      </c>
      <c r="C174" s="146" t="s">
        <v>16</v>
      </c>
      <c r="D174" s="9">
        <v>46024</v>
      </c>
      <c r="E174" s="115" t="s">
        <v>1056</v>
      </c>
      <c r="F174" s="115" t="s">
        <v>29</v>
      </c>
      <c r="G174" s="116">
        <v>1</v>
      </c>
      <c r="H174" s="126">
        <v>65.2</v>
      </c>
      <c r="I174" s="131">
        <v>65.2</v>
      </c>
      <c r="J174" s="54" t="s">
        <v>8</v>
      </c>
      <c r="K174" s="30" t="s">
        <v>1274</v>
      </c>
    </row>
    <row r="175" spans="2:11">
      <c r="B175" s="58" t="s">
        <v>17</v>
      </c>
      <c r="C175" s="146" t="s">
        <v>16</v>
      </c>
      <c r="D175" s="9">
        <v>46024</v>
      </c>
      <c r="E175" s="115" t="s">
        <v>1056</v>
      </c>
      <c r="F175" s="115" t="s">
        <v>29</v>
      </c>
      <c r="G175" s="116">
        <v>15</v>
      </c>
      <c r="H175" s="126">
        <v>65.25</v>
      </c>
      <c r="I175" s="131">
        <v>978.75</v>
      </c>
      <c r="J175" s="54" t="s">
        <v>8</v>
      </c>
      <c r="K175" s="30" t="s">
        <v>1275</v>
      </c>
    </row>
    <row r="176" spans="2:11">
      <c r="B176" s="58" t="s">
        <v>17</v>
      </c>
      <c r="C176" s="146" t="s">
        <v>16</v>
      </c>
      <c r="D176" s="9">
        <v>46024</v>
      </c>
      <c r="E176" s="115" t="s">
        <v>1056</v>
      </c>
      <c r="F176" s="115" t="s">
        <v>29</v>
      </c>
      <c r="G176" s="116">
        <v>19</v>
      </c>
      <c r="H176" s="126">
        <v>65.25</v>
      </c>
      <c r="I176" s="131">
        <v>1239.75</v>
      </c>
      <c r="J176" s="54" t="s">
        <v>8</v>
      </c>
      <c r="K176" s="30" t="s">
        <v>1276</v>
      </c>
    </row>
    <row r="177" spans="2:11">
      <c r="B177" s="58" t="s">
        <v>17</v>
      </c>
      <c r="C177" s="146" t="s">
        <v>16</v>
      </c>
      <c r="D177" s="9">
        <v>46024</v>
      </c>
      <c r="E177" s="115" t="s">
        <v>1056</v>
      </c>
      <c r="F177" s="115" t="s">
        <v>29</v>
      </c>
      <c r="G177" s="116">
        <v>19</v>
      </c>
      <c r="H177" s="126">
        <v>65.25</v>
      </c>
      <c r="I177" s="131">
        <v>1239.75</v>
      </c>
      <c r="J177" s="54" t="s">
        <v>8</v>
      </c>
      <c r="K177" s="30" t="s">
        <v>1277</v>
      </c>
    </row>
    <row r="178" spans="2:11">
      <c r="B178" s="58" t="s">
        <v>17</v>
      </c>
      <c r="C178" s="146" t="s">
        <v>16</v>
      </c>
      <c r="D178" s="9">
        <v>46024</v>
      </c>
      <c r="E178" s="115" t="s">
        <v>1417</v>
      </c>
      <c r="F178" s="115" t="s">
        <v>29</v>
      </c>
      <c r="G178" s="116">
        <v>23</v>
      </c>
      <c r="H178" s="126">
        <v>65.150000000000006</v>
      </c>
      <c r="I178" s="131">
        <v>1498.45</v>
      </c>
      <c r="J178" s="54" t="s">
        <v>8</v>
      </c>
      <c r="K178" s="30" t="s">
        <v>1278</v>
      </c>
    </row>
    <row r="179" spans="2:11">
      <c r="B179" s="58" t="s">
        <v>17</v>
      </c>
      <c r="C179" s="146" t="s">
        <v>16</v>
      </c>
      <c r="D179" s="9">
        <v>46024</v>
      </c>
      <c r="E179" s="115" t="s">
        <v>1061</v>
      </c>
      <c r="F179" s="115" t="s">
        <v>29</v>
      </c>
      <c r="G179" s="116">
        <v>11</v>
      </c>
      <c r="H179" s="126">
        <v>64.95</v>
      </c>
      <c r="I179" s="131">
        <v>714.45</v>
      </c>
      <c r="J179" s="54" t="s">
        <v>8</v>
      </c>
      <c r="K179" s="30" t="s">
        <v>1279</v>
      </c>
    </row>
    <row r="180" spans="2:11">
      <c r="B180" s="58" t="s">
        <v>17</v>
      </c>
      <c r="C180" s="146" t="s">
        <v>16</v>
      </c>
      <c r="D180" s="9">
        <v>46024</v>
      </c>
      <c r="E180" s="115" t="s">
        <v>1418</v>
      </c>
      <c r="F180" s="115" t="s">
        <v>29</v>
      </c>
      <c r="G180" s="116">
        <v>2</v>
      </c>
      <c r="H180" s="126">
        <v>64.95</v>
      </c>
      <c r="I180" s="131">
        <v>129.9</v>
      </c>
      <c r="J180" s="54" t="s">
        <v>8</v>
      </c>
      <c r="K180" s="30" t="s">
        <v>1280</v>
      </c>
    </row>
    <row r="181" spans="2:11">
      <c r="B181" s="58" t="s">
        <v>17</v>
      </c>
      <c r="C181" s="146" t="s">
        <v>16</v>
      </c>
      <c r="D181" s="9">
        <v>46024</v>
      </c>
      <c r="E181" s="115" t="s">
        <v>1418</v>
      </c>
      <c r="F181" s="115" t="s">
        <v>29</v>
      </c>
      <c r="G181" s="116">
        <v>1</v>
      </c>
      <c r="H181" s="126">
        <v>64.95</v>
      </c>
      <c r="I181" s="131">
        <v>64.95</v>
      </c>
      <c r="J181" s="54" t="s">
        <v>8</v>
      </c>
      <c r="K181" s="30" t="s">
        <v>1281</v>
      </c>
    </row>
    <row r="182" spans="2:11">
      <c r="B182" s="58" t="s">
        <v>17</v>
      </c>
      <c r="C182" s="146" t="s">
        <v>16</v>
      </c>
      <c r="D182" s="9">
        <v>46024</v>
      </c>
      <c r="E182" s="115" t="s">
        <v>1418</v>
      </c>
      <c r="F182" s="115" t="s">
        <v>29</v>
      </c>
      <c r="G182" s="116">
        <v>1</v>
      </c>
      <c r="H182" s="126">
        <v>64.95</v>
      </c>
      <c r="I182" s="131">
        <v>64.95</v>
      </c>
      <c r="J182" s="54" t="s">
        <v>8</v>
      </c>
      <c r="K182" s="30" t="s">
        <v>1282</v>
      </c>
    </row>
    <row r="183" spans="2:11">
      <c r="B183" s="58" t="s">
        <v>17</v>
      </c>
      <c r="C183" s="146" t="s">
        <v>16</v>
      </c>
      <c r="D183" s="9">
        <v>46024</v>
      </c>
      <c r="E183" s="115" t="s">
        <v>1418</v>
      </c>
      <c r="F183" s="115" t="s">
        <v>29</v>
      </c>
      <c r="G183" s="116">
        <v>1</v>
      </c>
      <c r="H183" s="126">
        <v>64.95</v>
      </c>
      <c r="I183" s="131">
        <v>64.95</v>
      </c>
      <c r="J183" s="54" t="s">
        <v>8</v>
      </c>
      <c r="K183" s="30" t="s">
        <v>1283</v>
      </c>
    </row>
    <row r="184" spans="2:11">
      <c r="B184" s="58" t="s">
        <v>17</v>
      </c>
      <c r="C184" s="146" t="s">
        <v>16</v>
      </c>
      <c r="D184" s="9">
        <v>46024</v>
      </c>
      <c r="E184" s="115" t="s">
        <v>1418</v>
      </c>
      <c r="F184" s="115" t="s">
        <v>29</v>
      </c>
      <c r="G184" s="116">
        <v>1</v>
      </c>
      <c r="H184" s="126">
        <v>64.95</v>
      </c>
      <c r="I184" s="131">
        <v>64.95</v>
      </c>
      <c r="J184" s="54" t="s">
        <v>8</v>
      </c>
      <c r="K184" s="30" t="s">
        <v>1284</v>
      </c>
    </row>
    <row r="185" spans="2:11">
      <c r="B185" s="58" t="s">
        <v>17</v>
      </c>
      <c r="C185" s="146" t="s">
        <v>16</v>
      </c>
      <c r="D185" s="9">
        <v>46024</v>
      </c>
      <c r="E185" s="115" t="s">
        <v>136</v>
      </c>
      <c r="F185" s="115" t="s">
        <v>29</v>
      </c>
      <c r="G185" s="116">
        <v>7</v>
      </c>
      <c r="H185" s="126">
        <v>65.150000000000006</v>
      </c>
      <c r="I185" s="131">
        <v>456.05000000000007</v>
      </c>
      <c r="J185" s="54" t="s">
        <v>8</v>
      </c>
      <c r="K185" s="30" t="s">
        <v>1285</v>
      </c>
    </row>
    <row r="186" spans="2:11">
      <c r="B186" s="58" t="s">
        <v>17</v>
      </c>
      <c r="C186" s="146" t="s">
        <v>16</v>
      </c>
      <c r="D186" s="9">
        <v>46024</v>
      </c>
      <c r="E186" s="115" t="s">
        <v>136</v>
      </c>
      <c r="F186" s="115" t="s">
        <v>29</v>
      </c>
      <c r="G186" s="116">
        <v>13</v>
      </c>
      <c r="H186" s="126">
        <v>65.150000000000006</v>
      </c>
      <c r="I186" s="131">
        <v>846.95</v>
      </c>
      <c r="J186" s="54" t="s">
        <v>8</v>
      </c>
      <c r="K186" s="30" t="s">
        <v>1286</v>
      </c>
    </row>
    <row r="187" spans="2:11">
      <c r="B187" s="58" t="s">
        <v>17</v>
      </c>
      <c r="C187" s="146" t="s">
        <v>16</v>
      </c>
      <c r="D187" s="9">
        <v>46024</v>
      </c>
      <c r="E187" s="115" t="s">
        <v>1419</v>
      </c>
      <c r="F187" s="115" t="s">
        <v>29</v>
      </c>
      <c r="G187" s="116">
        <v>20</v>
      </c>
      <c r="H187" s="126">
        <v>65</v>
      </c>
      <c r="I187" s="131">
        <v>1300</v>
      </c>
      <c r="J187" s="54" t="s">
        <v>8</v>
      </c>
      <c r="K187" s="30" t="s">
        <v>1287</v>
      </c>
    </row>
    <row r="188" spans="2:11">
      <c r="B188" s="58" t="s">
        <v>17</v>
      </c>
      <c r="C188" s="146" t="s">
        <v>16</v>
      </c>
      <c r="D188" s="9">
        <v>46024</v>
      </c>
      <c r="E188" s="115" t="s">
        <v>1068</v>
      </c>
      <c r="F188" s="115" t="s">
        <v>29</v>
      </c>
      <c r="G188" s="116">
        <v>12</v>
      </c>
      <c r="H188" s="126">
        <v>64.95</v>
      </c>
      <c r="I188" s="131">
        <v>779.40000000000009</v>
      </c>
      <c r="J188" s="54" t="s">
        <v>8</v>
      </c>
      <c r="K188" s="30" t="s">
        <v>1288</v>
      </c>
    </row>
    <row r="189" spans="2:11">
      <c r="B189" s="58" t="s">
        <v>17</v>
      </c>
      <c r="C189" s="146" t="s">
        <v>16</v>
      </c>
      <c r="D189" s="9">
        <v>46024</v>
      </c>
      <c r="E189" s="115" t="s">
        <v>1068</v>
      </c>
      <c r="F189" s="115" t="s">
        <v>29</v>
      </c>
      <c r="G189" s="116">
        <v>2</v>
      </c>
      <c r="H189" s="126">
        <v>64.95</v>
      </c>
      <c r="I189" s="131">
        <v>129.9</v>
      </c>
      <c r="J189" s="54" t="s">
        <v>8</v>
      </c>
      <c r="K189" s="30" t="s">
        <v>1289</v>
      </c>
    </row>
    <row r="190" spans="2:11">
      <c r="B190" s="58" t="s">
        <v>17</v>
      </c>
      <c r="C190" s="146" t="s">
        <v>16</v>
      </c>
      <c r="D190" s="9">
        <v>46024</v>
      </c>
      <c r="E190" s="115" t="s">
        <v>1068</v>
      </c>
      <c r="F190" s="115" t="s">
        <v>29</v>
      </c>
      <c r="G190" s="116">
        <v>2</v>
      </c>
      <c r="H190" s="126">
        <v>64.95</v>
      </c>
      <c r="I190" s="131">
        <v>129.9</v>
      </c>
      <c r="J190" s="54" t="s">
        <v>8</v>
      </c>
      <c r="K190" s="30" t="s">
        <v>1290</v>
      </c>
    </row>
    <row r="191" spans="2:11">
      <c r="B191" s="58" t="s">
        <v>17</v>
      </c>
      <c r="C191" s="146" t="s">
        <v>16</v>
      </c>
      <c r="D191" s="9">
        <v>46024</v>
      </c>
      <c r="E191" s="115" t="s">
        <v>1068</v>
      </c>
      <c r="F191" s="115" t="s">
        <v>29</v>
      </c>
      <c r="G191" s="116">
        <v>2</v>
      </c>
      <c r="H191" s="126">
        <v>64.95</v>
      </c>
      <c r="I191" s="131">
        <v>129.9</v>
      </c>
      <c r="J191" s="54" t="s">
        <v>8</v>
      </c>
      <c r="K191" s="30" t="s">
        <v>1291</v>
      </c>
    </row>
    <row r="192" spans="2:11">
      <c r="B192" s="58" t="s">
        <v>17</v>
      </c>
      <c r="C192" s="146" t="s">
        <v>16</v>
      </c>
      <c r="D192" s="9">
        <v>46024</v>
      </c>
      <c r="E192" s="115" t="s">
        <v>1068</v>
      </c>
      <c r="F192" s="115" t="s">
        <v>29</v>
      </c>
      <c r="G192" s="116">
        <v>1</v>
      </c>
      <c r="H192" s="126">
        <v>64.95</v>
      </c>
      <c r="I192" s="131">
        <v>64.95</v>
      </c>
      <c r="J192" s="54" t="s">
        <v>8</v>
      </c>
      <c r="K192" s="30" t="s">
        <v>1292</v>
      </c>
    </row>
    <row r="193" spans="2:11">
      <c r="B193" s="58" t="s">
        <v>17</v>
      </c>
      <c r="C193" s="146" t="s">
        <v>16</v>
      </c>
      <c r="D193" s="9">
        <v>46024</v>
      </c>
      <c r="E193" s="115" t="s">
        <v>1068</v>
      </c>
      <c r="F193" s="115" t="s">
        <v>29</v>
      </c>
      <c r="G193" s="116">
        <v>1</v>
      </c>
      <c r="H193" s="126">
        <v>64.95</v>
      </c>
      <c r="I193" s="131">
        <v>64.95</v>
      </c>
      <c r="J193" s="54" t="s">
        <v>8</v>
      </c>
      <c r="K193" s="30" t="s">
        <v>1293</v>
      </c>
    </row>
    <row r="194" spans="2:11">
      <c r="B194" s="58" t="s">
        <v>17</v>
      </c>
      <c r="C194" s="146" t="s">
        <v>16</v>
      </c>
      <c r="D194" s="9">
        <v>46024</v>
      </c>
      <c r="E194" s="115" t="s">
        <v>1068</v>
      </c>
      <c r="F194" s="115" t="s">
        <v>29</v>
      </c>
      <c r="G194" s="116">
        <v>1</v>
      </c>
      <c r="H194" s="126">
        <v>64.95</v>
      </c>
      <c r="I194" s="131">
        <v>64.95</v>
      </c>
      <c r="J194" s="54" t="s">
        <v>8</v>
      </c>
      <c r="K194" s="30" t="s">
        <v>1294</v>
      </c>
    </row>
    <row r="195" spans="2:11">
      <c r="B195" s="58" t="s">
        <v>17</v>
      </c>
      <c r="C195" s="146" t="s">
        <v>16</v>
      </c>
      <c r="D195" s="9">
        <v>46024</v>
      </c>
      <c r="E195" s="115" t="s">
        <v>1068</v>
      </c>
      <c r="F195" s="115" t="s">
        <v>29</v>
      </c>
      <c r="G195" s="116">
        <v>1</v>
      </c>
      <c r="H195" s="126">
        <v>64.95</v>
      </c>
      <c r="I195" s="131">
        <v>64.95</v>
      </c>
      <c r="J195" s="54" t="s">
        <v>8</v>
      </c>
      <c r="K195" s="30" t="s">
        <v>1295</v>
      </c>
    </row>
    <row r="196" spans="2:11">
      <c r="B196" s="58" t="s">
        <v>17</v>
      </c>
      <c r="C196" s="146" t="s">
        <v>16</v>
      </c>
      <c r="D196" s="9">
        <v>46024</v>
      </c>
      <c r="E196" s="115" t="s">
        <v>1420</v>
      </c>
      <c r="F196" s="115" t="s">
        <v>29</v>
      </c>
      <c r="G196" s="116">
        <v>12</v>
      </c>
      <c r="H196" s="126">
        <v>64.95</v>
      </c>
      <c r="I196" s="131">
        <v>779.40000000000009</v>
      </c>
      <c r="J196" s="54" t="s">
        <v>8</v>
      </c>
      <c r="K196" s="30" t="s">
        <v>1296</v>
      </c>
    </row>
    <row r="197" spans="2:11">
      <c r="B197" s="58" t="s">
        <v>17</v>
      </c>
      <c r="C197" s="146" t="s">
        <v>16</v>
      </c>
      <c r="D197" s="9">
        <v>46024</v>
      </c>
      <c r="E197" s="115" t="s">
        <v>1421</v>
      </c>
      <c r="F197" s="115" t="s">
        <v>29</v>
      </c>
      <c r="G197" s="116">
        <v>2</v>
      </c>
      <c r="H197" s="126">
        <v>64.95</v>
      </c>
      <c r="I197" s="131">
        <v>129.9</v>
      </c>
      <c r="J197" s="54" t="s">
        <v>8</v>
      </c>
      <c r="K197" s="30" t="s">
        <v>1297</v>
      </c>
    </row>
    <row r="198" spans="2:11">
      <c r="B198" s="58" t="s">
        <v>17</v>
      </c>
      <c r="C198" s="146" t="s">
        <v>16</v>
      </c>
      <c r="D198" s="9">
        <v>46024</v>
      </c>
      <c r="E198" s="115" t="s">
        <v>1422</v>
      </c>
      <c r="F198" s="115" t="s">
        <v>29</v>
      </c>
      <c r="G198" s="116">
        <v>15</v>
      </c>
      <c r="H198" s="126">
        <v>64.900000000000006</v>
      </c>
      <c r="I198" s="131">
        <v>973.50000000000011</v>
      </c>
      <c r="J198" s="54" t="s">
        <v>8</v>
      </c>
      <c r="K198" s="30" t="s">
        <v>1298</v>
      </c>
    </row>
    <row r="199" spans="2:11">
      <c r="B199" s="58" t="s">
        <v>17</v>
      </c>
      <c r="C199" s="146" t="s">
        <v>16</v>
      </c>
      <c r="D199" s="9">
        <v>46024</v>
      </c>
      <c r="E199" s="115" t="s">
        <v>1422</v>
      </c>
      <c r="F199" s="115" t="s">
        <v>29</v>
      </c>
      <c r="G199" s="116">
        <v>2</v>
      </c>
      <c r="H199" s="126">
        <v>64.900000000000006</v>
      </c>
      <c r="I199" s="131">
        <v>129.80000000000001</v>
      </c>
      <c r="J199" s="54" t="s">
        <v>8</v>
      </c>
      <c r="K199" s="30" t="s">
        <v>1299</v>
      </c>
    </row>
    <row r="200" spans="2:11">
      <c r="B200" s="58" t="s">
        <v>17</v>
      </c>
      <c r="C200" s="146" t="s">
        <v>16</v>
      </c>
      <c r="D200" s="9">
        <v>46024</v>
      </c>
      <c r="E200" s="115" t="s">
        <v>1074</v>
      </c>
      <c r="F200" s="115" t="s">
        <v>29</v>
      </c>
      <c r="G200" s="116">
        <v>1</v>
      </c>
      <c r="H200" s="126">
        <v>64.95</v>
      </c>
      <c r="I200" s="131">
        <v>64.95</v>
      </c>
      <c r="J200" s="54" t="s">
        <v>8</v>
      </c>
      <c r="K200" s="30" t="s">
        <v>1300</v>
      </c>
    </row>
    <row r="201" spans="2:11">
      <c r="B201" s="58" t="s">
        <v>17</v>
      </c>
      <c r="C201" s="146" t="s">
        <v>16</v>
      </c>
      <c r="D201" s="9">
        <v>46024</v>
      </c>
      <c r="E201" s="115" t="s">
        <v>1074</v>
      </c>
      <c r="F201" s="115" t="s">
        <v>29</v>
      </c>
      <c r="G201" s="116">
        <v>1</v>
      </c>
      <c r="H201" s="126">
        <v>64.95</v>
      </c>
      <c r="I201" s="131">
        <v>64.95</v>
      </c>
      <c r="J201" s="54" t="s">
        <v>8</v>
      </c>
      <c r="K201" s="30" t="s">
        <v>1301</v>
      </c>
    </row>
    <row r="202" spans="2:11">
      <c r="B202" s="58" t="s">
        <v>17</v>
      </c>
      <c r="C202" s="146" t="s">
        <v>16</v>
      </c>
      <c r="D202" s="9">
        <v>46024</v>
      </c>
      <c r="E202" s="115" t="s">
        <v>1423</v>
      </c>
      <c r="F202" s="115" t="s">
        <v>29</v>
      </c>
      <c r="G202" s="116">
        <v>2</v>
      </c>
      <c r="H202" s="126">
        <v>64.95</v>
      </c>
      <c r="I202" s="131">
        <v>129.9</v>
      </c>
      <c r="J202" s="54" t="s">
        <v>8</v>
      </c>
      <c r="K202" s="30" t="s">
        <v>1302</v>
      </c>
    </row>
    <row r="203" spans="2:11">
      <c r="B203" s="58" t="s">
        <v>17</v>
      </c>
      <c r="C203" s="146" t="s">
        <v>16</v>
      </c>
      <c r="D203" s="9">
        <v>46024</v>
      </c>
      <c r="E203" s="115" t="s">
        <v>1424</v>
      </c>
      <c r="F203" s="115" t="s">
        <v>29</v>
      </c>
      <c r="G203" s="116">
        <v>12</v>
      </c>
      <c r="H203" s="126">
        <v>64.95</v>
      </c>
      <c r="I203" s="131">
        <v>779.40000000000009</v>
      </c>
      <c r="J203" s="54" t="s">
        <v>8</v>
      </c>
      <c r="K203" s="30" t="s">
        <v>1303</v>
      </c>
    </row>
    <row r="204" spans="2:11">
      <c r="B204" s="58" t="s">
        <v>17</v>
      </c>
      <c r="C204" s="146" t="s">
        <v>16</v>
      </c>
      <c r="D204" s="9">
        <v>46024</v>
      </c>
      <c r="E204" s="115" t="s">
        <v>1425</v>
      </c>
      <c r="F204" s="115" t="s">
        <v>29</v>
      </c>
      <c r="G204" s="116">
        <v>1</v>
      </c>
      <c r="H204" s="126">
        <v>64.95</v>
      </c>
      <c r="I204" s="131">
        <v>64.95</v>
      </c>
      <c r="J204" s="54" t="s">
        <v>8</v>
      </c>
      <c r="K204" s="30" t="s">
        <v>1304</v>
      </c>
    </row>
    <row r="205" spans="2:11">
      <c r="B205" s="58" t="s">
        <v>17</v>
      </c>
      <c r="C205" s="146" t="s">
        <v>16</v>
      </c>
      <c r="D205" s="9">
        <v>46024</v>
      </c>
      <c r="E205" s="115" t="s">
        <v>1426</v>
      </c>
      <c r="F205" s="115" t="s">
        <v>29</v>
      </c>
      <c r="G205" s="116">
        <v>2</v>
      </c>
      <c r="H205" s="126">
        <v>64.95</v>
      </c>
      <c r="I205" s="131">
        <v>129.9</v>
      </c>
      <c r="J205" s="54" t="s">
        <v>8</v>
      </c>
      <c r="K205" s="30" t="s">
        <v>1305</v>
      </c>
    </row>
    <row r="206" spans="2:11">
      <c r="B206" s="58" t="s">
        <v>17</v>
      </c>
      <c r="C206" s="146" t="s">
        <v>16</v>
      </c>
      <c r="D206" s="9">
        <v>46024</v>
      </c>
      <c r="E206" s="115" t="s">
        <v>1426</v>
      </c>
      <c r="F206" s="115" t="s">
        <v>29</v>
      </c>
      <c r="G206" s="116">
        <v>15</v>
      </c>
      <c r="H206" s="126">
        <v>64.8</v>
      </c>
      <c r="I206" s="131">
        <v>972</v>
      </c>
      <c r="J206" s="54" t="s">
        <v>8</v>
      </c>
      <c r="K206" s="30" t="s">
        <v>1306</v>
      </c>
    </row>
    <row r="207" spans="2:11">
      <c r="B207" s="58" t="s">
        <v>17</v>
      </c>
      <c r="C207" s="146" t="s">
        <v>16</v>
      </c>
      <c r="D207" s="9">
        <v>46024</v>
      </c>
      <c r="E207" s="115" t="s">
        <v>1426</v>
      </c>
      <c r="F207" s="115" t="s">
        <v>29</v>
      </c>
      <c r="G207" s="116">
        <v>19</v>
      </c>
      <c r="H207" s="126">
        <v>64.8</v>
      </c>
      <c r="I207" s="131">
        <v>1231.2</v>
      </c>
      <c r="J207" s="54" t="s">
        <v>8</v>
      </c>
      <c r="K207" s="30" t="s">
        <v>1307</v>
      </c>
    </row>
    <row r="208" spans="2:11">
      <c r="B208" s="58" t="s">
        <v>17</v>
      </c>
      <c r="C208" s="146" t="s">
        <v>16</v>
      </c>
      <c r="D208" s="9">
        <v>46024</v>
      </c>
      <c r="E208" s="115" t="s">
        <v>1078</v>
      </c>
      <c r="F208" s="115" t="s">
        <v>29</v>
      </c>
      <c r="G208" s="116">
        <v>13</v>
      </c>
      <c r="H208" s="126">
        <v>64.95</v>
      </c>
      <c r="I208" s="131">
        <v>844.35</v>
      </c>
      <c r="J208" s="54" t="s">
        <v>8</v>
      </c>
      <c r="K208" s="30" t="s">
        <v>1308</v>
      </c>
    </row>
    <row r="209" spans="2:11">
      <c r="B209" s="58" t="s">
        <v>17</v>
      </c>
      <c r="C209" s="146" t="s">
        <v>16</v>
      </c>
      <c r="D209" s="9">
        <v>46024</v>
      </c>
      <c r="E209" s="115" t="s">
        <v>1427</v>
      </c>
      <c r="F209" s="115" t="s">
        <v>29</v>
      </c>
      <c r="G209" s="116">
        <v>2</v>
      </c>
      <c r="H209" s="126">
        <v>64.95</v>
      </c>
      <c r="I209" s="131">
        <v>129.9</v>
      </c>
      <c r="J209" s="54" t="s">
        <v>8</v>
      </c>
      <c r="K209" s="30" t="s">
        <v>1309</v>
      </c>
    </row>
    <row r="210" spans="2:11">
      <c r="B210" s="58" t="s">
        <v>17</v>
      </c>
      <c r="C210" s="146" t="s">
        <v>16</v>
      </c>
      <c r="D210" s="9">
        <v>46024</v>
      </c>
      <c r="E210" s="115" t="s">
        <v>1428</v>
      </c>
      <c r="F210" s="115" t="s">
        <v>29</v>
      </c>
      <c r="G210" s="116">
        <v>13</v>
      </c>
      <c r="H210" s="126">
        <v>64.95</v>
      </c>
      <c r="I210" s="131">
        <v>844.35</v>
      </c>
      <c r="J210" s="54" t="s">
        <v>8</v>
      </c>
      <c r="K210" s="30" t="s">
        <v>1310</v>
      </c>
    </row>
    <row r="211" spans="2:11">
      <c r="B211" s="58" t="s">
        <v>17</v>
      </c>
      <c r="C211" s="146" t="s">
        <v>16</v>
      </c>
      <c r="D211" s="9">
        <v>46024</v>
      </c>
      <c r="E211" s="115" t="s">
        <v>1428</v>
      </c>
      <c r="F211" s="115" t="s">
        <v>29</v>
      </c>
      <c r="G211" s="116">
        <v>1</v>
      </c>
      <c r="H211" s="126">
        <v>64.95</v>
      </c>
      <c r="I211" s="131">
        <v>64.95</v>
      </c>
      <c r="J211" s="54" t="s">
        <v>8</v>
      </c>
      <c r="K211" s="30" t="s">
        <v>1311</v>
      </c>
    </row>
    <row r="212" spans="2:11">
      <c r="B212" s="58" t="s">
        <v>17</v>
      </c>
      <c r="C212" s="146" t="s">
        <v>16</v>
      </c>
      <c r="D212" s="9">
        <v>46024</v>
      </c>
      <c r="E212" s="115" t="s">
        <v>1428</v>
      </c>
      <c r="F212" s="115" t="s">
        <v>29</v>
      </c>
      <c r="G212" s="116">
        <v>1</v>
      </c>
      <c r="H212" s="126">
        <v>64.95</v>
      </c>
      <c r="I212" s="131">
        <v>64.95</v>
      </c>
      <c r="J212" s="54" t="s">
        <v>8</v>
      </c>
      <c r="K212" s="30" t="s">
        <v>1312</v>
      </c>
    </row>
    <row r="213" spans="2:11">
      <c r="B213" s="58" t="s">
        <v>17</v>
      </c>
      <c r="C213" s="146" t="s">
        <v>16</v>
      </c>
      <c r="D213" s="9">
        <v>46024</v>
      </c>
      <c r="E213" s="115" t="s">
        <v>1428</v>
      </c>
      <c r="F213" s="115" t="s">
        <v>29</v>
      </c>
      <c r="G213" s="116">
        <v>1</v>
      </c>
      <c r="H213" s="126">
        <v>64.95</v>
      </c>
      <c r="I213" s="131">
        <v>64.95</v>
      </c>
      <c r="J213" s="54" t="s">
        <v>8</v>
      </c>
      <c r="K213" s="30" t="s">
        <v>1313</v>
      </c>
    </row>
    <row r="214" spans="2:11">
      <c r="B214" s="58" t="s">
        <v>17</v>
      </c>
      <c r="C214" s="146" t="s">
        <v>16</v>
      </c>
      <c r="D214" s="9">
        <v>46024</v>
      </c>
      <c r="E214" s="115" t="s">
        <v>1429</v>
      </c>
      <c r="F214" s="115" t="s">
        <v>29</v>
      </c>
      <c r="G214" s="116">
        <v>11</v>
      </c>
      <c r="H214" s="126">
        <v>64.95</v>
      </c>
      <c r="I214" s="131">
        <v>714.45</v>
      </c>
      <c r="J214" s="54" t="s">
        <v>8</v>
      </c>
      <c r="K214" s="30" t="s">
        <v>1314</v>
      </c>
    </row>
    <row r="215" spans="2:11">
      <c r="B215" s="58" t="s">
        <v>17</v>
      </c>
      <c r="C215" s="146" t="s">
        <v>16</v>
      </c>
      <c r="D215" s="9">
        <v>46024</v>
      </c>
      <c r="E215" s="115" t="s">
        <v>1429</v>
      </c>
      <c r="F215" s="115" t="s">
        <v>29</v>
      </c>
      <c r="G215" s="116">
        <v>1</v>
      </c>
      <c r="H215" s="126">
        <v>64.95</v>
      </c>
      <c r="I215" s="131">
        <v>64.95</v>
      </c>
      <c r="J215" s="54" t="s">
        <v>8</v>
      </c>
      <c r="K215" s="30" t="s">
        <v>1315</v>
      </c>
    </row>
    <row r="216" spans="2:11">
      <c r="B216" s="58" t="s">
        <v>17</v>
      </c>
      <c r="C216" s="146" t="s">
        <v>16</v>
      </c>
      <c r="D216" s="9">
        <v>46024</v>
      </c>
      <c r="E216" s="115" t="s">
        <v>1429</v>
      </c>
      <c r="F216" s="115" t="s">
        <v>29</v>
      </c>
      <c r="G216" s="116">
        <v>1</v>
      </c>
      <c r="H216" s="126">
        <v>64.95</v>
      </c>
      <c r="I216" s="131">
        <v>64.95</v>
      </c>
      <c r="J216" s="54" t="s">
        <v>8</v>
      </c>
      <c r="K216" s="30" t="s">
        <v>1316</v>
      </c>
    </row>
    <row r="217" spans="2:11">
      <c r="B217" s="58" t="s">
        <v>17</v>
      </c>
      <c r="C217" s="146" t="s">
        <v>16</v>
      </c>
      <c r="D217" s="9">
        <v>46024</v>
      </c>
      <c r="E217" s="115" t="s">
        <v>1429</v>
      </c>
      <c r="F217" s="115" t="s">
        <v>29</v>
      </c>
      <c r="G217" s="116">
        <v>1</v>
      </c>
      <c r="H217" s="126">
        <v>64.95</v>
      </c>
      <c r="I217" s="131">
        <v>64.95</v>
      </c>
      <c r="J217" s="54" t="s">
        <v>8</v>
      </c>
      <c r="K217" s="30" t="s">
        <v>1317</v>
      </c>
    </row>
    <row r="218" spans="2:11">
      <c r="B218" s="58" t="s">
        <v>17</v>
      </c>
      <c r="C218" s="146" t="s">
        <v>16</v>
      </c>
      <c r="D218" s="9">
        <v>46024</v>
      </c>
      <c r="E218" s="115" t="s">
        <v>1084</v>
      </c>
      <c r="F218" s="115" t="s">
        <v>29</v>
      </c>
      <c r="G218" s="116">
        <v>1</v>
      </c>
      <c r="H218" s="126">
        <v>64.95</v>
      </c>
      <c r="I218" s="131">
        <v>64.95</v>
      </c>
      <c r="J218" s="54" t="s">
        <v>8</v>
      </c>
      <c r="K218" s="30" t="s">
        <v>1318</v>
      </c>
    </row>
    <row r="219" spans="2:11">
      <c r="B219" s="58" t="s">
        <v>17</v>
      </c>
      <c r="C219" s="146" t="s">
        <v>16</v>
      </c>
      <c r="D219" s="9">
        <v>46024</v>
      </c>
      <c r="E219" s="115" t="s">
        <v>1084</v>
      </c>
      <c r="F219" s="115" t="s">
        <v>29</v>
      </c>
      <c r="G219" s="116">
        <v>19</v>
      </c>
      <c r="H219" s="126">
        <v>64.849999999999994</v>
      </c>
      <c r="I219" s="131">
        <v>1232.1499999999999</v>
      </c>
      <c r="J219" s="54" t="s">
        <v>8</v>
      </c>
      <c r="K219" s="30" t="s">
        <v>1319</v>
      </c>
    </row>
    <row r="220" spans="2:11">
      <c r="B220" s="58" t="s">
        <v>17</v>
      </c>
      <c r="C220" s="146" t="s">
        <v>16</v>
      </c>
      <c r="D220" s="9">
        <v>46024</v>
      </c>
      <c r="E220" s="115" t="s">
        <v>1084</v>
      </c>
      <c r="F220" s="115" t="s">
        <v>29</v>
      </c>
      <c r="G220" s="116">
        <v>19</v>
      </c>
      <c r="H220" s="126">
        <v>64.849999999999994</v>
      </c>
      <c r="I220" s="131">
        <v>1232.1499999999999</v>
      </c>
      <c r="J220" s="54" t="s">
        <v>8</v>
      </c>
      <c r="K220" s="30" t="s">
        <v>1320</v>
      </c>
    </row>
    <row r="221" spans="2:11">
      <c r="B221" s="58" t="s">
        <v>17</v>
      </c>
      <c r="C221" s="146" t="s">
        <v>16</v>
      </c>
      <c r="D221" s="9">
        <v>46024</v>
      </c>
      <c r="E221" s="115" t="s">
        <v>1085</v>
      </c>
      <c r="F221" s="115" t="s">
        <v>29</v>
      </c>
      <c r="G221" s="116">
        <v>17</v>
      </c>
      <c r="H221" s="126">
        <v>64.8</v>
      </c>
      <c r="I221" s="131">
        <v>1101.5999999999999</v>
      </c>
      <c r="J221" s="54" t="s">
        <v>8</v>
      </c>
      <c r="K221" s="30" t="s">
        <v>1321</v>
      </c>
    </row>
    <row r="222" spans="2:11">
      <c r="B222" s="58" t="s">
        <v>17</v>
      </c>
      <c r="C222" s="146" t="s">
        <v>16</v>
      </c>
      <c r="D222" s="9">
        <v>46024</v>
      </c>
      <c r="E222" s="115" t="s">
        <v>1430</v>
      </c>
      <c r="F222" s="115" t="s">
        <v>29</v>
      </c>
      <c r="G222" s="116">
        <v>1</v>
      </c>
      <c r="H222" s="126">
        <v>64.95</v>
      </c>
      <c r="I222" s="131">
        <v>64.95</v>
      </c>
      <c r="J222" s="54" t="s">
        <v>8</v>
      </c>
      <c r="K222" s="30" t="s">
        <v>1322</v>
      </c>
    </row>
    <row r="223" spans="2:11">
      <c r="B223" s="58" t="s">
        <v>17</v>
      </c>
      <c r="C223" s="146" t="s">
        <v>16</v>
      </c>
      <c r="D223" s="9">
        <v>46024</v>
      </c>
      <c r="E223" s="115" t="s">
        <v>1431</v>
      </c>
      <c r="F223" s="115" t="s">
        <v>29</v>
      </c>
      <c r="G223" s="116">
        <v>11</v>
      </c>
      <c r="H223" s="126">
        <v>64.95</v>
      </c>
      <c r="I223" s="131">
        <v>714.45</v>
      </c>
      <c r="J223" s="54" t="s">
        <v>8</v>
      </c>
      <c r="K223" s="30" t="s">
        <v>1323</v>
      </c>
    </row>
    <row r="224" spans="2:11">
      <c r="B224" s="58" t="s">
        <v>17</v>
      </c>
      <c r="C224" s="146" t="s">
        <v>16</v>
      </c>
      <c r="D224" s="9">
        <v>46024</v>
      </c>
      <c r="E224" s="115" t="s">
        <v>1432</v>
      </c>
      <c r="F224" s="115" t="s">
        <v>29</v>
      </c>
      <c r="G224" s="116">
        <v>32</v>
      </c>
      <c r="H224" s="126">
        <v>64.95</v>
      </c>
      <c r="I224" s="131">
        <v>2078.4</v>
      </c>
      <c r="J224" s="54" t="s">
        <v>8</v>
      </c>
      <c r="K224" s="30" t="s">
        <v>1324</v>
      </c>
    </row>
    <row r="225" spans="2:11">
      <c r="B225" s="58" t="s">
        <v>17</v>
      </c>
      <c r="C225" s="146" t="s">
        <v>16</v>
      </c>
      <c r="D225" s="9">
        <v>46024</v>
      </c>
      <c r="E225" s="115" t="s">
        <v>1090</v>
      </c>
      <c r="F225" s="115" t="s">
        <v>29</v>
      </c>
      <c r="G225" s="116">
        <v>2</v>
      </c>
      <c r="H225" s="126">
        <v>64.95</v>
      </c>
      <c r="I225" s="131">
        <v>129.9</v>
      </c>
      <c r="J225" s="54" t="s">
        <v>8</v>
      </c>
      <c r="K225" s="30" t="s">
        <v>1325</v>
      </c>
    </row>
    <row r="226" spans="2:11">
      <c r="B226" s="58" t="s">
        <v>17</v>
      </c>
      <c r="C226" s="146" t="s">
        <v>16</v>
      </c>
      <c r="D226" s="9">
        <v>46024</v>
      </c>
      <c r="E226" s="115" t="s">
        <v>1090</v>
      </c>
      <c r="F226" s="115" t="s">
        <v>29</v>
      </c>
      <c r="G226" s="116">
        <v>2</v>
      </c>
      <c r="H226" s="126">
        <v>64.95</v>
      </c>
      <c r="I226" s="131">
        <v>129.9</v>
      </c>
      <c r="J226" s="54" t="s">
        <v>8</v>
      </c>
      <c r="K226" s="30" t="s">
        <v>1326</v>
      </c>
    </row>
    <row r="227" spans="2:11">
      <c r="B227" s="58" t="s">
        <v>17</v>
      </c>
      <c r="C227" s="146" t="s">
        <v>16</v>
      </c>
      <c r="D227" s="9">
        <v>46024</v>
      </c>
      <c r="E227" s="115" t="s">
        <v>138</v>
      </c>
      <c r="F227" s="115" t="s">
        <v>29</v>
      </c>
      <c r="G227" s="116">
        <v>9</v>
      </c>
      <c r="H227" s="126">
        <v>64.95</v>
      </c>
      <c r="I227" s="131">
        <v>584.55000000000007</v>
      </c>
      <c r="J227" s="54" t="s">
        <v>8</v>
      </c>
      <c r="K227" s="30" t="s">
        <v>1327</v>
      </c>
    </row>
    <row r="228" spans="2:11">
      <c r="B228" s="58" t="s">
        <v>17</v>
      </c>
      <c r="C228" s="146" t="s">
        <v>16</v>
      </c>
      <c r="D228" s="9">
        <v>46024</v>
      </c>
      <c r="E228" s="115" t="s">
        <v>1092</v>
      </c>
      <c r="F228" s="115" t="s">
        <v>29</v>
      </c>
      <c r="G228" s="116">
        <v>1</v>
      </c>
      <c r="H228" s="126">
        <v>64.95</v>
      </c>
      <c r="I228" s="131">
        <v>64.95</v>
      </c>
      <c r="J228" s="54" t="s">
        <v>8</v>
      </c>
      <c r="K228" s="30" t="s">
        <v>1328</v>
      </c>
    </row>
    <row r="229" spans="2:11">
      <c r="B229" s="58" t="s">
        <v>17</v>
      </c>
      <c r="C229" s="146" t="s">
        <v>16</v>
      </c>
      <c r="D229" s="9">
        <v>46024</v>
      </c>
      <c r="E229" s="115" t="s">
        <v>1092</v>
      </c>
      <c r="F229" s="115" t="s">
        <v>29</v>
      </c>
      <c r="G229" s="116">
        <v>77</v>
      </c>
      <c r="H229" s="126">
        <v>64.900000000000006</v>
      </c>
      <c r="I229" s="131">
        <v>4997.3</v>
      </c>
      <c r="J229" s="54" t="s">
        <v>8</v>
      </c>
      <c r="K229" s="30" t="s">
        <v>1329</v>
      </c>
    </row>
    <row r="230" spans="2:11">
      <c r="B230" s="58" t="s">
        <v>17</v>
      </c>
      <c r="C230" s="146" t="s">
        <v>16</v>
      </c>
      <c r="D230" s="9">
        <v>46024</v>
      </c>
      <c r="E230" s="115" t="s">
        <v>1092</v>
      </c>
      <c r="F230" s="115" t="s">
        <v>29</v>
      </c>
      <c r="G230" s="116">
        <v>26</v>
      </c>
      <c r="H230" s="126">
        <v>64.900000000000006</v>
      </c>
      <c r="I230" s="131">
        <v>1687.4</v>
      </c>
      <c r="J230" s="54" t="s">
        <v>8</v>
      </c>
      <c r="K230" s="30" t="s">
        <v>1330</v>
      </c>
    </row>
    <row r="231" spans="2:11">
      <c r="B231" s="58" t="s">
        <v>17</v>
      </c>
      <c r="C231" s="146" t="s">
        <v>16</v>
      </c>
      <c r="D231" s="9">
        <v>46024</v>
      </c>
      <c r="E231" s="115" t="s">
        <v>1433</v>
      </c>
      <c r="F231" s="115" t="s">
        <v>29</v>
      </c>
      <c r="G231" s="116">
        <v>2</v>
      </c>
      <c r="H231" s="126">
        <v>64.849999999999994</v>
      </c>
      <c r="I231" s="131">
        <v>129.69999999999999</v>
      </c>
      <c r="J231" s="54" t="s">
        <v>8</v>
      </c>
      <c r="K231" s="30" t="s">
        <v>1331</v>
      </c>
    </row>
    <row r="232" spans="2:11">
      <c r="B232" s="58" t="s">
        <v>17</v>
      </c>
      <c r="C232" s="146" t="s">
        <v>16</v>
      </c>
      <c r="D232" s="9">
        <v>46024</v>
      </c>
      <c r="E232" s="115" t="s">
        <v>1433</v>
      </c>
      <c r="F232" s="115" t="s">
        <v>29</v>
      </c>
      <c r="G232" s="116">
        <v>2</v>
      </c>
      <c r="H232" s="126">
        <v>64.849999999999994</v>
      </c>
      <c r="I232" s="131">
        <v>129.69999999999999</v>
      </c>
      <c r="J232" s="54" t="s">
        <v>8</v>
      </c>
      <c r="K232" s="30" t="s">
        <v>1332</v>
      </c>
    </row>
    <row r="233" spans="2:11">
      <c r="B233" s="58" t="s">
        <v>17</v>
      </c>
      <c r="C233" s="146" t="s">
        <v>16</v>
      </c>
      <c r="D233" s="9">
        <v>46024</v>
      </c>
      <c r="E233" s="115" t="s">
        <v>1433</v>
      </c>
      <c r="F233" s="115" t="s">
        <v>29</v>
      </c>
      <c r="G233" s="116">
        <v>5</v>
      </c>
      <c r="H233" s="126">
        <v>64.849999999999994</v>
      </c>
      <c r="I233" s="131">
        <v>324.25</v>
      </c>
      <c r="J233" s="54" t="s">
        <v>8</v>
      </c>
      <c r="K233" s="30" t="s">
        <v>1333</v>
      </c>
    </row>
    <row r="234" spans="2:11">
      <c r="B234" s="58" t="s">
        <v>17</v>
      </c>
      <c r="C234" s="146" t="s">
        <v>16</v>
      </c>
      <c r="D234" s="9">
        <v>46024</v>
      </c>
      <c r="E234" s="115" t="s">
        <v>1433</v>
      </c>
      <c r="F234" s="115" t="s">
        <v>29</v>
      </c>
      <c r="G234" s="116">
        <v>2</v>
      </c>
      <c r="H234" s="126">
        <v>64.849999999999994</v>
      </c>
      <c r="I234" s="131">
        <v>129.69999999999999</v>
      </c>
      <c r="J234" s="54" t="s">
        <v>8</v>
      </c>
      <c r="K234" s="30" t="s">
        <v>1334</v>
      </c>
    </row>
    <row r="235" spans="2:11">
      <c r="B235" s="58" t="s">
        <v>17</v>
      </c>
      <c r="C235" s="146" t="s">
        <v>16</v>
      </c>
      <c r="D235" s="9">
        <v>46024</v>
      </c>
      <c r="E235" s="115" t="s">
        <v>1433</v>
      </c>
      <c r="F235" s="115" t="s">
        <v>29</v>
      </c>
      <c r="G235" s="116">
        <v>2</v>
      </c>
      <c r="H235" s="126">
        <v>64.849999999999994</v>
      </c>
      <c r="I235" s="131">
        <v>129.69999999999999</v>
      </c>
      <c r="J235" s="54" t="s">
        <v>8</v>
      </c>
      <c r="K235" s="30" t="s">
        <v>1335</v>
      </c>
    </row>
    <row r="236" spans="2:11">
      <c r="B236" s="58" t="s">
        <v>17</v>
      </c>
      <c r="C236" s="146" t="s">
        <v>16</v>
      </c>
      <c r="D236" s="9">
        <v>46024</v>
      </c>
      <c r="E236" s="115" t="s">
        <v>140</v>
      </c>
      <c r="F236" s="115" t="s">
        <v>29</v>
      </c>
      <c r="G236" s="116">
        <v>2</v>
      </c>
      <c r="H236" s="126">
        <v>64.95</v>
      </c>
      <c r="I236" s="131">
        <v>129.9</v>
      </c>
      <c r="J236" s="54" t="s">
        <v>8</v>
      </c>
      <c r="K236" s="30" t="s">
        <v>1336</v>
      </c>
    </row>
    <row r="237" spans="2:11">
      <c r="B237" s="58" t="s">
        <v>17</v>
      </c>
      <c r="C237" s="146" t="s">
        <v>16</v>
      </c>
      <c r="D237" s="9">
        <v>46024</v>
      </c>
      <c r="E237" s="115" t="s">
        <v>1096</v>
      </c>
      <c r="F237" s="115" t="s">
        <v>29</v>
      </c>
      <c r="G237" s="116">
        <v>13</v>
      </c>
      <c r="H237" s="126">
        <v>64.8</v>
      </c>
      <c r="I237" s="131">
        <v>842.4</v>
      </c>
      <c r="J237" s="54" t="s">
        <v>8</v>
      </c>
      <c r="K237" s="30" t="s">
        <v>1337</v>
      </c>
    </row>
    <row r="238" spans="2:11">
      <c r="B238" s="58" t="s">
        <v>17</v>
      </c>
      <c r="C238" s="146" t="s">
        <v>16</v>
      </c>
      <c r="D238" s="9">
        <v>46024</v>
      </c>
      <c r="E238" s="115" t="s">
        <v>1434</v>
      </c>
      <c r="F238" s="115" t="s">
        <v>29</v>
      </c>
      <c r="G238" s="116">
        <v>2</v>
      </c>
      <c r="H238" s="126">
        <v>64.849999999999994</v>
      </c>
      <c r="I238" s="131">
        <v>129.69999999999999</v>
      </c>
      <c r="J238" s="54" t="s">
        <v>8</v>
      </c>
      <c r="K238" s="30" t="s">
        <v>1338</v>
      </c>
    </row>
    <row r="239" spans="2:11">
      <c r="B239" s="58" t="s">
        <v>17</v>
      </c>
      <c r="C239" s="146" t="s">
        <v>16</v>
      </c>
      <c r="D239" s="9">
        <v>46024</v>
      </c>
      <c r="E239" s="115" t="s">
        <v>1435</v>
      </c>
      <c r="F239" s="115" t="s">
        <v>29</v>
      </c>
      <c r="G239" s="116">
        <v>1</v>
      </c>
      <c r="H239" s="126">
        <v>64.900000000000006</v>
      </c>
      <c r="I239" s="131">
        <v>64.900000000000006</v>
      </c>
      <c r="J239" s="54" t="s">
        <v>8</v>
      </c>
      <c r="K239" s="30" t="s">
        <v>1339</v>
      </c>
    </row>
    <row r="240" spans="2:11">
      <c r="B240" s="58" t="s">
        <v>17</v>
      </c>
      <c r="C240" s="146" t="s">
        <v>16</v>
      </c>
      <c r="D240" s="9">
        <v>46024</v>
      </c>
      <c r="E240" s="115" t="s">
        <v>1436</v>
      </c>
      <c r="F240" s="115" t="s">
        <v>29</v>
      </c>
      <c r="G240" s="116">
        <v>16</v>
      </c>
      <c r="H240" s="126">
        <v>64.900000000000006</v>
      </c>
      <c r="I240" s="131">
        <v>1038.4000000000001</v>
      </c>
      <c r="J240" s="54" t="s">
        <v>8</v>
      </c>
      <c r="K240" s="30" t="s">
        <v>1340</v>
      </c>
    </row>
    <row r="241" spans="2:11">
      <c r="B241" s="58" t="s">
        <v>17</v>
      </c>
      <c r="C241" s="146" t="s">
        <v>16</v>
      </c>
      <c r="D241" s="9">
        <v>46024</v>
      </c>
      <c r="E241" s="115" t="s">
        <v>1437</v>
      </c>
      <c r="F241" s="115" t="s">
        <v>29</v>
      </c>
      <c r="G241" s="116">
        <v>40</v>
      </c>
      <c r="H241" s="126">
        <v>64.5</v>
      </c>
      <c r="I241" s="131">
        <v>2580</v>
      </c>
      <c r="J241" s="54" t="s">
        <v>8</v>
      </c>
      <c r="K241" s="30" t="s">
        <v>1342</v>
      </c>
    </row>
    <row r="242" spans="2:11">
      <c r="B242" s="58" t="s">
        <v>17</v>
      </c>
      <c r="C242" s="146" t="s">
        <v>16</v>
      </c>
      <c r="D242" s="9">
        <v>46027</v>
      </c>
      <c r="E242" s="115" t="s">
        <v>2269</v>
      </c>
      <c r="F242" s="115" t="s">
        <v>29</v>
      </c>
      <c r="G242" s="116">
        <v>11</v>
      </c>
      <c r="H242" s="126">
        <v>65.25</v>
      </c>
      <c r="I242" s="131">
        <v>717.75</v>
      </c>
      <c r="J242" s="54" t="s">
        <v>8</v>
      </c>
      <c r="K242" s="30" t="s">
        <v>2047</v>
      </c>
    </row>
    <row r="243" spans="2:11">
      <c r="B243" s="58" t="s">
        <v>17</v>
      </c>
      <c r="C243" s="146" t="s">
        <v>16</v>
      </c>
      <c r="D243" s="9">
        <v>46027</v>
      </c>
      <c r="E243" s="115" t="s">
        <v>2270</v>
      </c>
      <c r="F243" s="115" t="s">
        <v>29</v>
      </c>
      <c r="G243" s="116">
        <v>23</v>
      </c>
      <c r="H243" s="126">
        <v>65.150000000000006</v>
      </c>
      <c r="I243" s="131">
        <v>1498.45</v>
      </c>
      <c r="J243" s="54" t="s">
        <v>8</v>
      </c>
      <c r="K243" s="30" t="s">
        <v>2048</v>
      </c>
    </row>
    <row r="244" spans="2:11">
      <c r="B244" s="58" t="s">
        <v>17</v>
      </c>
      <c r="C244" s="146" t="s">
        <v>16</v>
      </c>
      <c r="D244" s="9">
        <v>46027</v>
      </c>
      <c r="E244" s="115" t="s">
        <v>1840</v>
      </c>
      <c r="F244" s="115" t="s">
        <v>29</v>
      </c>
      <c r="G244" s="116">
        <v>21</v>
      </c>
      <c r="H244" s="126">
        <v>65.150000000000006</v>
      </c>
      <c r="I244" s="131">
        <v>1368.15</v>
      </c>
      <c r="J244" s="54" t="s">
        <v>8</v>
      </c>
      <c r="K244" s="30" t="s">
        <v>2049</v>
      </c>
    </row>
    <row r="245" spans="2:11">
      <c r="B245" s="58" t="s">
        <v>17</v>
      </c>
      <c r="C245" s="146" t="s">
        <v>16</v>
      </c>
      <c r="D245" s="9">
        <v>46027</v>
      </c>
      <c r="E245" s="115" t="s">
        <v>2271</v>
      </c>
      <c r="F245" s="115" t="s">
        <v>29</v>
      </c>
      <c r="G245" s="116">
        <v>2</v>
      </c>
      <c r="H245" s="126">
        <v>65.2</v>
      </c>
      <c r="I245" s="131">
        <v>130.4</v>
      </c>
      <c r="J245" s="54" t="s">
        <v>8</v>
      </c>
      <c r="K245" s="30" t="s">
        <v>2050</v>
      </c>
    </row>
    <row r="246" spans="2:11">
      <c r="B246" s="58" t="s">
        <v>17</v>
      </c>
      <c r="C246" s="146" t="s">
        <v>16</v>
      </c>
      <c r="D246" s="9">
        <v>46027</v>
      </c>
      <c r="E246" s="115" t="s">
        <v>2271</v>
      </c>
      <c r="F246" s="115" t="s">
        <v>29</v>
      </c>
      <c r="G246" s="116">
        <v>2</v>
      </c>
      <c r="H246" s="126">
        <v>65.2</v>
      </c>
      <c r="I246" s="131">
        <v>130.4</v>
      </c>
      <c r="J246" s="54" t="s">
        <v>8</v>
      </c>
      <c r="K246" s="30" t="s">
        <v>2051</v>
      </c>
    </row>
    <row r="247" spans="2:11">
      <c r="B247" s="58" t="s">
        <v>17</v>
      </c>
      <c r="C247" s="146" t="s">
        <v>16</v>
      </c>
      <c r="D247" s="9">
        <v>46027</v>
      </c>
      <c r="E247" s="115" t="s">
        <v>2271</v>
      </c>
      <c r="F247" s="115" t="s">
        <v>29</v>
      </c>
      <c r="G247" s="116">
        <v>2</v>
      </c>
      <c r="H247" s="126">
        <v>65.2</v>
      </c>
      <c r="I247" s="131">
        <v>130.4</v>
      </c>
      <c r="J247" s="54" t="s">
        <v>8</v>
      </c>
      <c r="K247" s="30" t="s">
        <v>2052</v>
      </c>
    </row>
    <row r="248" spans="2:11">
      <c r="B248" s="58" t="s">
        <v>17</v>
      </c>
      <c r="C248" s="146" t="s">
        <v>16</v>
      </c>
      <c r="D248" s="9">
        <v>46027</v>
      </c>
      <c r="E248" s="115" t="s">
        <v>2272</v>
      </c>
      <c r="F248" s="115" t="s">
        <v>29</v>
      </c>
      <c r="G248" s="116">
        <v>12</v>
      </c>
      <c r="H248" s="126">
        <v>65.25</v>
      </c>
      <c r="I248" s="131">
        <v>783</v>
      </c>
      <c r="J248" s="54" t="s">
        <v>8</v>
      </c>
      <c r="K248" s="30" t="s">
        <v>2053</v>
      </c>
    </row>
    <row r="249" spans="2:11">
      <c r="B249" s="58" t="s">
        <v>17</v>
      </c>
      <c r="C249" s="146" t="s">
        <v>16</v>
      </c>
      <c r="D249" s="9">
        <v>46027</v>
      </c>
      <c r="E249" s="115" t="s">
        <v>2273</v>
      </c>
      <c r="F249" s="115" t="s">
        <v>29</v>
      </c>
      <c r="G249" s="116">
        <v>16</v>
      </c>
      <c r="H249" s="126">
        <v>65.150000000000006</v>
      </c>
      <c r="I249" s="131">
        <v>1042.4000000000001</v>
      </c>
      <c r="J249" s="54" t="s">
        <v>8</v>
      </c>
      <c r="K249" s="30" t="s">
        <v>2054</v>
      </c>
    </row>
    <row r="250" spans="2:11">
      <c r="B250" s="58" t="s">
        <v>17</v>
      </c>
      <c r="C250" s="146" t="s">
        <v>16</v>
      </c>
      <c r="D250" s="9">
        <v>46027</v>
      </c>
      <c r="E250" s="115" t="s">
        <v>2273</v>
      </c>
      <c r="F250" s="115" t="s">
        <v>29</v>
      </c>
      <c r="G250" s="116">
        <v>2</v>
      </c>
      <c r="H250" s="126">
        <v>65.2</v>
      </c>
      <c r="I250" s="131">
        <v>130.4</v>
      </c>
      <c r="J250" s="54" t="s">
        <v>8</v>
      </c>
      <c r="K250" s="30" t="s">
        <v>2055</v>
      </c>
    </row>
    <row r="251" spans="2:11">
      <c r="B251" s="58" t="s">
        <v>17</v>
      </c>
      <c r="C251" s="146" t="s">
        <v>16</v>
      </c>
      <c r="D251" s="9">
        <v>46027</v>
      </c>
      <c r="E251" s="115" t="s">
        <v>2274</v>
      </c>
      <c r="F251" s="115" t="s">
        <v>29</v>
      </c>
      <c r="G251" s="116">
        <v>2</v>
      </c>
      <c r="H251" s="126">
        <v>65.2</v>
      </c>
      <c r="I251" s="131">
        <v>130.4</v>
      </c>
      <c r="J251" s="54" t="s">
        <v>8</v>
      </c>
      <c r="K251" s="30" t="s">
        <v>2056</v>
      </c>
    </row>
    <row r="252" spans="2:11">
      <c r="B252" s="58" t="s">
        <v>17</v>
      </c>
      <c r="C252" s="146" t="s">
        <v>16</v>
      </c>
      <c r="D252" s="9">
        <v>46027</v>
      </c>
      <c r="E252" s="115" t="s">
        <v>2275</v>
      </c>
      <c r="F252" s="115" t="s">
        <v>29</v>
      </c>
      <c r="G252" s="116">
        <v>2</v>
      </c>
      <c r="H252" s="126">
        <v>65.150000000000006</v>
      </c>
      <c r="I252" s="131">
        <v>130.30000000000001</v>
      </c>
      <c r="J252" s="54" t="s">
        <v>8</v>
      </c>
      <c r="K252" s="30" t="s">
        <v>2057</v>
      </c>
    </row>
    <row r="253" spans="2:11">
      <c r="B253" s="58" t="s">
        <v>17</v>
      </c>
      <c r="C253" s="146" t="s">
        <v>16</v>
      </c>
      <c r="D253" s="9">
        <v>46027</v>
      </c>
      <c r="E253" s="115" t="s">
        <v>164</v>
      </c>
      <c r="F253" s="115" t="s">
        <v>29</v>
      </c>
      <c r="G253" s="116">
        <v>22</v>
      </c>
      <c r="H253" s="126">
        <v>65.150000000000006</v>
      </c>
      <c r="I253" s="131">
        <v>1433.3000000000002</v>
      </c>
      <c r="J253" s="54" t="s">
        <v>8</v>
      </c>
      <c r="K253" s="30" t="s">
        <v>2058</v>
      </c>
    </row>
    <row r="254" spans="2:11">
      <c r="B254" s="58" t="s">
        <v>17</v>
      </c>
      <c r="C254" s="146" t="s">
        <v>16</v>
      </c>
      <c r="D254" s="9">
        <v>46027</v>
      </c>
      <c r="E254" s="115" t="s">
        <v>1849</v>
      </c>
      <c r="F254" s="115" t="s">
        <v>29</v>
      </c>
      <c r="G254" s="116">
        <v>21</v>
      </c>
      <c r="H254" s="126">
        <v>65.150000000000006</v>
      </c>
      <c r="I254" s="131">
        <v>1368.15</v>
      </c>
      <c r="J254" s="54" t="s">
        <v>8</v>
      </c>
      <c r="K254" s="30" t="s">
        <v>2059</v>
      </c>
    </row>
    <row r="255" spans="2:11">
      <c r="B255" s="58" t="s">
        <v>17</v>
      </c>
      <c r="C255" s="146" t="s">
        <v>16</v>
      </c>
      <c r="D255" s="9">
        <v>46027</v>
      </c>
      <c r="E255" s="115" t="s">
        <v>2276</v>
      </c>
      <c r="F255" s="115" t="s">
        <v>29</v>
      </c>
      <c r="G255" s="116">
        <v>2</v>
      </c>
      <c r="H255" s="126">
        <v>65.150000000000006</v>
      </c>
      <c r="I255" s="131">
        <v>130.30000000000001</v>
      </c>
      <c r="J255" s="54" t="s">
        <v>8</v>
      </c>
      <c r="K255" s="30" t="s">
        <v>2060</v>
      </c>
    </row>
    <row r="256" spans="2:11">
      <c r="B256" s="58" t="s">
        <v>17</v>
      </c>
      <c r="C256" s="146" t="s">
        <v>16</v>
      </c>
      <c r="D256" s="9">
        <v>46027</v>
      </c>
      <c r="E256" s="115" t="s">
        <v>2277</v>
      </c>
      <c r="F256" s="115" t="s">
        <v>29</v>
      </c>
      <c r="G256" s="116">
        <v>4</v>
      </c>
      <c r="H256" s="126">
        <v>65.150000000000006</v>
      </c>
      <c r="I256" s="131">
        <v>260.60000000000002</v>
      </c>
      <c r="J256" s="54" t="s">
        <v>8</v>
      </c>
      <c r="K256" s="30" t="s">
        <v>2061</v>
      </c>
    </row>
    <row r="257" spans="2:11">
      <c r="B257" s="58" t="s">
        <v>17</v>
      </c>
      <c r="C257" s="146" t="s">
        <v>16</v>
      </c>
      <c r="D257" s="9">
        <v>46027</v>
      </c>
      <c r="E257" s="115" t="s">
        <v>2277</v>
      </c>
      <c r="F257" s="115" t="s">
        <v>29</v>
      </c>
      <c r="G257" s="116">
        <v>21</v>
      </c>
      <c r="H257" s="126">
        <v>65.150000000000006</v>
      </c>
      <c r="I257" s="131">
        <v>1368.15</v>
      </c>
      <c r="J257" s="54" t="s">
        <v>8</v>
      </c>
      <c r="K257" s="30" t="s">
        <v>2062</v>
      </c>
    </row>
    <row r="258" spans="2:11">
      <c r="B258" s="58" t="s">
        <v>17</v>
      </c>
      <c r="C258" s="146" t="s">
        <v>16</v>
      </c>
      <c r="D258" s="9">
        <v>46027</v>
      </c>
      <c r="E258" s="115" t="s">
        <v>1863</v>
      </c>
      <c r="F258" s="115" t="s">
        <v>29</v>
      </c>
      <c r="G258" s="116">
        <v>1</v>
      </c>
      <c r="H258" s="126">
        <v>65.150000000000006</v>
      </c>
      <c r="I258" s="131">
        <v>65.150000000000006</v>
      </c>
      <c r="J258" s="54" t="s">
        <v>8</v>
      </c>
      <c r="K258" s="30" t="s">
        <v>2063</v>
      </c>
    </row>
    <row r="259" spans="2:11">
      <c r="B259" s="58" t="s">
        <v>17</v>
      </c>
      <c r="C259" s="146" t="s">
        <v>16</v>
      </c>
      <c r="D259" s="9">
        <v>46027</v>
      </c>
      <c r="E259" s="115" t="s">
        <v>1863</v>
      </c>
      <c r="F259" s="115" t="s">
        <v>29</v>
      </c>
      <c r="G259" s="116">
        <v>20</v>
      </c>
      <c r="H259" s="126">
        <v>65.150000000000006</v>
      </c>
      <c r="I259" s="131">
        <v>1303</v>
      </c>
      <c r="J259" s="54" t="s">
        <v>8</v>
      </c>
      <c r="K259" s="30" t="s">
        <v>2064</v>
      </c>
    </row>
    <row r="260" spans="2:11">
      <c r="B260" s="58" t="s">
        <v>17</v>
      </c>
      <c r="C260" s="146" t="s">
        <v>16</v>
      </c>
      <c r="D260" s="9">
        <v>46027</v>
      </c>
      <c r="E260" s="115" t="s">
        <v>1863</v>
      </c>
      <c r="F260" s="115" t="s">
        <v>29</v>
      </c>
      <c r="G260" s="116">
        <v>23</v>
      </c>
      <c r="H260" s="126">
        <v>65.150000000000006</v>
      </c>
      <c r="I260" s="131">
        <v>1498.45</v>
      </c>
      <c r="J260" s="54" t="s">
        <v>8</v>
      </c>
      <c r="K260" s="30" t="s">
        <v>2065</v>
      </c>
    </row>
    <row r="261" spans="2:11">
      <c r="B261" s="58" t="s">
        <v>17</v>
      </c>
      <c r="C261" s="146" t="s">
        <v>16</v>
      </c>
      <c r="D261" s="9">
        <v>46027</v>
      </c>
      <c r="E261" s="115" t="s">
        <v>2278</v>
      </c>
      <c r="F261" s="115" t="s">
        <v>29</v>
      </c>
      <c r="G261" s="116">
        <v>4</v>
      </c>
      <c r="H261" s="126">
        <v>65.150000000000006</v>
      </c>
      <c r="I261" s="131">
        <v>260.60000000000002</v>
      </c>
      <c r="J261" s="54" t="s">
        <v>8</v>
      </c>
      <c r="K261" s="30" t="s">
        <v>2066</v>
      </c>
    </row>
    <row r="262" spans="2:11">
      <c r="B262" s="58" t="s">
        <v>17</v>
      </c>
      <c r="C262" s="146" t="s">
        <v>16</v>
      </c>
      <c r="D262" s="9">
        <v>46027</v>
      </c>
      <c r="E262" s="115" t="s">
        <v>2278</v>
      </c>
      <c r="F262" s="115" t="s">
        <v>29</v>
      </c>
      <c r="G262" s="116">
        <v>2</v>
      </c>
      <c r="H262" s="126">
        <v>65.150000000000006</v>
      </c>
      <c r="I262" s="131">
        <v>130.30000000000001</v>
      </c>
      <c r="J262" s="54" t="s">
        <v>8</v>
      </c>
      <c r="K262" s="30" t="s">
        <v>2067</v>
      </c>
    </row>
    <row r="263" spans="2:11">
      <c r="B263" s="58" t="s">
        <v>17</v>
      </c>
      <c r="C263" s="146" t="s">
        <v>16</v>
      </c>
      <c r="D263" s="9">
        <v>46027</v>
      </c>
      <c r="E263" s="115" t="s">
        <v>2279</v>
      </c>
      <c r="F263" s="115" t="s">
        <v>29</v>
      </c>
      <c r="G263" s="116">
        <v>2</v>
      </c>
      <c r="H263" s="126">
        <v>65.099999999999994</v>
      </c>
      <c r="I263" s="131">
        <v>130.19999999999999</v>
      </c>
      <c r="J263" s="54" t="s">
        <v>8</v>
      </c>
      <c r="K263" s="30" t="s">
        <v>2068</v>
      </c>
    </row>
    <row r="264" spans="2:11">
      <c r="B264" s="58" t="s">
        <v>17</v>
      </c>
      <c r="C264" s="146" t="s">
        <v>16</v>
      </c>
      <c r="D264" s="9">
        <v>46027</v>
      </c>
      <c r="E264" s="115" t="s">
        <v>2280</v>
      </c>
      <c r="F264" s="115" t="s">
        <v>29</v>
      </c>
      <c r="G264" s="116">
        <v>21</v>
      </c>
      <c r="H264" s="126">
        <v>65</v>
      </c>
      <c r="I264" s="131">
        <v>1365</v>
      </c>
      <c r="J264" s="54" t="s">
        <v>8</v>
      </c>
      <c r="K264" s="30" t="s">
        <v>2069</v>
      </c>
    </row>
    <row r="265" spans="2:11">
      <c r="B265" s="58" t="s">
        <v>17</v>
      </c>
      <c r="C265" s="146" t="s">
        <v>16</v>
      </c>
      <c r="D265" s="9">
        <v>46027</v>
      </c>
      <c r="E265" s="115" t="s">
        <v>2281</v>
      </c>
      <c r="F265" s="115" t="s">
        <v>29</v>
      </c>
      <c r="G265" s="116">
        <v>2</v>
      </c>
      <c r="H265" s="126">
        <v>65.05</v>
      </c>
      <c r="I265" s="131">
        <v>130.1</v>
      </c>
      <c r="J265" s="54" t="s">
        <v>8</v>
      </c>
      <c r="K265" s="30" t="s">
        <v>2070</v>
      </c>
    </row>
    <row r="266" spans="2:11">
      <c r="B266" s="58" t="s">
        <v>17</v>
      </c>
      <c r="C266" s="146" t="s">
        <v>16</v>
      </c>
      <c r="D266" s="9">
        <v>46027</v>
      </c>
      <c r="E266" s="115" t="s">
        <v>2282</v>
      </c>
      <c r="F266" s="115" t="s">
        <v>29</v>
      </c>
      <c r="G266" s="116">
        <v>2</v>
      </c>
      <c r="H266" s="126">
        <v>64.95</v>
      </c>
      <c r="I266" s="131">
        <v>129.9</v>
      </c>
      <c r="J266" s="54" t="s">
        <v>8</v>
      </c>
      <c r="K266" s="30" t="s">
        <v>2071</v>
      </c>
    </row>
    <row r="267" spans="2:11">
      <c r="B267" s="58" t="s">
        <v>17</v>
      </c>
      <c r="C267" s="146" t="s">
        <v>16</v>
      </c>
      <c r="D267" s="9">
        <v>46027</v>
      </c>
      <c r="E267" s="115" t="s">
        <v>2283</v>
      </c>
      <c r="F267" s="115" t="s">
        <v>29</v>
      </c>
      <c r="G267" s="116">
        <v>20</v>
      </c>
      <c r="H267" s="126">
        <v>64.900000000000006</v>
      </c>
      <c r="I267" s="131">
        <v>1298</v>
      </c>
      <c r="J267" s="54" t="s">
        <v>8</v>
      </c>
      <c r="K267" s="30" t="s">
        <v>2072</v>
      </c>
    </row>
    <row r="268" spans="2:11">
      <c r="B268" s="58" t="s">
        <v>17</v>
      </c>
      <c r="C268" s="146" t="s">
        <v>16</v>
      </c>
      <c r="D268" s="9">
        <v>46027</v>
      </c>
      <c r="E268" s="115" t="s">
        <v>2284</v>
      </c>
      <c r="F268" s="115" t="s">
        <v>29</v>
      </c>
      <c r="G268" s="116">
        <v>19</v>
      </c>
      <c r="H268" s="126">
        <v>64.900000000000006</v>
      </c>
      <c r="I268" s="131">
        <v>1233.1000000000001</v>
      </c>
      <c r="J268" s="54" t="s">
        <v>8</v>
      </c>
      <c r="K268" s="30" t="s">
        <v>2073</v>
      </c>
    </row>
    <row r="269" spans="2:11">
      <c r="B269" s="58" t="s">
        <v>17</v>
      </c>
      <c r="C269" s="146" t="s">
        <v>16</v>
      </c>
      <c r="D269" s="9">
        <v>46027</v>
      </c>
      <c r="E269" s="115" t="s">
        <v>2285</v>
      </c>
      <c r="F269" s="115" t="s">
        <v>29</v>
      </c>
      <c r="G269" s="116">
        <v>2</v>
      </c>
      <c r="H269" s="126">
        <v>64.900000000000006</v>
      </c>
      <c r="I269" s="131">
        <v>129.80000000000001</v>
      </c>
      <c r="J269" s="54" t="s">
        <v>8</v>
      </c>
      <c r="K269" s="30" t="s">
        <v>2074</v>
      </c>
    </row>
    <row r="270" spans="2:11">
      <c r="B270" s="58" t="s">
        <v>17</v>
      </c>
      <c r="C270" s="146" t="s">
        <v>16</v>
      </c>
      <c r="D270" s="9">
        <v>46027</v>
      </c>
      <c r="E270" s="115" t="s">
        <v>2286</v>
      </c>
      <c r="F270" s="115" t="s">
        <v>29</v>
      </c>
      <c r="G270" s="116">
        <v>2</v>
      </c>
      <c r="H270" s="126">
        <v>64.900000000000006</v>
      </c>
      <c r="I270" s="131">
        <v>129.80000000000001</v>
      </c>
      <c r="J270" s="54" t="s">
        <v>8</v>
      </c>
      <c r="K270" s="30" t="s">
        <v>2075</v>
      </c>
    </row>
    <row r="271" spans="2:11">
      <c r="B271" s="58" t="s">
        <v>17</v>
      </c>
      <c r="C271" s="146" t="s">
        <v>16</v>
      </c>
      <c r="D271" s="9">
        <v>46027</v>
      </c>
      <c r="E271" s="115" t="s">
        <v>2287</v>
      </c>
      <c r="F271" s="115" t="s">
        <v>29</v>
      </c>
      <c r="G271" s="116">
        <v>40</v>
      </c>
      <c r="H271" s="126">
        <v>64.95</v>
      </c>
      <c r="I271" s="131">
        <v>2598</v>
      </c>
      <c r="J271" s="54" t="s">
        <v>8</v>
      </c>
      <c r="K271" s="30" t="s">
        <v>2076</v>
      </c>
    </row>
    <row r="272" spans="2:11">
      <c r="B272" s="58" t="s">
        <v>17</v>
      </c>
      <c r="C272" s="146" t="s">
        <v>16</v>
      </c>
      <c r="D272" s="9">
        <v>46027</v>
      </c>
      <c r="E272" s="115" t="s">
        <v>2287</v>
      </c>
      <c r="F272" s="115" t="s">
        <v>29</v>
      </c>
      <c r="G272" s="116">
        <v>41</v>
      </c>
      <c r="H272" s="126">
        <v>64.95</v>
      </c>
      <c r="I272" s="131">
        <v>2662.9500000000003</v>
      </c>
      <c r="J272" s="54" t="s">
        <v>8</v>
      </c>
      <c r="K272" s="30" t="s">
        <v>2077</v>
      </c>
    </row>
    <row r="273" spans="2:11">
      <c r="B273" s="58" t="s">
        <v>17</v>
      </c>
      <c r="C273" s="146" t="s">
        <v>16</v>
      </c>
      <c r="D273" s="9">
        <v>46027</v>
      </c>
      <c r="E273" s="115" t="s">
        <v>2288</v>
      </c>
      <c r="F273" s="115" t="s">
        <v>29</v>
      </c>
      <c r="G273" s="116">
        <v>23</v>
      </c>
      <c r="H273" s="126">
        <v>64.95</v>
      </c>
      <c r="I273" s="131">
        <v>1493.8500000000001</v>
      </c>
      <c r="J273" s="54" t="s">
        <v>8</v>
      </c>
      <c r="K273" s="30" t="s">
        <v>2078</v>
      </c>
    </row>
    <row r="274" spans="2:11">
      <c r="B274" s="58" t="s">
        <v>17</v>
      </c>
      <c r="C274" s="146" t="s">
        <v>16</v>
      </c>
      <c r="D274" s="9">
        <v>46027</v>
      </c>
      <c r="E274" s="115" t="s">
        <v>2289</v>
      </c>
      <c r="F274" s="115" t="s">
        <v>29</v>
      </c>
      <c r="G274" s="116">
        <v>13</v>
      </c>
      <c r="H274" s="126">
        <v>64.95</v>
      </c>
      <c r="I274" s="131">
        <v>844.35</v>
      </c>
      <c r="J274" s="54" t="s">
        <v>8</v>
      </c>
      <c r="K274" s="30" t="s">
        <v>2079</v>
      </c>
    </row>
    <row r="275" spans="2:11">
      <c r="B275" s="58" t="s">
        <v>17</v>
      </c>
      <c r="C275" s="146" t="s">
        <v>16</v>
      </c>
      <c r="D275" s="9">
        <v>46027</v>
      </c>
      <c r="E275" s="115" t="s">
        <v>2290</v>
      </c>
      <c r="F275" s="115" t="s">
        <v>29</v>
      </c>
      <c r="G275" s="116">
        <v>2</v>
      </c>
      <c r="H275" s="126">
        <v>64.95</v>
      </c>
      <c r="I275" s="131">
        <v>129.9</v>
      </c>
      <c r="J275" s="54" t="s">
        <v>8</v>
      </c>
      <c r="K275" s="30" t="s">
        <v>2080</v>
      </c>
    </row>
    <row r="276" spans="2:11">
      <c r="B276" s="58" t="s">
        <v>17</v>
      </c>
      <c r="C276" s="146" t="s">
        <v>16</v>
      </c>
      <c r="D276" s="9">
        <v>46027</v>
      </c>
      <c r="E276" s="115" t="s">
        <v>2291</v>
      </c>
      <c r="F276" s="115" t="s">
        <v>29</v>
      </c>
      <c r="G276" s="116">
        <v>15</v>
      </c>
      <c r="H276" s="126">
        <v>64.95</v>
      </c>
      <c r="I276" s="131">
        <v>974.25</v>
      </c>
      <c r="J276" s="54" t="s">
        <v>8</v>
      </c>
      <c r="K276" s="30" t="s">
        <v>2081</v>
      </c>
    </row>
    <row r="277" spans="2:11">
      <c r="B277" s="58" t="s">
        <v>17</v>
      </c>
      <c r="C277" s="146" t="s">
        <v>16</v>
      </c>
      <c r="D277" s="9">
        <v>46027</v>
      </c>
      <c r="E277" s="115" t="s">
        <v>2292</v>
      </c>
      <c r="F277" s="115" t="s">
        <v>29</v>
      </c>
      <c r="G277" s="116">
        <v>2</v>
      </c>
      <c r="H277" s="126">
        <v>64.95</v>
      </c>
      <c r="I277" s="131">
        <v>129.9</v>
      </c>
      <c r="J277" s="54" t="s">
        <v>8</v>
      </c>
      <c r="K277" s="30" t="s">
        <v>2082</v>
      </c>
    </row>
    <row r="278" spans="2:11">
      <c r="B278" s="147" t="s">
        <v>17</v>
      </c>
      <c r="C278" s="148" t="s">
        <v>16</v>
      </c>
      <c r="D278" s="149">
        <v>46027</v>
      </c>
      <c r="E278" s="150" t="s">
        <v>1883</v>
      </c>
      <c r="F278" s="150" t="s">
        <v>29</v>
      </c>
      <c r="G278" s="151">
        <v>13</v>
      </c>
      <c r="H278" s="152">
        <v>64.849999999999994</v>
      </c>
      <c r="I278" s="153">
        <v>843.05</v>
      </c>
      <c r="J278" s="154" t="s">
        <v>8</v>
      </c>
      <c r="K278" s="155" t="s">
        <v>2083</v>
      </c>
    </row>
    <row r="279" spans="2:11">
      <c r="B279" s="58" t="s">
        <v>17</v>
      </c>
      <c r="C279" s="146" t="s">
        <v>16</v>
      </c>
      <c r="D279" s="9">
        <v>46027</v>
      </c>
      <c r="E279" s="115" t="s">
        <v>1883</v>
      </c>
      <c r="F279" s="115" t="s">
        <v>29</v>
      </c>
      <c r="G279" s="116">
        <v>1</v>
      </c>
      <c r="H279" s="126">
        <v>64.849999999999994</v>
      </c>
      <c r="I279" s="131">
        <v>64.849999999999994</v>
      </c>
      <c r="J279" s="54" t="s">
        <v>8</v>
      </c>
      <c r="K279" s="30" t="s">
        <v>2084</v>
      </c>
    </row>
    <row r="280" spans="2:11">
      <c r="B280" s="58" t="s">
        <v>17</v>
      </c>
      <c r="C280" s="146" t="s">
        <v>16</v>
      </c>
      <c r="D280" s="9">
        <v>46027</v>
      </c>
      <c r="E280" s="115" t="s">
        <v>1883</v>
      </c>
      <c r="F280" s="115" t="s">
        <v>29</v>
      </c>
      <c r="G280" s="116">
        <v>20</v>
      </c>
      <c r="H280" s="126">
        <v>64.849999999999994</v>
      </c>
      <c r="I280" s="131">
        <v>1297</v>
      </c>
      <c r="J280" s="54" t="s">
        <v>8</v>
      </c>
      <c r="K280" s="30" t="s">
        <v>2085</v>
      </c>
    </row>
    <row r="281" spans="2:11">
      <c r="B281" s="58" t="s">
        <v>17</v>
      </c>
      <c r="C281" s="146" t="s">
        <v>16</v>
      </c>
      <c r="D281" s="9">
        <v>46027</v>
      </c>
      <c r="E281" s="115" t="s">
        <v>2293</v>
      </c>
      <c r="F281" s="115" t="s">
        <v>29</v>
      </c>
      <c r="G281" s="116">
        <v>2</v>
      </c>
      <c r="H281" s="126">
        <v>64.8</v>
      </c>
      <c r="I281" s="131">
        <v>129.6</v>
      </c>
      <c r="J281" s="54" t="s">
        <v>8</v>
      </c>
      <c r="K281" s="30" t="s">
        <v>2086</v>
      </c>
    </row>
    <row r="282" spans="2:11">
      <c r="B282" s="58" t="s">
        <v>17</v>
      </c>
      <c r="C282" s="146" t="s">
        <v>16</v>
      </c>
      <c r="D282" s="9">
        <v>46027</v>
      </c>
      <c r="E282" s="115" t="s">
        <v>2294</v>
      </c>
      <c r="F282" s="115" t="s">
        <v>29</v>
      </c>
      <c r="G282" s="116">
        <v>22</v>
      </c>
      <c r="H282" s="126">
        <v>64.849999999999994</v>
      </c>
      <c r="I282" s="131">
        <v>1426.6999999999998</v>
      </c>
      <c r="J282" s="54" t="s">
        <v>8</v>
      </c>
      <c r="K282" s="30" t="s">
        <v>2087</v>
      </c>
    </row>
    <row r="283" spans="2:11">
      <c r="B283" s="58" t="s">
        <v>17</v>
      </c>
      <c r="C283" s="146" t="s">
        <v>16</v>
      </c>
      <c r="D283" s="9">
        <v>46027</v>
      </c>
      <c r="E283" s="115" t="s">
        <v>1886</v>
      </c>
      <c r="F283" s="115" t="s">
        <v>29</v>
      </c>
      <c r="G283" s="116">
        <v>13</v>
      </c>
      <c r="H283" s="126">
        <v>64.75</v>
      </c>
      <c r="I283" s="131">
        <v>841.75</v>
      </c>
      <c r="J283" s="54" t="s">
        <v>8</v>
      </c>
      <c r="K283" s="30" t="s">
        <v>2088</v>
      </c>
    </row>
    <row r="284" spans="2:11">
      <c r="B284" s="58" t="s">
        <v>17</v>
      </c>
      <c r="C284" s="146" t="s">
        <v>16</v>
      </c>
      <c r="D284" s="9">
        <v>46027</v>
      </c>
      <c r="E284" s="115" t="s">
        <v>2295</v>
      </c>
      <c r="F284" s="115" t="s">
        <v>29</v>
      </c>
      <c r="G284" s="116">
        <v>1</v>
      </c>
      <c r="H284" s="126">
        <v>64.849999999999994</v>
      </c>
      <c r="I284" s="131">
        <v>64.849999999999994</v>
      </c>
      <c r="J284" s="54" t="s">
        <v>8</v>
      </c>
      <c r="K284" s="30" t="s">
        <v>2089</v>
      </c>
    </row>
    <row r="285" spans="2:11">
      <c r="B285" s="58" t="s">
        <v>17</v>
      </c>
      <c r="C285" s="146" t="s">
        <v>16</v>
      </c>
      <c r="D285" s="9">
        <v>46027</v>
      </c>
      <c r="E285" s="115" t="s">
        <v>2296</v>
      </c>
      <c r="F285" s="115" t="s">
        <v>29</v>
      </c>
      <c r="G285" s="116">
        <v>21</v>
      </c>
      <c r="H285" s="126">
        <v>64.75</v>
      </c>
      <c r="I285" s="131">
        <v>1359.75</v>
      </c>
      <c r="J285" s="54" t="s">
        <v>8</v>
      </c>
      <c r="K285" s="30" t="s">
        <v>2090</v>
      </c>
    </row>
    <row r="286" spans="2:11">
      <c r="B286" s="58" t="s">
        <v>17</v>
      </c>
      <c r="C286" s="146" t="s">
        <v>16</v>
      </c>
      <c r="D286" s="9">
        <v>46027</v>
      </c>
      <c r="E286" s="115" t="s">
        <v>2297</v>
      </c>
      <c r="F286" s="115" t="s">
        <v>29</v>
      </c>
      <c r="G286" s="116">
        <v>2</v>
      </c>
      <c r="H286" s="126">
        <v>64.8</v>
      </c>
      <c r="I286" s="131">
        <v>129.6</v>
      </c>
      <c r="J286" s="54" t="s">
        <v>8</v>
      </c>
      <c r="K286" s="30" t="s">
        <v>2091</v>
      </c>
    </row>
    <row r="287" spans="2:11">
      <c r="B287" s="58" t="s">
        <v>17</v>
      </c>
      <c r="C287" s="146" t="s">
        <v>16</v>
      </c>
      <c r="D287" s="9">
        <v>46027</v>
      </c>
      <c r="E287" s="115" t="s">
        <v>2298</v>
      </c>
      <c r="F287" s="115" t="s">
        <v>29</v>
      </c>
      <c r="G287" s="116">
        <v>1</v>
      </c>
      <c r="H287" s="126">
        <v>64.8</v>
      </c>
      <c r="I287" s="131">
        <v>64.8</v>
      </c>
      <c r="J287" s="54" t="s">
        <v>8</v>
      </c>
      <c r="K287" s="30" t="s">
        <v>2092</v>
      </c>
    </row>
    <row r="288" spans="2:11">
      <c r="B288" s="58" t="s">
        <v>17</v>
      </c>
      <c r="C288" s="146" t="s">
        <v>16</v>
      </c>
      <c r="D288" s="9">
        <v>46027</v>
      </c>
      <c r="E288" s="115" t="s">
        <v>2299</v>
      </c>
      <c r="F288" s="115" t="s">
        <v>29</v>
      </c>
      <c r="G288" s="116">
        <v>17</v>
      </c>
      <c r="H288" s="126">
        <v>64.75</v>
      </c>
      <c r="I288" s="131">
        <v>1100.75</v>
      </c>
      <c r="J288" s="54" t="s">
        <v>8</v>
      </c>
      <c r="K288" s="30" t="s">
        <v>2093</v>
      </c>
    </row>
    <row r="289" spans="2:11">
      <c r="B289" s="58" t="s">
        <v>17</v>
      </c>
      <c r="C289" s="146" t="s">
        <v>16</v>
      </c>
      <c r="D289" s="9">
        <v>46027</v>
      </c>
      <c r="E289" s="115" t="s">
        <v>2300</v>
      </c>
      <c r="F289" s="115" t="s">
        <v>29</v>
      </c>
      <c r="G289" s="116">
        <v>13</v>
      </c>
      <c r="H289" s="126">
        <v>64.75</v>
      </c>
      <c r="I289" s="131">
        <v>841.75</v>
      </c>
      <c r="J289" s="54" t="s">
        <v>8</v>
      </c>
      <c r="K289" s="30" t="s">
        <v>2094</v>
      </c>
    </row>
    <row r="290" spans="2:11">
      <c r="B290" s="58" t="s">
        <v>17</v>
      </c>
      <c r="C290" s="146" t="s">
        <v>16</v>
      </c>
      <c r="D290" s="9">
        <v>46027</v>
      </c>
      <c r="E290" s="115" t="s">
        <v>2301</v>
      </c>
      <c r="F290" s="115" t="s">
        <v>29</v>
      </c>
      <c r="G290" s="116">
        <v>2</v>
      </c>
      <c r="H290" s="126">
        <v>64.8</v>
      </c>
      <c r="I290" s="131">
        <v>129.6</v>
      </c>
      <c r="J290" s="54" t="s">
        <v>8</v>
      </c>
      <c r="K290" s="30" t="s">
        <v>2095</v>
      </c>
    </row>
    <row r="291" spans="2:11">
      <c r="B291" s="58" t="s">
        <v>17</v>
      </c>
      <c r="C291" s="146" t="s">
        <v>16</v>
      </c>
      <c r="D291" s="9">
        <v>46027</v>
      </c>
      <c r="E291" s="115" t="s">
        <v>2302</v>
      </c>
      <c r="F291" s="115" t="s">
        <v>29</v>
      </c>
      <c r="G291" s="116">
        <v>1</v>
      </c>
      <c r="H291" s="126">
        <v>64.8</v>
      </c>
      <c r="I291" s="131">
        <v>64.8</v>
      </c>
      <c r="J291" s="54" t="s">
        <v>8</v>
      </c>
      <c r="K291" s="30" t="s">
        <v>2096</v>
      </c>
    </row>
    <row r="292" spans="2:11">
      <c r="B292" s="58" t="s">
        <v>17</v>
      </c>
      <c r="C292" s="146" t="s">
        <v>16</v>
      </c>
      <c r="D292" s="9">
        <v>46027</v>
      </c>
      <c r="E292" s="115" t="s">
        <v>2303</v>
      </c>
      <c r="F292" s="115" t="s">
        <v>29</v>
      </c>
      <c r="G292" s="116">
        <v>18</v>
      </c>
      <c r="H292" s="126">
        <v>64.75</v>
      </c>
      <c r="I292" s="131">
        <v>1165.5</v>
      </c>
      <c r="J292" s="54" t="s">
        <v>8</v>
      </c>
      <c r="K292" s="30" t="s">
        <v>2097</v>
      </c>
    </row>
    <row r="293" spans="2:11">
      <c r="B293" s="58" t="s">
        <v>17</v>
      </c>
      <c r="C293" s="146" t="s">
        <v>16</v>
      </c>
      <c r="D293" s="9">
        <v>46027</v>
      </c>
      <c r="E293" s="115" t="s">
        <v>2304</v>
      </c>
      <c r="F293" s="115" t="s">
        <v>29</v>
      </c>
      <c r="G293" s="116">
        <v>2</v>
      </c>
      <c r="H293" s="126">
        <v>64.8</v>
      </c>
      <c r="I293" s="131">
        <v>129.6</v>
      </c>
      <c r="J293" s="54" t="s">
        <v>8</v>
      </c>
      <c r="K293" s="30" t="s">
        <v>2098</v>
      </c>
    </row>
    <row r="294" spans="2:11">
      <c r="B294" s="58" t="s">
        <v>17</v>
      </c>
      <c r="C294" s="146" t="s">
        <v>16</v>
      </c>
      <c r="D294" s="9">
        <v>46027</v>
      </c>
      <c r="E294" s="115" t="s">
        <v>2305</v>
      </c>
      <c r="F294" s="115" t="s">
        <v>29</v>
      </c>
      <c r="G294" s="116">
        <v>1</v>
      </c>
      <c r="H294" s="126">
        <v>64.8</v>
      </c>
      <c r="I294" s="131">
        <v>64.8</v>
      </c>
      <c r="J294" s="54" t="s">
        <v>8</v>
      </c>
      <c r="K294" s="30" t="s">
        <v>2099</v>
      </c>
    </row>
    <row r="295" spans="2:11">
      <c r="B295" s="58" t="s">
        <v>17</v>
      </c>
      <c r="C295" s="146" t="s">
        <v>16</v>
      </c>
      <c r="D295" s="9">
        <v>46027</v>
      </c>
      <c r="E295" s="115" t="s">
        <v>2306</v>
      </c>
      <c r="F295" s="115" t="s">
        <v>29</v>
      </c>
      <c r="G295" s="116">
        <v>12</v>
      </c>
      <c r="H295" s="126">
        <v>64.75</v>
      </c>
      <c r="I295" s="131">
        <v>777</v>
      </c>
      <c r="J295" s="54" t="s">
        <v>8</v>
      </c>
      <c r="K295" s="30" t="s">
        <v>2100</v>
      </c>
    </row>
    <row r="296" spans="2:11">
      <c r="B296" s="58" t="s">
        <v>17</v>
      </c>
      <c r="C296" s="146" t="s">
        <v>16</v>
      </c>
      <c r="D296" s="9">
        <v>46027</v>
      </c>
      <c r="E296" s="115" t="s">
        <v>2307</v>
      </c>
      <c r="F296" s="115" t="s">
        <v>29</v>
      </c>
      <c r="G296" s="116">
        <v>1</v>
      </c>
      <c r="H296" s="126">
        <v>64.8</v>
      </c>
      <c r="I296" s="131">
        <v>64.8</v>
      </c>
      <c r="J296" s="54" t="s">
        <v>8</v>
      </c>
      <c r="K296" s="30" t="s">
        <v>2101</v>
      </c>
    </row>
    <row r="297" spans="2:11">
      <c r="B297" s="58" t="s">
        <v>17</v>
      </c>
      <c r="C297" s="146" t="s">
        <v>16</v>
      </c>
      <c r="D297" s="9">
        <v>46027</v>
      </c>
      <c r="E297" s="115" t="s">
        <v>2308</v>
      </c>
      <c r="F297" s="115" t="s">
        <v>29</v>
      </c>
      <c r="G297" s="116">
        <v>2</v>
      </c>
      <c r="H297" s="126">
        <v>64.8</v>
      </c>
      <c r="I297" s="131">
        <v>129.6</v>
      </c>
      <c r="J297" s="54" t="s">
        <v>8</v>
      </c>
      <c r="K297" s="30" t="s">
        <v>2102</v>
      </c>
    </row>
    <row r="298" spans="2:11">
      <c r="B298" s="58" t="s">
        <v>17</v>
      </c>
      <c r="C298" s="146" t="s">
        <v>16</v>
      </c>
      <c r="D298" s="9">
        <v>46027</v>
      </c>
      <c r="E298" s="115" t="s">
        <v>2309</v>
      </c>
      <c r="F298" s="115" t="s">
        <v>29</v>
      </c>
      <c r="G298" s="116">
        <v>1</v>
      </c>
      <c r="H298" s="126">
        <v>64.8</v>
      </c>
      <c r="I298" s="131">
        <v>64.8</v>
      </c>
      <c r="J298" s="54" t="s">
        <v>8</v>
      </c>
      <c r="K298" s="30" t="s">
        <v>2103</v>
      </c>
    </row>
    <row r="299" spans="2:11">
      <c r="B299" s="58" t="s">
        <v>17</v>
      </c>
      <c r="C299" s="146" t="s">
        <v>16</v>
      </c>
      <c r="D299" s="9">
        <v>46027</v>
      </c>
      <c r="E299" s="115" t="s">
        <v>2310</v>
      </c>
      <c r="F299" s="115" t="s">
        <v>29</v>
      </c>
      <c r="G299" s="116">
        <v>18</v>
      </c>
      <c r="H299" s="126">
        <v>64.75</v>
      </c>
      <c r="I299" s="131">
        <v>1165.5</v>
      </c>
      <c r="J299" s="54" t="s">
        <v>8</v>
      </c>
      <c r="K299" s="30" t="s">
        <v>2104</v>
      </c>
    </row>
    <row r="300" spans="2:11">
      <c r="B300" s="58" t="s">
        <v>17</v>
      </c>
      <c r="C300" s="146" t="s">
        <v>16</v>
      </c>
      <c r="D300" s="9">
        <v>46027</v>
      </c>
      <c r="E300" s="115" t="s">
        <v>2311</v>
      </c>
      <c r="F300" s="115" t="s">
        <v>29</v>
      </c>
      <c r="G300" s="116">
        <v>2</v>
      </c>
      <c r="H300" s="126">
        <v>64.8</v>
      </c>
      <c r="I300" s="131">
        <v>129.6</v>
      </c>
      <c r="J300" s="54" t="s">
        <v>8</v>
      </c>
      <c r="K300" s="30" t="s">
        <v>2105</v>
      </c>
    </row>
    <row r="301" spans="2:11">
      <c r="B301" s="58" t="s">
        <v>17</v>
      </c>
      <c r="C301" s="146" t="s">
        <v>16</v>
      </c>
      <c r="D301" s="9">
        <v>46027</v>
      </c>
      <c r="E301" s="115" t="s">
        <v>2312</v>
      </c>
      <c r="F301" s="115" t="s">
        <v>29</v>
      </c>
      <c r="G301" s="116">
        <v>19</v>
      </c>
      <c r="H301" s="126">
        <v>64.75</v>
      </c>
      <c r="I301" s="131">
        <v>1230.25</v>
      </c>
      <c r="J301" s="54" t="s">
        <v>8</v>
      </c>
      <c r="K301" s="30" t="s">
        <v>2106</v>
      </c>
    </row>
    <row r="302" spans="2:11">
      <c r="B302" s="58" t="s">
        <v>17</v>
      </c>
      <c r="C302" s="146" t="s">
        <v>16</v>
      </c>
      <c r="D302" s="9">
        <v>46027</v>
      </c>
      <c r="E302" s="115" t="s">
        <v>2313</v>
      </c>
      <c r="F302" s="115" t="s">
        <v>29</v>
      </c>
      <c r="G302" s="116">
        <v>20</v>
      </c>
      <c r="H302" s="126">
        <v>64.75</v>
      </c>
      <c r="I302" s="131">
        <v>1295</v>
      </c>
      <c r="J302" s="54" t="s">
        <v>8</v>
      </c>
      <c r="K302" s="30" t="s">
        <v>2107</v>
      </c>
    </row>
    <row r="303" spans="2:11">
      <c r="B303" s="58" t="s">
        <v>17</v>
      </c>
      <c r="C303" s="146" t="s">
        <v>16</v>
      </c>
      <c r="D303" s="9">
        <v>46027</v>
      </c>
      <c r="E303" s="115" t="s">
        <v>2314</v>
      </c>
      <c r="F303" s="115" t="s">
        <v>29</v>
      </c>
      <c r="G303" s="116">
        <v>1</v>
      </c>
      <c r="H303" s="126">
        <v>64.8</v>
      </c>
      <c r="I303" s="131">
        <v>64.8</v>
      </c>
      <c r="J303" s="54" t="s">
        <v>8</v>
      </c>
      <c r="K303" s="30" t="s">
        <v>2108</v>
      </c>
    </row>
    <row r="304" spans="2:11">
      <c r="B304" s="58" t="s">
        <v>17</v>
      </c>
      <c r="C304" s="146" t="s">
        <v>16</v>
      </c>
      <c r="D304" s="9">
        <v>46027</v>
      </c>
      <c r="E304" s="115" t="s">
        <v>2315</v>
      </c>
      <c r="F304" s="115" t="s">
        <v>29</v>
      </c>
      <c r="G304" s="116">
        <v>2</v>
      </c>
      <c r="H304" s="126">
        <v>64.75</v>
      </c>
      <c r="I304" s="131">
        <v>129.5</v>
      </c>
      <c r="J304" s="54" t="s">
        <v>8</v>
      </c>
      <c r="K304" s="30" t="s">
        <v>2109</v>
      </c>
    </row>
    <row r="305" spans="2:11">
      <c r="B305" s="58" t="s">
        <v>17</v>
      </c>
      <c r="C305" s="146" t="s">
        <v>16</v>
      </c>
      <c r="D305" s="9">
        <v>46027</v>
      </c>
      <c r="E305" s="115" t="s">
        <v>2316</v>
      </c>
      <c r="F305" s="115" t="s">
        <v>29</v>
      </c>
      <c r="G305" s="116">
        <v>1</v>
      </c>
      <c r="H305" s="126">
        <v>64.75</v>
      </c>
      <c r="I305" s="131">
        <v>64.75</v>
      </c>
      <c r="J305" s="54" t="s">
        <v>8</v>
      </c>
      <c r="K305" s="30" t="s">
        <v>2110</v>
      </c>
    </row>
    <row r="306" spans="2:11">
      <c r="B306" s="58" t="s">
        <v>17</v>
      </c>
      <c r="C306" s="146" t="s">
        <v>16</v>
      </c>
      <c r="D306" s="9">
        <v>46027</v>
      </c>
      <c r="E306" s="115" t="s">
        <v>2317</v>
      </c>
      <c r="F306" s="115" t="s">
        <v>29</v>
      </c>
      <c r="G306" s="116">
        <v>12</v>
      </c>
      <c r="H306" s="126">
        <v>64.75</v>
      </c>
      <c r="I306" s="131">
        <v>777</v>
      </c>
      <c r="J306" s="54" t="s">
        <v>8</v>
      </c>
      <c r="K306" s="30" t="s">
        <v>2111</v>
      </c>
    </row>
    <row r="307" spans="2:11">
      <c r="B307" s="58" t="s">
        <v>17</v>
      </c>
      <c r="C307" s="146" t="s">
        <v>16</v>
      </c>
      <c r="D307" s="9">
        <v>46027</v>
      </c>
      <c r="E307" s="115" t="s">
        <v>2318</v>
      </c>
      <c r="F307" s="115" t="s">
        <v>29</v>
      </c>
      <c r="G307" s="116">
        <v>2</v>
      </c>
      <c r="H307" s="126">
        <v>64.75</v>
      </c>
      <c r="I307" s="131">
        <v>129.5</v>
      </c>
      <c r="J307" s="54" t="s">
        <v>8</v>
      </c>
      <c r="K307" s="30" t="s">
        <v>2112</v>
      </c>
    </row>
    <row r="308" spans="2:11">
      <c r="B308" s="58" t="s">
        <v>17</v>
      </c>
      <c r="C308" s="146" t="s">
        <v>16</v>
      </c>
      <c r="D308" s="9">
        <v>46027</v>
      </c>
      <c r="E308" s="115" t="s">
        <v>2319</v>
      </c>
      <c r="F308" s="115" t="s">
        <v>29</v>
      </c>
      <c r="G308" s="116">
        <v>1</v>
      </c>
      <c r="H308" s="126">
        <v>64.75</v>
      </c>
      <c r="I308" s="131">
        <v>64.75</v>
      </c>
      <c r="J308" s="54" t="s">
        <v>8</v>
      </c>
      <c r="K308" s="30" t="s">
        <v>2113</v>
      </c>
    </row>
    <row r="309" spans="2:11">
      <c r="B309" s="58" t="s">
        <v>17</v>
      </c>
      <c r="C309" s="146" t="s">
        <v>16</v>
      </c>
      <c r="D309" s="9">
        <v>46027</v>
      </c>
      <c r="E309" s="115" t="s">
        <v>2320</v>
      </c>
      <c r="F309" s="115" t="s">
        <v>29</v>
      </c>
      <c r="G309" s="116">
        <v>20</v>
      </c>
      <c r="H309" s="126">
        <v>64.650000000000006</v>
      </c>
      <c r="I309" s="131">
        <v>1293</v>
      </c>
      <c r="J309" s="54" t="s">
        <v>8</v>
      </c>
      <c r="K309" s="30" t="s">
        <v>2114</v>
      </c>
    </row>
    <row r="310" spans="2:11">
      <c r="B310" s="58" t="s">
        <v>17</v>
      </c>
      <c r="C310" s="146" t="s">
        <v>16</v>
      </c>
      <c r="D310" s="9">
        <v>46027</v>
      </c>
      <c r="E310" s="115" t="s">
        <v>2321</v>
      </c>
      <c r="F310" s="115" t="s">
        <v>29</v>
      </c>
      <c r="G310" s="116">
        <v>2</v>
      </c>
      <c r="H310" s="126">
        <v>64.75</v>
      </c>
      <c r="I310" s="131">
        <v>129.5</v>
      </c>
      <c r="J310" s="54" t="s">
        <v>8</v>
      </c>
      <c r="K310" s="30" t="s">
        <v>2115</v>
      </c>
    </row>
    <row r="311" spans="2:11">
      <c r="B311" s="58" t="s">
        <v>17</v>
      </c>
      <c r="C311" s="146" t="s">
        <v>16</v>
      </c>
      <c r="D311" s="9">
        <v>46027</v>
      </c>
      <c r="E311" s="115" t="s">
        <v>2322</v>
      </c>
      <c r="F311" s="115" t="s">
        <v>29</v>
      </c>
      <c r="G311" s="116">
        <v>10</v>
      </c>
      <c r="H311" s="126">
        <v>64.75</v>
      </c>
      <c r="I311" s="131">
        <v>647.5</v>
      </c>
      <c r="J311" s="54" t="s">
        <v>8</v>
      </c>
      <c r="K311" s="30" t="s">
        <v>2116</v>
      </c>
    </row>
    <row r="312" spans="2:11">
      <c r="B312" s="58" t="s">
        <v>17</v>
      </c>
      <c r="C312" s="146" t="s">
        <v>16</v>
      </c>
      <c r="D312" s="9">
        <v>46027</v>
      </c>
      <c r="E312" s="115" t="s">
        <v>2323</v>
      </c>
      <c r="F312" s="115" t="s">
        <v>29</v>
      </c>
      <c r="G312" s="116">
        <v>20</v>
      </c>
      <c r="H312" s="126">
        <v>64.650000000000006</v>
      </c>
      <c r="I312" s="131">
        <v>1293</v>
      </c>
      <c r="J312" s="54" t="s">
        <v>8</v>
      </c>
      <c r="K312" s="30" t="s">
        <v>2117</v>
      </c>
    </row>
    <row r="313" spans="2:11">
      <c r="B313" s="58" t="s">
        <v>17</v>
      </c>
      <c r="C313" s="146" t="s">
        <v>16</v>
      </c>
      <c r="D313" s="9">
        <v>46027</v>
      </c>
      <c r="E313" s="115" t="s">
        <v>2324</v>
      </c>
      <c r="F313" s="115" t="s">
        <v>29</v>
      </c>
      <c r="G313" s="116">
        <v>1</v>
      </c>
      <c r="H313" s="126">
        <v>64.7</v>
      </c>
      <c r="I313" s="131">
        <v>64.7</v>
      </c>
      <c r="J313" s="54" t="s">
        <v>8</v>
      </c>
      <c r="K313" s="30" t="s">
        <v>2118</v>
      </c>
    </row>
    <row r="314" spans="2:11">
      <c r="B314" s="58" t="s">
        <v>17</v>
      </c>
      <c r="C314" s="146" t="s">
        <v>16</v>
      </c>
      <c r="D314" s="9">
        <v>46027</v>
      </c>
      <c r="E314" s="115" t="s">
        <v>2325</v>
      </c>
      <c r="F314" s="115" t="s">
        <v>29</v>
      </c>
      <c r="G314" s="116">
        <v>2</v>
      </c>
      <c r="H314" s="126">
        <v>64.7</v>
      </c>
      <c r="I314" s="131">
        <v>129.4</v>
      </c>
      <c r="J314" s="54" t="s">
        <v>8</v>
      </c>
      <c r="K314" s="30" t="s">
        <v>2119</v>
      </c>
    </row>
    <row r="315" spans="2:11">
      <c r="B315" s="58" t="s">
        <v>17</v>
      </c>
      <c r="C315" s="146" t="s">
        <v>16</v>
      </c>
      <c r="D315" s="9">
        <v>46027</v>
      </c>
      <c r="E315" s="115" t="s">
        <v>2326</v>
      </c>
      <c r="F315" s="115" t="s">
        <v>29</v>
      </c>
      <c r="G315" s="116">
        <v>18</v>
      </c>
      <c r="H315" s="126">
        <v>64.650000000000006</v>
      </c>
      <c r="I315" s="131">
        <v>1163.7</v>
      </c>
      <c r="J315" s="54" t="s">
        <v>8</v>
      </c>
      <c r="K315" s="30" t="s">
        <v>2120</v>
      </c>
    </row>
    <row r="316" spans="2:11">
      <c r="B316" s="58" t="s">
        <v>17</v>
      </c>
      <c r="C316" s="146" t="s">
        <v>16</v>
      </c>
      <c r="D316" s="9">
        <v>46027</v>
      </c>
      <c r="E316" s="115" t="s">
        <v>2327</v>
      </c>
      <c r="F316" s="115" t="s">
        <v>29</v>
      </c>
      <c r="G316" s="116">
        <v>1</v>
      </c>
      <c r="H316" s="126">
        <v>64.7</v>
      </c>
      <c r="I316" s="131">
        <v>64.7</v>
      </c>
      <c r="J316" s="54" t="s">
        <v>8</v>
      </c>
      <c r="K316" s="30" t="s">
        <v>2121</v>
      </c>
    </row>
    <row r="317" spans="2:11">
      <c r="B317" s="58" t="s">
        <v>17</v>
      </c>
      <c r="C317" s="146" t="s">
        <v>16</v>
      </c>
      <c r="D317" s="9">
        <v>46027</v>
      </c>
      <c r="E317" s="115" t="s">
        <v>2328</v>
      </c>
      <c r="F317" s="115" t="s">
        <v>29</v>
      </c>
      <c r="G317" s="116">
        <v>2</v>
      </c>
      <c r="H317" s="126">
        <v>64.7</v>
      </c>
      <c r="I317" s="131">
        <v>129.4</v>
      </c>
      <c r="J317" s="54" t="s">
        <v>8</v>
      </c>
      <c r="K317" s="30" t="s">
        <v>2122</v>
      </c>
    </row>
    <row r="318" spans="2:11">
      <c r="B318" s="58" t="s">
        <v>17</v>
      </c>
      <c r="C318" s="146" t="s">
        <v>16</v>
      </c>
      <c r="D318" s="9">
        <v>46027</v>
      </c>
      <c r="E318" s="115" t="s">
        <v>2329</v>
      </c>
      <c r="F318" s="115" t="s">
        <v>29</v>
      </c>
      <c r="G318" s="116">
        <v>1</v>
      </c>
      <c r="H318" s="126">
        <v>64.7</v>
      </c>
      <c r="I318" s="131">
        <v>64.7</v>
      </c>
      <c r="J318" s="54" t="s">
        <v>8</v>
      </c>
      <c r="K318" s="30" t="s">
        <v>2123</v>
      </c>
    </row>
    <row r="319" spans="2:11">
      <c r="B319" s="58" t="s">
        <v>17</v>
      </c>
      <c r="C319" s="146" t="s">
        <v>16</v>
      </c>
      <c r="D319" s="9">
        <v>46027</v>
      </c>
      <c r="E319" s="115" t="s">
        <v>2330</v>
      </c>
      <c r="F319" s="115" t="s">
        <v>29</v>
      </c>
      <c r="G319" s="116">
        <v>13</v>
      </c>
      <c r="H319" s="126">
        <v>64.7</v>
      </c>
      <c r="I319" s="131">
        <v>841.1</v>
      </c>
      <c r="J319" s="54" t="s">
        <v>8</v>
      </c>
      <c r="K319" s="30" t="s">
        <v>2124</v>
      </c>
    </row>
    <row r="320" spans="2:11">
      <c r="B320" s="58" t="s">
        <v>17</v>
      </c>
      <c r="C320" s="146" t="s">
        <v>16</v>
      </c>
      <c r="D320" s="9">
        <v>46027</v>
      </c>
      <c r="E320" s="115" t="s">
        <v>2331</v>
      </c>
      <c r="F320" s="115" t="s">
        <v>29</v>
      </c>
      <c r="G320" s="116">
        <v>2</v>
      </c>
      <c r="H320" s="126">
        <v>64.7</v>
      </c>
      <c r="I320" s="131">
        <v>129.4</v>
      </c>
      <c r="J320" s="54" t="s">
        <v>8</v>
      </c>
      <c r="K320" s="30" t="s">
        <v>2125</v>
      </c>
    </row>
    <row r="321" spans="2:11">
      <c r="B321" s="58" t="s">
        <v>17</v>
      </c>
      <c r="C321" s="146" t="s">
        <v>16</v>
      </c>
      <c r="D321" s="9">
        <v>46027</v>
      </c>
      <c r="E321" s="115" t="s">
        <v>2332</v>
      </c>
      <c r="F321" s="115" t="s">
        <v>29</v>
      </c>
      <c r="G321" s="116">
        <v>1</v>
      </c>
      <c r="H321" s="126">
        <v>64.7</v>
      </c>
      <c r="I321" s="131">
        <v>64.7</v>
      </c>
      <c r="J321" s="54" t="s">
        <v>8</v>
      </c>
      <c r="K321" s="30" t="s">
        <v>2126</v>
      </c>
    </row>
    <row r="322" spans="2:11">
      <c r="B322" s="58" t="s">
        <v>17</v>
      </c>
      <c r="C322" s="146" t="s">
        <v>16</v>
      </c>
      <c r="D322" s="9">
        <v>46027</v>
      </c>
      <c r="E322" s="115" t="s">
        <v>2333</v>
      </c>
      <c r="F322" s="115" t="s">
        <v>29</v>
      </c>
      <c r="G322" s="116">
        <v>9</v>
      </c>
      <c r="H322" s="126">
        <v>64.7</v>
      </c>
      <c r="I322" s="131">
        <v>582.30000000000007</v>
      </c>
      <c r="J322" s="54" t="s">
        <v>8</v>
      </c>
      <c r="K322" s="30" t="s">
        <v>2127</v>
      </c>
    </row>
    <row r="323" spans="2:11">
      <c r="B323" s="58" t="s">
        <v>17</v>
      </c>
      <c r="C323" s="146" t="s">
        <v>16</v>
      </c>
      <c r="D323" s="9">
        <v>46027</v>
      </c>
      <c r="E323" s="115" t="s">
        <v>2334</v>
      </c>
      <c r="F323" s="115" t="s">
        <v>29</v>
      </c>
      <c r="G323" s="116">
        <v>2</v>
      </c>
      <c r="H323" s="126">
        <v>64.7</v>
      </c>
      <c r="I323" s="131">
        <v>129.4</v>
      </c>
      <c r="J323" s="54" t="s">
        <v>8</v>
      </c>
      <c r="K323" s="30" t="s">
        <v>2128</v>
      </c>
    </row>
    <row r="324" spans="2:11">
      <c r="B324" s="58" t="s">
        <v>17</v>
      </c>
      <c r="C324" s="146" t="s">
        <v>16</v>
      </c>
      <c r="D324" s="9">
        <v>46027</v>
      </c>
      <c r="E324" s="115" t="s">
        <v>2335</v>
      </c>
      <c r="F324" s="115" t="s">
        <v>29</v>
      </c>
      <c r="G324" s="116">
        <v>1</v>
      </c>
      <c r="H324" s="126">
        <v>64.7</v>
      </c>
      <c r="I324" s="131">
        <v>64.7</v>
      </c>
      <c r="J324" s="54" t="s">
        <v>8</v>
      </c>
      <c r="K324" s="30" t="s">
        <v>2129</v>
      </c>
    </row>
    <row r="325" spans="2:11">
      <c r="B325" s="58" t="s">
        <v>17</v>
      </c>
      <c r="C325" s="146" t="s">
        <v>16</v>
      </c>
      <c r="D325" s="9">
        <v>46027</v>
      </c>
      <c r="E325" s="115" t="s">
        <v>2336</v>
      </c>
      <c r="F325" s="115" t="s">
        <v>29</v>
      </c>
      <c r="G325" s="116">
        <v>2</v>
      </c>
      <c r="H325" s="126">
        <v>64.7</v>
      </c>
      <c r="I325" s="131">
        <v>129.4</v>
      </c>
      <c r="J325" s="54" t="s">
        <v>8</v>
      </c>
      <c r="K325" s="30" t="s">
        <v>2130</v>
      </c>
    </row>
    <row r="326" spans="2:11">
      <c r="B326" s="58" t="s">
        <v>17</v>
      </c>
      <c r="C326" s="146" t="s">
        <v>16</v>
      </c>
      <c r="D326" s="9">
        <v>46027</v>
      </c>
      <c r="E326" s="115" t="s">
        <v>2337</v>
      </c>
      <c r="F326" s="115" t="s">
        <v>29</v>
      </c>
      <c r="G326" s="116">
        <v>22</v>
      </c>
      <c r="H326" s="126">
        <v>64.650000000000006</v>
      </c>
      <c r="I326" s="131">
        <v>1422.3000000000002</v>
      </c>
      <c r="J326" s="54" t="s">
        <v>8</v>
      </c>
      <c r="K326" s="30" t="s">
        <v>2131</v>
      </c>
    </row>
    <row r="327" spans="2:11">
      <c r="B327" s="58" t="s">
        <v>17</v>
      </c>
      <c r="C327" s="146" t="s">
        <v>16</v>
      </c>
      <c r="D327" s="9">
        <v>46027</v>
      </c>
      <c r="E327" s="115" t="s">
        <v>2337</v>
      </c>
      <c r="F327" s="115" t="s">
        <v>29</v>
      </c>
      <c r="G327" s="116">
        <v>20</v>
      </c>
      <c r="H327" s="126">
        <v>64.650000000000006</v>
      </c>
      <c r="I327" s="131">
        <v>1293</v>
      </c>
      <c r="J327" s="54" t="s">
        <v>8</v>
      </c>
      <c r="K327" s="30" t="s">
        <v>2132</v>
      </c>
    </row>
    <row r="328" spans="2:11">
      <c r="B328" s="58" t="s">
        <v>17</v>
      </c>
      <c r="C328" s="146" t="s">
        <v>16</v>
      </c>
      <c r="D328" s="9">
        <v>46027</v>
      </c>
      <c r="E328" s="115" t="s">
        <v>2338</v>
      </c>
      <c r="F328" s="115" t="s">
        <v>29</v>
      </c>
      <c r="G328" s="116">
        <v>1</v>
      </c>
      <c r="H328" s="126">
        <v>64.7</v>
      </c>
      <c r="I328" s="131">
        <v>64.7</v>
      </c>
      <c r="J328" s="54" t="s">
        <v>8</v>
      </c>
      <c r="K328" s="30" t="s">
        <v>2133</v>
      </c>
    </row>
    <row r="329" spans="2:11">
      <c r="B329" s="58" t="s">
        <v>17</v>
      </c>
      <c r="C329" s="146" t="s">
        <v>16</v>
      </c>
      <c r="D329" s="9">
        <v>46027</v>
      </c>
      <c r="E329" s="115" t="s">
        <v>2339</v>
      </c>
      <c r="F329" s="115" t="s">
        <v>29</v>
      </c>
      <c r="G329" s="116">
        <v>15</v>
      </c>
      <c r="H329" s="126">
        <v>64.650000000000006</v>
      </c>
      <c r="I329" s="131">
        <v>969.75000000000011</v>
      </c>
      <c r="J329" s="54" t="s">
        <v>8</v>
      </c>
      <c r="K329" s="30" t="s">
        <v>2134</v>
      </c>
    </row>
    <row r="330" spans="2:11">
      <c r="B330" s="58" t="s">
        <v>17</v>
      </c>
      <c r="C330" s="146" t="s">
        <v>16</v>
      </c>
      <c r="D330" s="9">
        <v>46027</v>
      </c>
      <c r="E330" s="115" t="s">
        <v>2340</v>
      </c>
      <c r="F330" s="115" t="s">
        <v>29</v>
      </c>
      <c r="G330" s="116">
        <v>2</v>
      </c>
      <c r="H330" s="126">
        <v>64.7</v>
      </c>
      <c r="I330" s="131">
        <v>129.4</v>
      </c>
      <c r="J330" s="54" t="s">
        <v>8</v>
      </c>
      <c r="K330" s="30" t="s">
        <v>2135</v>
      </c>
    </row>
    <row r="331" spans="2:11">
      <c r="B331" s="58" t="s">
        <v>17</v>
      </c>
      <c r="C331" s="146" t="s">
        <v>16</v>
      </c>
      <c r="D331" s="9">
        <v>46027</v>
      </c>
      <c r="E331" s="115" t="s">
        <v>2341</v>
      </c>
      <c r="F331" s="115" t="s">
        <v>29</v>
      </c>
      <c r="G331" s="116">
        <v>1</v>
      </c>
      <c r="H331" s="126">
        <v>64.7</v>
      </c>
      <c r="I331" s="131">
        <v>64.7</v>
      </c>
      <c r="J331" s="54" t="s">
        <v>8</v>
      </c>
      <c r="K331" s="30" t="s">
        <v>2136</v>
      </c>
    </row>
    <row r="332" spans="2:11">
      <c r="B332" s="58" t="s">
        <v>17</v>
      </c>
      <c r="C332" s="146" t="s">
        <v>16</v>
      </c>
      <c r="D332" s="9">
        <v>46027</v>
      </c>
      <c r="E332" s="115" t="s">
        <v>2342</v>
      </c>
      <c r="F332" s="115" t="s">
        <v>29</v>
      </c>
      <c r="G332" s="116">
        <v>1</v>
      </c>
      <c r="H332" s="126">
        <v>64.7</v>
      </c>
      <c r="I332" s="131">
        <v>64.7</v>
      </c>
      <c r="J332" s="54" t="s">
        <v>8</v>
      </c>
      <c r="K332" s="30" t="s">
        <v>2137</v>
      </c>
    </row>
    <row r="333" spans="2:11">
      <c r="B333" s="58" t="s">
        <v>17</v>
      </c>
      <c r="C333" s="146" t="s">
        <v>16</v>
      </c>
      <c r="D333" s="9">
        <v>46027</v>
      </c>
      <c r="E333" s="115" t="s">
        <v>2343</v>
      </c>
      <c r="F333" s="115" t="s">
        <v>29</v>
      </c>
      <c r="G333" s="116">
        <v>2</v>
      </c>
      <c r="H333" s="126">
        <v>64.7</v>
      </c>
      <c r="I333" s="131">
        <v>129.4</v>
      </c>
      <c r="J333" s="54" t="s">
        <v>8</v>
      </c>
      <c r="K333" s="30" t="s">
        <v>2138</v>
      </c>
    </row>
    <row r="334" spans="2:11">
      <c r="B334" s="58" t="s">
        <v>17</v>
      </c>
      <c r="C334" s="146" t="s">
        <v>16</v>
      </c>
      <c r="D334" s="9">
        <v>46027</v>
      </c>
      <c r="E334" s="115" t="s">
        <v>2344</v>
      </c>
      <c r="F334" s="115" t="s">
        <v>29</v>
      </c>
      <c r="G334" s="116">
        <v>1</v>
      </c>
      <c r="H334" s="126">
        <v>64.7</v>
      </c>
      <c r="I334" s="131">
        <v>64.7</v>
      </c>
      <c r="J334" s="54" t="s">
        <v>8</v>
      </c>
      <c r="K334" s="30" t="s">
        <v>2139</v>
      </c>
    </row>
    <row r="335" spans="2:11">
      <c r="B335" s="58" t="s">
        <v>17</v>
      </c>
      <c r="C335" s="146" t="s">
        <v>16</v>
      </c>
      <c r="D335" s="9">
        <v>46027</v>
      </c>
      <c r="E335" s="115" t="s">
        <v>2345</v>
      </c>
      <c r="F335" s="115" t="s">
        <v>29</v>
      </c>
      <c r="G335" s="116">
        <v>2</v>
      </c>
      <c r="H335" s="126">
        <v>64.7</v>
      </c>
      <c r="I335" s="131">
        <v>129.4</v>
      </c>
      <c r="J335" s="54" t="s">
        <v>8</v>
      </c>
      <c r="K335" s="30" t="s">
        <v>2140</v>
      </c>
    </row>
    <row r="336" spans="2:11">
      <c r="B336" s="58" t="s">
        <v>17</v>
      </c>
      <c r="C336" s="146" t="s">
        <v>16</v>
      </c>
      <c r="D336" s="9">
        <v>46027</v>
      </c>
      <c r="E336" s="115" t="s">
        <v>2346</v>
      </c>
      <c r="F336" s="115" t="s">
        <v>29</v>
      </c>
      <c r="G336" s="116">
        <v>1</v>
      </c>
      <c r="H336" s="126">
        <v>64.7</v>
      </c>
      <c r="I336" s="131">
        <v>64.7</v>
      </c>
      <c r="J336" s="54" t="s">
        <v>8</v>
      </c>
      <c r="K336" s="30" t="s">
        <v>2141</v>
      </c>
    </row>
    <row r="337" spans="2:11">
      <c r="B337" s="58" t="s">
        <v>17</v>
      </c>
      <c r="C337" s="146" t="s">
        <v>16</v>
      </c>
      <c r="D337" s="9">
        <v>46027</v>
      </c>
      <c r="E337" s="115" t="s">
        <v>2347</v>
      </c>
      <c r="F337" s="115" t="s">
        <v>29</v>
      </c>
      <c r="G337" s="116">
        <v>2</v>
      </c>
      <c r="H337" s="126">
        <v>64.7</v>
      </c>
      <c r="I337" s="131">
        <v>129.4</v>
      </c>
      <c r="J337" s="54" t="s">
        <v>8</v>
      </c>
      <c r="K337" s="30" t="s">
        <v>2142</v>
      </c>
    </row>
    <row r="338" spans="2:11">
      <c r="B338" s="58" t="s">
        <v>17</v>
      </c>
      <c r="C338" s="146" t="s">
        <v>16</v>
      </c>
      <c r="D338" s="9">
        <v>46027</v>
      </c>
      <c r="E338" s="115" t="s">
        <v>2348</v>
      </c>
      <c r="F338" s="115" t="s">
        <v>29</v>
      </c>
      <c r="G338" s="116">
        <v>1</v>
      </c>
      <c r="H338" s="126">
        <v>64.7</v>
      </c>
      <c r="I338" s="131">
        <v>64.7</v>
      </c>
      <c r="J338" s="54" t="s">
        <v>8</v>
      </c>
      <c r="K338" s="30" t="s">
        <v>2143</v>
      </c>
    </row>
    <row r="339" spans="2:11">
      <c r="B339" s="58" t="s">
        <v>17</v>
      </c>
      <c r="C339" s="146" t="s">
        <v>16</v>
      </c>
      <c r="D339" s="9">
        <v>46027</v>
      </c>
      <c r="E339" s="115" t="s">
        <v>2349</v>
      </c>
      <c r="F339" s="115" t="s">
        <v>29</v>
      </c>
      <c r="G339" s="116">
        <v>2</v>
      </c>
      <c r="H339" s="126">
        <v>64.7</v>
      </c>
      <c r="I339" s="131">
        <v>129.4</v>
      </c>
      <c r="J339" s="54" t="s">
        <v>8</v>
      </c>
      <c r="K339" s="30" t="s">
        <v>2144</v>
      </c>
    </row>
    <row r="340" spans="2:11">
      <c r="B340" s="58" t="s">
        <v>17</v>
      </c>
      <c r="C340" s="146" t="s">
        <v>16</v>
      </c>
      <c r="D340" s="9">
        <v>46027</v>
      </c>
      <c r="E340" s="115" t="s">
        <v>2350</v>
      </c>
      <c r="F340" s="115" t="s">
        <v>29</v>
      </c>
      <c r="G340" s="116">
        <v>1</v>
      </c>
      <c r="H340" s="126">
        <v>64.7</v>
      </c>
      <c r="I340" s="131">
        <v>64.7</v>
      </c>
      <c r="J340" s="54" t="s">
        <v>8</v>
      </c>
      <c r="K340" s="30" t="s">
        <v>2145</v>
      </c>
    </row>
    <row r="341" spans="2:11">
      <c r="B341" s="58" t="s">
        <v>17</v>
      </c>
      <c r="C341" s="146" t="s">
        <v>16</v>
      </c>
      <c r="D341" s="9">
        <v>46027</v>
      </c>
      <c r="E341" s="115" t="s">
        <v>2351</v>
      </c>
      <c r="F341" s="115" t="s">
        <v>29</v>
      </c>
      <c r="G341" s="116">
        <v>22</v>
      </c>
      <c r="H341" s="126">
        <v>64.599999999999994</v>
      </c>
      <c r="I341" s="131">
        <v>1421.1999999999998</v>
      </c>
      <c r="J341" s="54" t="s">
        <v>8</v>
      </c>
      <c r="K341" s="30" t="s">
        <v>2146</v>
      </c>
    </row>
    <row r="342" spans="2:11">
      <c r="B342" s="58" t="s">
        <v>17</v>
      </c>
      <c r="C342" s="146" t="s">
        <v>16</v>
      </c>
      <c r="D342" s="9">
        <v>46027</v>
      </c>
      <c r="E342" s="115" t="s">
        <v>2351</v>
      </c>
      <c r="F342" s="115" t="s">
        <v>29</v>
      </c>
      <c r="G342" s="116">
        <v>19</v>
      </c>
      <c r="H342" s="126">
        <v>64.599999999999994</v>
      </c>
      <c r="I342" s="131">
        <v>1227.3999999999999</v>
      </c>
      <c r="J342" s="54" t="s">
        <v>8</v>
      </c>
      <c r="K342" s="30" t="s">
        <v>2147</v>
      </c>
    </row>
    <row r="343" spans="2:11">
      <c r="B343" s="58" t="s">
        <v>17</v>
      </c>
      <c r="C343" s="146" t="s">
        <v>16</v>
      </c>
      <c r="D343" s="9">
        <v>46027</v>
      </c>
      <c r="E343" s="115" t="s">
        <v>2351</v>
      </c>
      <c r="F343" s="115" t="s">
        <v>29</v>
      </c>
      <c r="G343" s="116">
        <v>19</v>
      </c>
      <c r="H343" s="126">
        <v>64.599999999999994</v>
      </c>
      <c r="I343" s="131">
        <v>1227.3999999999999</v>
      </c>
      <c r="J343" s="54" t="s">
        <v>8</v>
      </c>
      <c r="K343" s="30" t="s">
        <v>2148</v>
      </c>
    </row>
    <row r="344" spans="2:11">
      <c r="B344" s="58" t="s">
        <v>17</v>
      </c>
      <c r="C344" s="146" t="s">
        <v>16</v>
      </c>
      <c r="D344" s="9">
        <v>46027</v>
      </c>
      <c r="E344" s="115" t="s">
        <v>2351</v>
      </c>
      <c r="F344" s="115" t="s">
        <v>29</v>
      </c>
      <c r="G344" s="116">
        <v>19</v>
      </c>
      <c r="H344" s="126">
        <v>64.599999999999994</v>
      </c>
      <c r="I344" s="131">
        <v>1227.3999999999999</v>
      </c>
      <c r="J344" s="54" t="s">
        <v>8</v>
      </c>
      <c r="K344" s="30" t="s">
        <v>2149</v>
      </c>
    </row>
    <row r="345" spans="2:11">
      <c r="B345" s="58" t="s">
        <v>17</v>
      </c>
      <c r="C345" s="146" t="s">
        <v>16</v>
      </c>
      <c r="D345" s="9">
        <v>46027</v>
      </c>
      <c r="E345" s="115" t="s">
        <v>2352</v>
      </c>
      <c r="F345" s="115" t="s">
        <v>29</v>
      </c>
      <c r="G345" s="116">
        <v>2</v>
      </c>
      <c r="H345" s="126">
        <v>64.7</v>
      </c>
      <c r="I345" s="131">
        <v>129.4</v>
      </c>
      <c r="J345" s="54" t="s">
        <v>8</v>
      </c>
      <c r="K345" s="30" t="s">
        <v>2150</v>
      </c>
    </row>
    <row r="346" spans="2:11">
      <c r="B346" s="58" t="s">
        <v>17</v>
      </c>
      <c r="C346" s="146" t="s">
        <v>16</v>
      </c>
      <c r="D346" s="9">
        <v>46027</v>
      </c>
      <c r="E346" s="115" t="s">
        <v>2353</v>
      </c>
      <c r="F346" s="115" t="s">
        <v>29</v>
      </c>
      <c r="G346" s="116">
        <v>1</v>
      </c>
      <c r="H346" s="126">
        <v>64.7</v>
      </c>
      <c r="I346" s="131">
        <v>64.7</v>
      </c>
      <c r="J346" s="54" t="s">
        <v>8</v>
      </c>
      <c r="K346" s="30" t="s">
        <v>2151</v>
      </c>
    </row>
    <row r="347" spans="2:11">
      <c r="B347" s="58" t="s">
        <v>17</v>
      </c>
      <c r="C347" s="146" t="s">
        <v>16</v>
      </c>
      <c r="D347" s="9">
        <v>46027</v>
      </c>
      <c r="E347" s="115" t="s">
        <v>2354</v>
      </c>
      <c r="F347" s="115" t="s">
        <v>29</v>
      </c>
      <c r="G347" s="116">
        <v>2</v>
      </c>
      <c r="H347" s="126">
        <v>64.7</v>
      </c>
      <c r="I347" s="131">
        <v>129.4</v>
      </c>
      <c r="J347" s="54" t="s">
        <v>8</v>
      </c>
      <c r="K347" s="30" t="s">
        <v>2152</v>
      </c>
    </row>
    <row r="348" spans="2:11">
      <c r="B348" s="58" t="s">
        <v>17</v>
      </c>
      <c r="C348" s="146" t="s">
        <v>16</v>
      </c>
      <c r="D348" s="9">
        <v>46027</v>
      </c>
      <c r="E348" s="115" t="s">
        <v>2355</v>
      </c>
      <c r="F348" s="115" t="s">
        <v>29</v>
      </c>
      <c r="G348" s="116">
        <v>1</v>
      </c>
      <c r="H348" s="126">
        <v>64.7</v>
      </c>
      <c r="I348" s="131">
        <v>64.7</v>
      </c>
      <c r="J348" s="54" t="s">
        <v>8</v>
      </c>
      <c r="K348" s="30" t="s">
        <v>2153</v>
      </c>
    </row>
    <row r="349" spans="2:11">
      <c r="B349" s="58" t="s">
        <v>17</v>
      </c>
      <c r="C349" s="146" t="s">
        <v>16</v>
      </c>
      <c r="D349" s="9">
        <v>46027</v>
      </c>
      <c r="E349" s="115" t="s">
        <v>2356</v>
      </c>
      <c r="F349" s="115" t="s">
        <v>29</v>
      </c>
      <c r="G349" s="116">
        <v>2</v>
      </c>
      <c r="H349" s="126">
        <v>64.7</v>
      </c>
      <c r="I349" s="131">
        <v>129.4</v>
      </c>
      <c r="J349" s="54" t="s">
        <v>8</v>
      </c>
      <c r="K349" s="30" t="s">
        <v>2154</v>
      </c>
    </row>
    <row r="350" spans="2:11">
      <c r="B350" s="58" t="s">
        <v>17</v>
      </c>
      <c r="C350" s="146" t="s">
        <v>16</v>
      </c>
      <c r="D350" s="9">
        <v>46027</v>
      </c>
      <c r="E350" s="115" t="s">
        <v>2357</v>
      </c>
      <c r="F350" s="115" t="s">
        <v>29</v>
      </c>
      <c r="G350" s="116">
        <v>1</v>
      </c>
      <c r="H350" s="126">
        <v>64.7</v>
      </c>
      <c r="I350" s="131">
        <v>64.7</v>
      </c>
      <c r="J350" s="54" t="s">
        <v>8</v>
      </c>
      <c r="K350" s="30" t="s">
        <v>2155</v>
      </c>
    </row>
    <row r="351" spans="2:11">
      <c r="B351" s="58" t="s">
        <v>17</v>
      </c>
      <c r="C351" s="146" t="s">
        <v>16</v>
      </c>
      <c r="D351" s="9">
        <v>46027</v>
      </c>
      <c r="E351" s="115" t="s">
        <v>2358</v>
      </c>
      <c r="F351" s="115" t="s">
        <v>29</v>
      </c>
      <c r="G351" s="116">
        <v>2</v>
      </c>
      <c r="H351" s="126">
        <v>64.7</v>
      </c>
      <c r="I351" s="131">
        <v>129.4</v>
      </c>
      <c r="J351" s="54" t="s">
        <v>8</v>
      </c>
      <c r="K351" s="30" t="s">
        <v>2156</v>
      </c>
    </row>
    <row r="352" spans="2:11">
      <c r="B352" s="58" t="s">
        <v>17</v>
      </c>
      <c r="C352" s="146" t="s">
        <v>16</v>
      </c>
      <c r="D352" s="9">
        <v>46027</v>
      </c>
      <c r="E352" s="115" t="s">
        <v>1920</v>
      </c>
      <c r="F352" s="115" t="s">
        <v>29</v>
      </c>
      <c r="G352" s="116">
        <v>11</v>
      </c>
      <c r="H352" s="126">
        <v>64.7</v>
      </c>
      <c r="I352" s="131">
        <v>711.7</v>
      </c>
      <c r="J352" s="54" t="s">
        <v>8</v>
      </c>
      <c r="K352" s="30" t="s">
        <v>2157</v>
      </c>
    </row>
    <row r="353" spans="2:11">
      <c r="B353" s="58" t="s">
        <v>17</v>
      </c>
      <c r="C353" s="146" t="s">
        <v>16</v>
      </c>
      <c r="D353" s="9">
        <v>46027</v>
      </c>
      <c r="E353" s="115" t="s">
        <v>1920</v>
      </c>
      <c r="F353" s="115" t="s">
        <v>29</v>
      </c>
      <c r="G353" s="116">
        <v>21</v>
      </c>
      <c r="H353" s="126">
        <v>64.7</v>
      </c>
      <c r="I353" s="131">
        <v>1358.7</v>
      </c>
      <c r="J353" s="54" t="s">
        <v>8</v>
      </c>
      <c r="K353" s="30" t="s">
        <v>2158</v>
      </c>
    </row>
    <row r="354" spans="2:11">
      <c r="B354" s="58" t="s">
        <v>17</v>
      </c>
      <c r="C354" s="146" t="s">
        <v>16</v>
      </c>
      <c r="D354" s="9">
        <v>46027</v>
      </c>
      <c r="E354" s="115" t="s">
        <v>1920</v>
      </c>
      <c r="F354" s="115" t="s">
        <v>29</v>
      </c>
      <c r="G354" s="116">
        <v>23</v>
      </c>
      <c r="H354" s="126">
        <v>64.7</v>
      </c>
      <c r="I354" s="131">
        <v>1488.1000000000001</v>
      </c>
      <c r="J354" s="54" t="s">
        <v>8</v>
      </c>
      <c r="K354" s="30" t="s">
        <v>2159</v>
      </c>
    </row>
    <row r="355" spans="2:11">
      <c r="B355" s="58" t="s">
        <v>17</v>
      </c>
      <c r="C355" s="146" t="s">
        <v>16</v>
      </c>
      <c r="D355" s="9">
        <v>46027</v>
      </c>
      <c r="E355" s="115" t="s">
        <v>1920</v>
      </c>
      <c r="F355" s="115" t="s">
        <v>29</v>
      </c>
      <c r="G355" s="116">
        <v>33</v>
      </c>
      <c r="H355" s="126">
        <v>64.7</v>
      </c>
      <c r="I355" s="131">
        <v>2135.1</v>
      </c>
      <c r="J355" s="54" t="s">
        <v>8</v>
      </c>
      <c r="K355" s="30" t="s">
        <v>2160</v>
      </c>
    </row>
    <row r="356" spans="2:11">
      <c r="B356" s="58" t="s">
        <v>17</v>
      </c>
      <c r="C356" s="146" t="s">
        <v>16</v>
      </c>
      <c r="D356" s="9">
        <v>46027</v>
      </c>
      <c r="E356" s="115" t="s">
        <v>2359</v>
      </c>
      <c r="F356" s="115" t="s">
        <v>29</v>
      </c>
      <c r="G356" s="116">
        <v>15</v>
      </c>
      <c r="H356" s="126">
        <v>64.7</v>
      </c>
      <c r="I356" s="131">
        <v>970.5</v>
      </c>
      <c r="J356" s="54" t="s">
        <v>8</v>
      </c>
      <c r="K356" s="30" t="s">
        <v>2161</v>
      </c>
    </row>
    <row r="357" spans="2:11">
      <c r="B357" s="58" t="s">
        <v>17</v>
      </c>
      <c r="C357" s="146" t="s">
        <v>16</v>
      </c>
      <c r="D357" s="9">
        <v>46027</v>
      </c>
      <c r="E357" s="115" t="s">
        <v>2360</v>
      </c>
      <c r="F357" s="115" t="s">
        <v>29</v>
      </c>
      <c r="G357" s="116">
        <v>1500</v>
      </c>
      <c r="H357" s="126">
        <v>64.650000000000006</v>
      </c>
      <c r="I357" s="131">
        <v>96975.000000000015</v>
      </c>
      <c r="J357" s="54" t="s">
        <v>8</v>
      </c>
      <c r="K357" s="30" t="s">
        <v>2162</v>
      </c>
    </row>
    <row r="358" spans="2:11">
      <c r="B358" s="58" t="s">
        <v>17</v>
      </c>
      <c r="C358" s="146" t="s">
        <v>16</v>
      </c>
      <c r="D358" s="9">
        <v>46027</v>
      </c>
      <c r="E358" s="115" t="s">
        <v>1948</v>
      </c>
      <c r="F358" s="115" t="s">
        <v>29</v>
      </c>
      <c r="G358" s="116">
        <v>44</v>
      </c>
      <c r="H358" s="126">
        <v>64.650000000000006</v>
      </c>
      <c r="I358" s="131">
        <v>2844.6000000000004</v>
      </c>
      <c r="J358" s="54" t="s">
        <v>8</v>
      </c>
      <c r="K358" s="30" t="s">
        <v>2163</v>
      </c>
    </row>
    <row r="359" spans="2:11">
      <c r="B359" s="58" t="s">
        <v>17</v>
      </c>
      <c r="C359" s="146" t="s">
        <v>16</v>
      </c>
      <c r="D359" s="9">
        <v>46027</v>
      </c>
      <c r="E359" s="115" t="s">
        <v>1948</v>
      </c>
      <c r="F359" s="115" t="s">
        <v>29</v>
      </c>
      <c r="G359" s="116">
        <v>22</v>
      </c>
      <c r="H359" s="126">
        <v>64.650000000000006</v>
      </c>
      <c r="I359" s="131">
        <v>1422.3000000000002</v>
      </c>
      <c r="J359" s="54" t="s">
        <v>8</v>
      </c>
      <c r="K359" s="30" t="s">
        <v>2164</v>
      </c>
    </row>
    <row r="360" spans="2:11">
      <c r="B360" s="58" t="s">
        <v>17</v>
      </c>
      <c r="C360" s="146" t="s">
        <v>16</v>
      </c>
      <c r="D360" s="9">
        <v>46027</v>
      </c>
      <c r="E360" s="115" t="s">
        <v>1949</v>
      </c>
      <c r="F360" s="115" t="s">
        <v>29</v>
      </c>
      <c r="G360" s="116">
        <v>44</v>
      </c>
      <c r="H360" s="126">
        <v>64.7</v>
      </c>
      <c r="I360" s="131">
        <v>2846.8</v>
      </c>
      <c r="J360" s="54" t="s">
        <v>8</v>
      </c>
      <c r="K360" s="30" t="s">
        <v>2165</v>
      </c>
    </row>
    <row r="361" spans="2:11">
      <c r="B361" s="58" t="s">
        <v>17</v>
      </c>
      <c r="C361" s="146" t="s">
        <v>16</v>
      </c>
      <c r="D361" s="9">
        <v>46027</v>
      </c>
      <c r="E361" s="115" t="s">
        <v>1949</v>
      </c>
      <c r="F361" s="115" t="s">
        <v>29</v>
      </c>
      <c r="G361" s="116">
        <v>2</v>
      </c>
      <c r="H361" s="126">
        <v>64.7</v>
      </c>
      <c r="I361" s="131">
        <v>129.4</v>
      </c>
      <c r="J361" s="54" t="s">
        <v>8</v>
      </c>
      <c r="K361" s="30" t="s">
        <v>2166</v>
      </c>
    </row>
    <row r="362" spans="2:11">
      <c r="B362" s="58" t="s">
        <v>17</v>
      </c>
      <c r="C362" s="146" t="s">
        <v>16</v>
      </c>
      <c r="D362" s="9">
        <v>46027</v>
      </c>
      <c r="E362" s="115" t="s">
        <v>1949</v>
      </c>
      <c r="F362" s="115" t="s">
        <v>29</v>
      </c>
      <c r="G362" s="116">
        <v>10</v>
      </c>
      <c r="H362" s="126">
        <v>64.7</v>
      </c>
      <c r="I362" s="131">
        <v>647</v>
      </c>
      <c r="J362" s="54" t="s">
        <v>8</v>
      </c>
      <c r="K362" s="30" t="s">
        <v>2167</v>
      </c>
    </row>
    <row r="363" spans="2:11">
      <c r="B363" s="58" t="s">
        <v>17</v>
      </c>
      <c r="C363" s="146" t="s">
        <v>16</v>
      </c>
      <c r="D363" s="9">
        <v>46027</v>
      </c>
      <c r="E363" s="115" t="s">
        <v>1949</v>
      </c>
      <c r="F363" s="115" t="s">
        <v>29</v>
      </c>
      <c r="G363" s="116">
        <v>11</v>
      </c>
      <c r="H363" s="126">
        <v>64.7</v>
      </c>
      <c r="I363" s="131">
        <v>711.7</v>
      </c>
      <c r="J363" s="54" t="s">
        <v>8</v>
      </c>
      <c r="K363" s="30" t="s">
        <v>2168</v>
      </c>
    </row>
    <row r="364" spans="2:11">
      <c r="B364" s="58" t="s">
        <v>17</v>
      </c>
      <c r="C364" s="146" t="s">
        <v>16</v>
      </c>
      <c r="D364" s="9">
        <v>46027</v>
      </c>
      <c r="E364" s="115" t="s">
        <v>2361</v>
      </c>
      <c r="F364" s="115" t="s">
        <v>29</v>
      </c>
      <c r="G364" s="116">
        <v>18</v>
      </c>
      <c r="H364" s="126">
        <v>64.7</v>
      </c>
      <c r="I364" s="131">
        <v>1164.6000000000001</v>
      </c>
      <c r="J364" s="54" t="s">
        <v>8</v>
      </c>
      <c r="K364" s="30" t="s">
        <v>2169</v>
      </c>
    </row>
    <row r="365" spans="2:11">
      <c r="B365" s="58" t="s">
        <v>17</v>
      </c>
      <c r="C365" s="146" t="s">
        <v>16</v>
      </c>
      <c r="D365" s="9">
        <v>46027</v>
      </c>
      <c r="E365" s="115" t="s">
        <v>2361</v>
      </c>
      <c r="F365" s="115" t="s">
        <v>29</v>
      </c>
      <c r="G365" s="116">
        <v>1</v>
      </c>
      <c r="H365" s="126">
        <v>64.7</v>
      </c>
      <c r="I365" s="131">
        <v>64.7</v>
      </c>
      <c r="J365" s="54" t="s">
        <v>8</v>
      </c>
      <c r="K365" s="30" t="s">
        <v>2170</v>
      </c>
    </row>
    <row r="366" spans="2:11">
      <c r="B366" s="58" t="s">
        <v>17</v>
      </c>
      <c r="C366" s="146" t="s">
        <v>16</v>
      </c>
      <c r="D366" s="9">
        <v>46027</v>
      </c>
      <c r="E366" s="115" t="s">
        <v>2361</v>
      </c>
      <c r="F366" s="115" t="s">
        <v>29</v>
      </c>
      <c r="G366" s="116">
        <v>6</v>
      </c>
      <c r="H366" s="126">
        <v>64.7</v>
      </c>
      <c r="I366" s="131">
        <v>388.20000000000005</v>
      </c>
      <c r="J366" s="54" t="s">
        <v>8</v>
      </c>
      <c r="K366" s="30" t="s">
        <v>2171</v>
      </c>
    </row>
    <row r="367" spans="2:11">
      <c r="B367" s="58" t="s">
        <v>17</v>
      </c>
      <c r="C367" s="146" t="s">
        <v>16</v>
      </c>
      <c r="D367" s="9">
        <v>46027</v>
      </c>
      <c r="E367" s="115" t="s">
        <v>2362</v>
      </c>
      <c r="F367" s="115" t="s">
        <v>29</v>
      </c>
      <c r="G367" s="116">
        <v>21</v>
      </c>
      <c r="H367" s="126">
        <v>64.7</v>
      </c>
      <c r="I367" s="131">
        <v>1358.7</v>
      </c>
      <c r="J367" s="54" t="s">
        <v>8</v>
      </c>
      <c r="K367" s="30" t="s">
        <v>2172</v>
      </c>
    </row>
    <row r="368" spans="2:11">
      <c r="B368" s="58" t="s">
        <v>17</v>
      </c>
      <c r="C368" s="146" t="s">
        <v>16</v>
      </c>
      <c r="D368" s="9">
        <v>46027</v>
      </c>
      <c r="E368" s="115" t="s">
        <v>2363</v>
      </c>
      <c r="F368" s="115" t="s">
        <v>29</v>
      </c>
      <c r="G368" s="116">
        <v>2</v>
      </c>
      <c r="H368" s="126">
        <v>64.7</v>
      </c>
      <c r="I368" s="131">
        <v>129.4</v>
      </c>
      <c r="J368" s="54" t="s">
        <v>8</v>
      </c>
      <c r="K368" s="30" t="s">
        <v>2173</v>
      </c>
    </row>
    <row r="369" spans="2:11">
      <c r="B369" s="58" t="s">
        <v>17</v>
      </c>
      <c r="C369" s="146" t="s">
        <v>16</v>
      </c>
      <c r="D369" s="9">
        <v>46027</v>
      </c>
      <c r="E369" s="115" t="s">
        <v>146</v>
      </c>
      <c r="F369" s="115" t="s">
        <v>29</v>
      </c>
      <c r="G369" s="116">
        <v>11</v>
      </c>
      <c r="H369" s="126">
        <v>64.7</v>
      </c>
      <c r="I369" s="131">
        <v>711.7</v>
      </c>
      <c r="J369" s="54" t="s">
        <v>8</v>
      </c>
      <c r="K369" s="30" t="s">
        <v>2174</v>
      </c>
    </row>
    <row r="370" spans="2:11">
      <c r="B370" s="58" t="s">
        <v>17</v>
      </c>
      <c r="C370" s="146" t="s">
        <v>16</v>
      </c>
      <c r="D370" s="9">
        <v>46027</v>
      </c>
      <c r="E370" s="115" t="s">
        <v>2364</v>
      </c>
      <c r="F370" s="115" t="s">
        <v>29</v>
      </c>
      <c r="G370" s="116">
        <v>1</v>
      </c>
      <c r="H370" s="126">
        <v>64.7</v>
      </c>
      <c r="I370" s="131">
        <v>64.7</v>
      </c>
      <c r="J370" s="54" t="s">
        <v>8</v>
      </c>
      <c r="K370" s="30" t="s">
        <v>2175</v>
      </c>
    </row>
    <row r="371" spans="2:11">
      <c r="B371" s="58" t="s">
        <v>17</v>
      </c>
      <c r="C371" s="146" t="s">
        <v>16</v>
      </c>
      <c r="D371" s="9">
        <v>46027</v>
      </c>
      <c r="E371" s="115" t="s">
        <v>2365</v>
      </c>
      <c r="F371" s="115" t="s">
        <v>29</v>
      </c>
      <c r="G371" s="116">
        <v>20</v>
      </c>
      <c r="H371" s="126">
        <v>64.7</v>
      </c>
      <c r="I371" s="131">
        <v>1294</v>
      </c>
      <c r="J371" s="54" t="s">
        <v>8</v>
      </c>
      <c r="K371" s="30" t="s">
        <v>2176</v>
      </c>
    </row>
    <row r="372" spans="2:11">
      <c r="B372" s="58" t="s">
        <v>17</v>
      </c>
      <c r="C372" s="146" t="s">
        <v>16</v>
      </c>
      <c r="D372" s="9">
        <v>46027</v>
      </c>
      <c r="E372" s="115" t="s">
        <v>1956</v>
      </c>
      <c r="F372" s="115" t="s">
        <v>29</v>
      </c>
      <c r="G372" s="116">
        <v>1</v>
      </c>
      <c r="H372" s="126">
        <v>64.7</v>
      </c>
      <c r="I372" s="131">
        <v>64.7</v>
      </c>
      <c r="J372" s="54" t="s">
        <v>8</v>
      </c>
      <c r="K372" s="30" t="s">
        <v>2177</v>
      </c>
    </row>
    <row r="373" spans="2:11">
      <c r="B373" s="58" t="s">
        <v>17</v>
      </c>
      <c r="C373" s="146" t="s">
        <v>16</v>
      </c>
      <c r="D373" s="9">
        <v>46027</v>
      </c>
      <c r="E373" s="115" t="s">
        <v>1956</v>
      </c>
      <c r="F373" s="115" t="s">
        <v>29</v>
      </c>
      <c r="G373" s="116">
        <v>1</v>
      </c>
      <c r="H373" s="126">
        <v>64.7</v>
      </c>
      <c r="I373" s="131">
        <v>64.7</v>
      </c>
      <c r="J373" s="54" t="s">
        <v>8</v>
      </c>
      <c r="K373" s="30" t="s">
        <v>2178</v>
      </c>
    </row>
    <row r="374" spans="2:11">
      <c r="B374" s="58" t="s">
        <v>17</v>
      </c>
      <c r="C374" s="146" t="s">
        <v>16</v>
      </c>
      <c r="D374" s="9">
        <v>46027</v>
      </c>
      <c r="E374" s="115" t="s">
        <v>2366</v>
      </c>
      <c r="F374" s="115" t="s">
        <v>29</v>
      </c>
      <c r="G374" s="116">
        <v>22</v>
      </c>
      <c r="H374" s="126">
        <v>64.7</v>
      </c>
      <c r="I374" s="131">
        <v>1423.4</v>
      </c>
      <c r="J374" s="54" t="s">
        <v>8</v>
      </c>
      <c r="K374" s="30" t="s">
        <v>2179</v>
      </c>
    </row>
    <row r="375" spans="2:11">
      <c r="B375" s="58" t="s">
        <v>17</v>
      </c>
      <c r="C375" s="146" t="s">
        <v>16</v>
      </c>
      <c r="D375" s="9">
        <v>46027</v>
      </c>
      <c r="E375" s="115" t="s">
        <v>2367</v>
      </c>
      <c r="F375" s="115" t="s">
        <v>29</v>
      </c>
      <c r="G375" s="116">
        <v>1</v>
      </c>
      <c r="H375" s="126">
        <v>64.7</v>
      </c>
      <c r="I375" s="131">
        <v>64.7</v>
      </c>
      <c r="J375" s="54" t="s">
        <v>8</v>
      </c>
      <c r="K375" s="30" t="s">
        <v>2180</v>
      </c>
    </row>
    <row r="376" spans="2:11">
      <c r="B376" s="58" t="s">
        <v>17</v>
      </c>
      <c r="C376" s="146" t="s">
        <v>16</v>
      </c>
      <c r="D376" s="9">
        <v>46027</v>
      </c>
      <c r="E376" s="115" t="s">
        <v>2368</v>
      </c>
      <c r="F376" s="115" t="s">
        <v>29</v>
      </c>
      <c r="G376" s="116">
        <v>2</v>
      </c>
      <c r="H376" s="126">
        <v>64.8</v>
      </c>
      <c r="I376" s="131">
        <v>129.6</v>
      </c>
      <c r="J376" s="54" t="s">
        <v>8</v>
      </c>
      <c r="K376" s="30" t="s">
        <v>2181</v>
      </c>
    </row>
    <row r="377" spans="2:11">
      <c r="B377" s="58" t="s">
        <v>17</v>
      </c>
      <c r="C377" s="146" t="s">
        <v>16</v>
      </c>
      <c r="D377" s="9">
        <v>46027</v>
      </c>
      <c r="E377" s="115" t="s">
        <v>2369</v>
      </c>
      <c r="F377" s="115" t="s">
        <v>29</v>
      </c>
      <c r="G377" s="116">
        <v>12</v>
      </c>
      <c r="H377" s="126">
        <v>64.849999999999994</v>
      </c>
      <c r="I377" s="131">
        <v>778.19999999999993</v>
      </c>
      <c r="J377" s="54" t="s">
        <v>8</v>
      </c>
      <c r="K377" s="30" t="s">
        <v>2182</v>
      </c>
    </row>
    <row r="378" spans="2:11">
      <c r="B378" s="58" t="s">
        <v>17</v>
      </c>
      <c r="C378" s="146" t="s">
        <v>16</v>
      </c>
      <c r="D378" s="9">
        <v>46027</v>
      </c>
      <c r="E378" s="115" t="s">
        <v>2370</v>
      </c>
      <c r="F378" s="115" t="s">
        <v>29</v>
      </c>
      <c r="G378" s="116">
        <v>2</v>
      </c>
      <c r="H378" s="126">
        <v>64.8</v>
      </c>
      <c r="I378" s="131">
        <v>129.6</v>
      </c>
      <c r="J378" s="54" t="s">
        <v>8</v>
      </c>
      <c r="K378" s="30" t="s">
        <v>2183</v>
      </c>
    </row>
    <row r="379" spans="2:11">
      <c r="B379" s="58" t="s">
        <v>17</v>
      </c>
      <c r="C379" s="146" t="s">
        <v>16</v>
      </c>
      <c r="D379" s="9">
        <v>46027</v>
      </c>
      <c r="E379" s="115" t="s">
        <v>1964</v>
      </c>
      <c r="F379" s="115" t="s">
        <v>29</v>
      </c>
      <c r="G379" s="116">
        <v>13</v>
      </c>
      <c r="H379" s="126">
        <v>64.849999999999994</v>
      </c>
      <c r="I379" s="131">
        <v>843.05</v>
      </c>
      <c r="J379" s="54" t="s">
        <v>8</v>
      </c>
      <c r="K379" s="30" t="s">
        <v>2184</v>
      </c>
    </row>
    <row r="380" spans="2:11">
      <c r="B380" s="58" t="s">
        <v>17</v>
      </c>
      <c r="C380" s="146" t="s">
        <v>16</v>
      </c>
      <c r="D380" s="9">
        <v>46027</v>
      </c>
      <c r="E380" s="115" t="s">
        <v>2371</v>
      </c>
      <c r="F380" s="115" t="s">
        <v>29</v>
      </c>
      <c r="G380" s="116">
        <v>13</v>
      </c>
      <c r="H380" s="126">
        <v>64.849999999999994</v>
      </c>
      <c r="I380" s="131">
        <v>843.05</v>
      </c>
      <c r="J380" s="54" t="s">
        <v>8</v>
      </c>
      <c r="K380" s="30" t="s">
        <v>2185</v>
      </c>
    </row>
    <row r="381" spans="2:11">
      <c r="B381" s="58" t="s">
        <v>17</v>
      </c>
      <c r="C381" s="146" t="s">
        <v>16</v>
      </c>
      <c r="D381" s="9">
        <v>46027</v>
      </c>
      <c r="E381" s="115" t="s">
        <v>2372</v>
      </c>
      <c r="F381" s="115" t="s">
        <v>29</v>
      </c>
      <c r="G381" s="116">
        <v>23</v>
      </c>
      <c r="H381" s="126">
        <v>64.75</v>
      </c>
      <c r="I381" s="131">
        <v>1489.25</v>
      </c>
      <c r="J381" s="54" t="s">
        <v>8</v>
      </c>
      <c r="K381" s="30" t="s">
        <v>2186</v>
      </c>
    </row>
    <row r="382" spans="2:11">
      <c r="B382" s="58" t="s">
        <v>17</v>
      </c>
      <c r="C382" s="146" t="s">
        <v>16</v>
      </c>
      <c r="D382" s="9">
        <v>46027</v>
      </c>
      <c r="E382" s="115" t="s">
        <v>2373</v>
      </c>
      <c r="F382" s="115" t="s">
        <v>29</v>
      </c>
      <c r="G382" s="116">
        <v>2</v>
      </c>
      <c r="H382" s="126">
        <v>64.8</v>
      </c>
      <c r="I382" s="131">
        <v>129.6</v>
      </c>
      <c r="J382" s="54" t="s">
        <v>8</v>
      </c>
      <c r="K382" s="30" t="s">
        <v>2187</v>
      </c>
    </row>
    <row r="383" spans="2:11">
      <c r="B383" s="58" t="s">
        <v>17</v>
      </c>
      <c r="C383" s="146" t="s">
        <v>16</v>
      </c>
      <c r="D383" s="9">
        <v>46027</v>
      </c>
      <c r="E383" s="115" t="s">
        <v>2374</v>
      </c>
      <c r="F383" s="115" t="s">
        <v>29</v>
      </c>
      <c r="G383" s="116">
        <v>2</v>
      </c>
      <c r="H383" s="126">
        <v>64.75</v>
      </c>
      <c r="I383" s="131">
        <v>129.5</v>
      </c>
      <c r="J383" s="54" t="s">
        <v>8</v>
      </c>
      <c r="K383" s="30" t="s">
        <v>2188</v>
      </c>
    </row>
    <row r="384" spans="2:11">
      <c r="B384" s="58" t="s">
        <v>17</v>
      </c>
      <c r="C384" s="146" t="s">
        <v>16</v>
      </c>
      <c r="D384" s="9">
        <v>46027</v>
      </c>
      <c r="E384" s="115" t="s">
        <v>2375</v>
      </c>
      <c r="F384" s="115" t="s">
        <v>29</v>
      </c>
      <c r="G384" s="116">
        <v>2</v>
      </c>
      <c r="H384" s="126">
        <v>64.75</v>
      </c>
      <c r="I384" s="131">
        <v>129.5</v>
      </c>
      <c r="J384" s="54" t="s">
        <v>8</v>
      </c>
      <c r="K384" s="30" t="s">
        <v>2189</v>
      </c>
    </row>
    <row r="385" spans="2:11">
      <c r="B385" s="58" t="s">
        <v>17</v>
      </c>
      <c r="C385" s="146" t="s">
        <v>16</v>
      </c>
      <c r="D385" s="9">
        <v>46027</v>
      </c>
      <c r="E385" s="115" t="s">
        <v>2376</v>
      </c>
      <c r="F385" s="115" t="s">
        <v>29</v>
      </c>
      <c r="G385" s="116">
        <v>25</v>
      </c>
      <c r="H385" s="126">
        <v>64.75</v>
      </c>
      <c r="I385" s="131">
        <v>1618.75</v>
      </c>
      <c r="J385" s="54" t="s">
        <v>8</v>
      </c>
      <c r="K385" s="30" t="s">
        <v>2190</v>
      </c>
    </row>
    <row r="386" spans="2:11">
      <c r="B386" s="58" t="s">
        <v>17</v>
      </c>
      <c r="C386" s="146" t="s">
        <v>16</v>
      </c>
      <c r="D386" s="9">
        <v>46027</v>
      </c>
      <c r="E386" s="115" t="s">
        <v>2377</v>
      </c>
      <c r="F386" s="115" t="s">
        <v>29</v>
      </c>
      <c r="G386" s="116">
        <v>13</v>
      </c>
      <c r="H386" s="126">
        <v>64.75</v>
      </c>
      <c r="I386" s="131">
        <v>841.75</v>
      </c>
      <c r="J386" s="54" t="s">
        <v>8</v>
      </c>
      <c r="K386" s="30" t="s">
        <v>2191</v>
      </c>
    </row>
    <row r="387" spans="2:11">
      <c r="B387" s="58" t="s">
        <v>17</v>
      </c>
      <c r="C387" s="146" t="s">
        <v>16</v>
      </c>
      <c r="D387" s="9">
        <v>46027</v>
      </c>
      <c r="E387" s="115" t="s">
        <v>1967</v>
      </c>
      <c r="F387" s="115" t="s">
        <v>29</v>
      </c>
      <c r="G387" s="116">
        <v>2</v>
      </c>
      <c r="H387" s="126">
        <v>64.650000000000006</v>
      </c>
      <c r="I387" s="131">
        <v>129.30000000000001</v>
      </c>
      <c r="J387" s="54" t="s">
        <v>8</v>
      </c>
      <c r="K387" s="30" t="s">
        <v>2192</v>
      </c>
    </row>
    <row r="388" spans="2:11">
      <c r="B388" s="58" t="s">
        <v>17</v>
      </c>
      <c r="C388" s="146" t="s">
        <v>16</v>
      </c>
      <c r="D388" s="9">
        <v>46027</v>
      </c>
      <c r="E388" s="115" t="s">
        <v>1967</v>
      </c>
      <c r="F388" s="115" t="s">
        <v>29</v>
      </c>
      <c r="G388" s="116">
        <v>2</v>
      </c>
      <c r="H388" s="126">
        <v>64.650000000000006</v>
      </c>
      <c r="I388" s="131">
        <v>129.30000000000001</v>
      </c>
      <c r="J388" s="54" t="s">
        <v>8</v>
      </c>
      <c r="K388" s="30" t="s">
        <v>2193</v>
      </c>
    </row>
    <row r="389" spans="2:11">
      <c r="B389" s="58" t="s">
        <v>17</v>
      </c>
      <c r="C389" s="146" t="s">
        <v>16</v>
      </c>
      <c r="D389" s="9">
        <v>46027</v>
      </c>
      <c r="E389" s="115" t="s">
        <v>1967</v>
      </c>
      <c r="F389" s="115" t="s">
        <v>29</v>
      </c>
      <c r="G389" s="116">
        <v>2</v>
      </c>
      <c r="H389" s="126">
        <v>64.650000000000006</v>
      </c>
      <c r="I389" s="131">
        <v>129.30000000000001</v>
      </c>
      <c r="J389" s="54" t="s">
        <v>8</v>
      </c>
      <c r="K389" s="30" t="s">
        <v>2194</v>
      </c>
    </row>
    <row r="390" spans="2:11">
      <c r="B390" s="58" t="s">
        <v>17</v>
      </c>
      <c r="C390" s="146" t="s">
        <v>16</v>
      </c>
      <c r="D390" s="9">
        <v>46027</v>
      </c>
      <c r="E390" s="115" t="s">
        <v>984</v>
      </c>
      <c r="F390" s="115" t="s">
        <v>29</v>
      </c>
      <c r="G390" s="116">
        <v>1</v>
      </c>
      <c r="H390" s="126">
        <v>64.75</v>
      </c>
      <c r="I390" s="131">
        <v>64.75</v>
      </c>
      <c r="J390" s="54" t="s">
        <v>8</v>
      </c>
      <c r="K390" s="30" t="s">
        <v>2195</v>
      </c>
    </row>
    <row r="391" spans="2:11">
      <c r="B391" s="58" t="s">
        <v>17</v>
      </c>
      <c r="C391" s="146" t="s">
        <v>16</v>
      </c>
      <c r="D391" s="9">
        <v>46027</v>
      </c>
      <c r="E391" s="115" t="s">
        <v>2378</v>
      </c>
      <c r="F391" s="115" t="s">
        <v>29</v>
      </c>
      <c r="G391" s="116">
        <v>1</v>
      </c>
      <c r="H391" s="126">
        <v>64.75</v>
      </c>
      <c r="I391" s="131">
        <v>64.75</v>
      </c>
      <c r="J391" s="54" t="s">
        <v>8</v>
      </c>
      <c r="K391" s="30" t="s">
        <v>2196</v>
      </c>
    </row>
    <row r="392" spans="2:11">
      <c r="B392" s="58" t="s">
        <v>17</v>
      </c>
      <c r="C392" s="146" t="s">
        <v>16</v>
      </c>
      <c r="D392" s="9">
        <v>46027</v>
      </c>
      <c r="E392" s="115" t="s">
        <v>2379</v>
      </c>
      <c r="F392" s="115" t="s">
        <v>29</v>
      </c>
      <c r="G392" s="116">
        <v>12</v>
      </c>
      <c r="H392" s="126">
        <v>64.75</v>
      </c>
      <c r="I392" s="131">
        <v>777</v>
      </c>
      <c r="J392" s="54" t="s">
        <v>8</v>
      </c>
      <c r="K392" s="30" t="s">
        <v>2197</v>
      </c>
    </row>
    <row r="393" spans="2:11">
      <c r="B393" s="58" t="s">
        <v>17</v>
      </c>
      <c r="C393" s="146" t="s">
        <v>16</v>
      </c>
      <c r="D393" s="9">
        <v>46027</v>
      </c>
      <c r="E393" s="115" t="s">
        <v>991</v>
      </c>
      <c r="F393" s="115" t="s">
        <v>29</v>
      </c>
      <c r="G393" s="116">
        <v>1</v>
      </c>
      <c r="H393" s="126">
        <v>64.75</v>
      </c>
      <c r="I393" s="131">
        <v>64.75</v>
      </c>
      <c r="J393" s="54" t="s">
        <v>8</v>
      </c>
      <c r="K393" s="30" t="s">
        <v>2198</v>
      </c>
    </row>
    <row r="394" spans="2:11">
      <c r="B394" s="58" t="s">
        <v>17</v>
      </c>
      <c r="C394" s="146" t="s">
        <v>16</v>
      </c>
      <c r="D394" s="9">
        <v>46027</v>
      </c>
      <c r="E394" s="115" t="s">
        <v>2380</v>
      </c>
      <c r="F394" s="115" t="s">
        <v>29</v>
      </c>
      <c r="G394" s="116">
        <v>2</v>
      </c>
      <c r="H394" s="126">
        <v>64.650000000000006</v>
      </c>
      <c r="I394" s="131">
        <v>129.30000000000001</v>
      </c>
      <c r="J394" s="54" t="s">
        <v>8</v>
      </c>
      <c r="K394" s="30" t="s">
        <v>2199</v>
      </c>
    </row>
    <row r="395" spans="2:11">
      <c r="B395" s="58" t="s">
        <v>17</v>
      </c>
      <c r="C395" s="146" t="s">
        <v>16</v>
      </c>
      <c r="D395" s="9">
        <v>46027</v>
      </c>
      <c r="E395" s="115" t="s">
        <v>2381</v>
      </c>
      <c r="F395" s="115" t="s">
        <v>29</v>
      </c>
      <c r="G395" s="116">
        <v>21</v>
      </c>
      <c r="H395" s="126">
        <v>64.7</v>
      </c>
      <c r="I395" s="131">
        <v>1358.7</v>
      </c>
      <c r="J395" s="54" t="s">
        <v>8</v>
      </c>
      <c r="K395" s="30" t="s">
        <v>2200</v>
      </c>
    </row>
    <row r="396" spans="2:11">
      <c r="B396" s="58" t="s">
        <v>17</v>
      </c>
      <c r="C396" s="146" t="s">
        <v>16</v>
      </c>
      <c r="D396" s="9">
        <v>46027</v>
      </c>
      <c r="E396" s="115" t="s">
        <v>2382</v>
      </c>
      <c r="F396" s="115" t="s">
        <v>29</v>
      </c>
      <c r="G396" s="116">
        <v>1</v>
      </c>
      <c r="H396" s="126">
        <v>64.599999999999994</v>
      </c>
      <c r="I396" s="131">
        <v>64.599999999999994</v>
      </c>
      <c r="J396" s="54" t="s">
        <v>8</v>
      </c>
      <c r="K396" s="30" t="s">
        <v>2201</v>
      </c>
    </row>
    <row r="397" spans="2:11">
      <c r="B397" s="58" t="s">
        <v>17</v>
      </c>
      <c r="C397" s="146" t="s">
        <v>16</v>
      </c>
      <c r="D397" s="9">
        <v>46027</v>
      </c>
      <c r="E397" s="115" t="s">
        <v>2383</v>
      </c>
      <c r="F397" s="115" t="s">
        <v>29</v>
      </c>
      <c r="G397" s="116">
        <v>2</v>
      </c>
      <c r="H397" s="126">
        <v>64.650000000000006</v>
      </c>
      <c r="I397" s="131">
        <v>129.30000000000001</v>
      </c>
      <c r="J397" s="54" t="s">
        <v>8</v>
      </c>
      <c r="K397" s="30" t="s">
        <v>2202</v>
      </c>
    </row>
    <row r="398" spans="2:11">
      <c r="B398" s="58" t="s">
        <v>17</v>
      </c>
      <c r="C398" s="146" t="s">
        <v>16</v>
      </c>
      <c r="D398" s="9">
        <v>46027</v>
      </c>
      <c r="E398" s="115" t="s">
        <v>2384</v>
      </c>
      <c r="F398" s="115" t="s">
        <v>29</v>
      </c>
      <c r="G398" s="116">
        <v>20</v>
      </c>
      <c r="H398" s="126">
        <v>64.650000000000006</v>
      </c>
      <c r="I398" s="131">
        <v>1293</v>
      </c>
      <c r="J398" s="54" t="s">
        <v>8</v>
      </c>
      <c r="K398" s="30" t="s">
        <v>2203</v>
      </c>
    </row>
    <row r="399" spans="2:11">
      <c r="B399" s="58" t="s">
        <v>17</v>
      </c>
      <c r="C399" s="146" t="s">
        <v>16</v>
      </c>
      <c r="D399" s="9">
        <v>46027</v>
      </c>
      <c r="E399" s="115" t="s">
        <v>2385</v>
      </c>
      <c r="F399" s="115" t="s">
        <v>29</v>
      </c>
      <c r="G399" s="116">
        <v>1</v>
      </c>
      <c r="H399" s="126">
        <v>64.599999999999994</v>
      </c>
      <c r="I399" s="131">
        <v>64.599999999999994</v>
      </c>
      <c r="J399" s="54" t="s">
        <v>8</v>
      </c>
      <c r="K399" s="30" t="s">
        <v>2204</v>
      </c>
    </row>
    <row r="400" spans="2:11">
      <c r="B400" s="58" t="s">
        <v>17</v>
      </c>
      <c r="C400" s="146" t="s">
        <v>16</v>
      </c>
      <c r="D400" s="9">
        <v>46027</v>
      </c>
      <c r="E400" s="115" t="s">
        <v>2386</v>
      </c>
      <c r="F400" s="115" t="s">
        <v>29</v>
      </c>
      <c r="G400" s="116">
        <v>9</v>
      </c>
      <c r="H400" s="126">
        <v>64.7</v>
      </c>
      <c r="I400" s="131">
        <v>582.30000000000007</v>
      </c>
      <c r="J400" s="54" t="s">
        <v>8</v>
      </c>
      <c r="K400" s="30" t="s">
        <v>2205</v>
      </c>
    </row>
    <row r="401" spans="2:11">
      <c r="B401" s="58" t="s">
        <v>17</v>
      </c>
      <c r="C401" s="146" t="s">
        <v>16</v>
      </c>
      <c r="D401" s="9">
        <v>46027</v>
      </c>
      <c r="E401" s="115" t="s">
        <v>2387</v>
      </c>
      <c r="F401" s="115" t="s">
        <v>29</v>
      </c>
      <c r="G401" s="116">
        <v>10</v>
      </c>
      <c r="H401" s="126">
        <v>64.7</v>
      </c>
      <c r="I401" s="131">
        <v>647</v>
      </c>
      <c r="J401" s="54" t="s">
        <v>8</v>
      </c>
      <c r="K401" s="30" t="s">
        <v>2206</v>
      </c>
    </row>
    <row r="402" spans="2:11">
      <c r="B402" s="58" t="s">
        <v>17</v>
      </c>
      <c r="C402" s="146" t="s">
        <v>16</v>
      </c>
      <c r="D402" s="9">
        <v>46027</v>
      </c>
      <c r="E402" s="115" t="s">
        <v>2387</v>
      </c>
      <c r="F402" s="115" t="s">
        <v>29</v>
      </c>
      <c r="G402" s="116">
        <v>2</v>
      </c>
      <c r="H402" s="126">
        <v>64.7</v>
      </c>
      <c r="I402" s="131">
        <v>129.4</v>
      </c>
      <c r="J402" s="54" t="s">
        <v>8</v>
      </c>
      <c r="K402" s="30" t="s">
        <v>2207</v>
      </c>
    </row>
    <row r="403" spans="2:11">
      <c r="B403" s="58" t="s">
        <v>17</v>
      </c>
      <c r="C403" s="146" t="s">
        <v>16</v>
      </c>
      <c r="D403" s="9">
        <v>46027</v>
      </c>
      <c r="E403" s="115" t="s">
        <v>2388</v>
      </c>
      <c r="F403" s="115" t="s">
        <v>29</v>
      </c>
      <c r="G403" s="116">
        <v>6</v>
      </c>
      <c r="H403" s="126">
        <v>64.7</v>
      </c>
      <c r="I403" s="131">
        <v>388.20000000000005</v>
      </c>
      <c r="J403" s="54" t="s">
        <v>8</v>
      </c>
      <c r="K403" s="30" t="s">
        <v>2208</v>
      </c>
    </row>
    <row r="404" spans="2:11">
      <c r="B404" s="58" t="s">
        <v>17</v>
      </c>
      <c r="C404" s="146" t="s">
        <v>16</v>
      </c>
      <c r="D404" s="9">
        <v>46027</v>
      </c>
      <c r="E404" s="115" t="s">
        <v>1980</v>
      </c>
      <c r="F404" s="115" t="s">
        <v>29</v>
      </c>
      <c r="G404" s="116">
        <v>2</v>
      </c>
      <c r="H404" s="126">
        <v>64.650000000000006</v>
      </c>
      <c r="I404" s="131">
        <v>129.30000000000001</v>
      </c>
      <c r="J404" s="54" t="s">
        <v>8</v>
      </c>
      <c r="K404" s="30" t="s">
        <v>2209</v>
      </c>
    </row>
    <row r="405" spans="2:11">
      <c r="B405" s="58" t="s">
        <v>17</v>
      </c>
      <c r="C405" s="146" t="s">
        <v>16</v>
      </c>
      <c r="D405" s="9">
        <v>46027</v>
      </c>
      <c r="E405" s="115" t="s">
        <v>2389</v>
      </c>
      <c r="F405" s="115" t="s">
        <v>29</v>
      </c>
      <c r="G405" s="116">
        <v>2</v>
      </c>
      <c r="H405" s="126">
        <v>64.75</v>
      </c>
      <c r="I405" s="131">
        <v>129.5</v>
      </c>
      <c r="J405" s="54" t="s">
        <v>8</v>
      </c>
      <c r="K405" s="30" t="s">
        <v>2210</v>
      </c>
    </row>
    <row r="406" spans="2:11">
      <c r="B406" s="58" t="s">
        <v>17</v>
      </c>
      <c r="C406" s="146" t="s">
        <v>16</v>
      </c>
      <c r="D406" s="9">
        <v>46027</v>
      </c>
      <c r="E406" s="115" t="s">
        <v>1981</v>
      </c>
      <c r="F406" s="115" t="s">
        <v>29</v>
      </c>
      <c r="G406" s="116">
        <v>20</v>
      </c>
      <c r="H406" s="126">
        <v>64.75</v>
      </c>
      <c r="I406" s="131">
        <v>1295</v>
      </c>
      <c r="J406" s="54" t="s">
        <v>8</v>
      </c>
      <c r="K406" s="30" t="s">
        <v>2211</v>
      </c>
    </row>
    <row r="407" spans="2:11">
      <c r="B407" s="58" t="s">
        <v>17</v>
      </c>
      <c r="C407" s="146" t="s">
        <v>16</v>
      </c>
      <c r="D407" s="9">
        <v>46027</v>
      </c>
      <c r="E407" s="115" t="s">
        <v>2390</v>
      </c>
      <c r="F407" s="115" t="s">
        <v>29</v>
      </c>
      <c r="G407" s="116">
        <v>2</v>
      </c>
      <c r="H407" s="126">
        <v>64.7</v>
      </c>
      <c r="I407" s="131">
        <v>129.4</v>
      </c>
      <c r="J407" s="54" t="s">
        <v>8</v>
      </c>
      <c r="K407" s="30" t="s">
        <v>2212</v>
      </c>
    </row>
    <row r="408" spans="2:11">
      <c r="B408" s="58" t="s">
        <v>17</v>
      </c>
      <c r="C408" s="146" t="s">
        <v>16</v>
      </c>
      <c r="D408" s="9">
        <v>46027</v>
      </c>
      <c r="E408" s="115" t="s">
        <v>2390</v>
      </c>
      <c r="F408" s="115" t="s">
        <v>29</v>
      </c>
      <c r="G408" s="116">
        <v>12</v>
      </c>
      <c r="H408" s="126">
        <v>64.7</v>
      </c>
      <c r="I408" s="131">
        <v>776.40000000000009</v>
      </c>
      <c r="J408" s="54" t="s">
        <v>8</v>
      </c>
      <c r="K408" s="30" t="s">
        <v>2213</v>
      </c>
    </row>
    <row r="409" spans="2:11">
      <c r="B409" s="58" t="s">
        <v>17</v>
      </c>
      <c r="C409" s="146" t="s">
        <v>16</v>
      </c>
      <c r="D409" s="9">
        <v>46027</v>
      </c>
      <c r="E409" s="115" t="s">
        <v>2390</v>
      </c>
      <c r="F409" s="115" t="s">
        <v>29</v>
      </c>
      <c r="G409" s="116">
        <v>1</v>
      </c>
      <c r="H409" s="126">
        <v>64.7</v>
      </c>
      <c r="I409" s="131">
        <v>64.7</v>
      </c>
      <c r="J409" s="54" t="s">
        <v>8</v>
      </c>
      <c r="K409" s="30" t="s">
        <v>2214</v>
      </c>
    </row>
    <row r="410" spans="2:11">
      <c r="B410" s="58" t="s">
        <v>17</v>
      </c>
      <c r="C410" s="146" t="s">
        <v>16</v>
      </c>
      <c r="D410" s="9">
        <v>46027</v>
      </c>
      <c r="E410" s="115" t="s">
        <v>2390</v>
      </c>
      <c r="F410" s="115" t="s">
        <v>29</v>
      </c>
      <c r="G410" s="116">
        <v>2</v>
      </c>
      <c r="H410" s="126">
        <v>64.7</v>
      </c>
      <c r="I410" s="131">
        <v>129.4</v>
      </c>
      <c r="J410" s="54" t="s">
        <v>8</v>
      </c>
      <c r="K410" s="30" t="s">
        <v>2215</v>
      </c>
    </row>
    <row r="411" spans="2:11">
      <c r="B411" s="58" t="s">
        <v>17</v>
      </c>
      <c r="C411" s="146" t="s">
        <v>16</v>
      </c>
      <c r="D411" s="9">
        <v>46027</v>
      </c>
      <c r="E411" s="115" t="s">
        <v>150</v>
      </c>
      <c r="F411" s="115" t="s">
        <v>29</v>
      </c>
      <c r="G411" s="116">
        <v>16</v>
      </c>
      <c r="H411" s="126">
        <v>64.7</v>
      </c>
      <c r="I411" s="131">
        <v>1035.2</v>
      </c>
      <c r="J411" s="54" t="s">
        <v>8</v>
      </c>
      <c r="K411" s="30" t="s">
        <v>2216</v>
      </c>
    </row>
    <row r="412" spans="2:11">
      <c r="B412" s="58" t="s">
        <v>17</v>
      </c>
      <c r="C412" s="146" t="s">
        <v>16</v>
      </c>
      <c r="D412" s="9">
        <v>46027</v>
      </c>
      <c r="E412" s="115" t="s">
        <v>2391</v>
      </c>
      <c r="F412" s="115" t="s">
        <v>29</v>
      </c>
      <c r="G412" s="116">
        <v>11</v>
      </c>
      <c r="H412" s="126">
        <v>64.7</v>
      </c>
      <c r="I412" s="131">
        <v>711.7</v>
      </c>
      <c r="J412" s="54" t="s">
        <v>8</v>
      </c>
      <c r="K412" s="30" t="s">
        <v>2217</v>
      </c>
    </row>
    <row r="413" spans="2:11">
      <c r="B413" s="58" t="s">
        <v>17</v>
      </c>
      <c r="C413" s="146" t="s">
        <v>16</v>
      </c>
      <c r="D413" s="9">
        <v>46027</v>
      </c>
      <c r="E413" s="115" t="s">
        <v>2392</v>
      </c>
      <c r="F413" s="115" t="s">
        <v>29</v>
      </c>
      <c r="G413" s="116">
        <v>1</v>
      </c>
      <c r="H413" s="126">
        <v>64.7</v>
      </c>
      <c r="I413" s="131">
        <v>64.7</v>
      </c>
      <c r="J413" s="54" t="s">
        <v>8</v>
      </c>
      <c r="K413" s="30" t="s">
        <v>2218</v>
      </c>
    </row>
    <row r="414" spans="2:11">
      <c r="B414" s="58" t="s">
        <v>17</v>
      </c>
      <c r="C414" s="146" t="s">
        <v>16</v>
      </c>
      <c r="D414" s="9">
        <v>46027</v>
      </c>
      <c r="E414" s="115" t="s">
        <v>2392</v>
      </c>
      <c r="F414" s="115" t="s">
        <v>29</v>
      </c>
      <c r="G414" s="116">
        <v>1</v>
      </c>
      <c r="H414" s="126">
        <v>64.7</v>
      </c>
      <c r="I414" s="131">
        <v>64.7</v>
      </c>
      <c r="J414" s="54" t="s">
        <v>8</v>
      </c>
      <c r="K414" s="30" t="s">
        <v>2219</v>
      </c>
    </row>
    <row r="415" spans="2:11">
      <c r="B415" s="58" t="s">
        <v>17</v>
      </c>
      <c r="C415" s="146" t="s">
        <v>16</v>
      </c>
      <c r="D415" s="9">
        <v>46027</v>
      </c>
      <c r="E415" s="115" t="s">
        <v>1026</v>
      </c>
      <c r="F415" s="115" t="s">
        <v>29</v>
      </c>
      <c r="G415" s="116">
        <v>18</v>
      </c>
      <c r="H415" s="126">
        <v>64.7</v>
      </c>
      <c r="I415" s="131">
        <v>1164.6000000000001</v>
      </c>
      <c r="J415" s="54" t="s">
        <v>8</v>
      </c>
      <c r="K415" s="30" t="s">
        <v>2220</v>
      </c>
    </row>
    <row r="416" spans="2:11">
      <c r="B416" s="58" t="s">
        <v>17</v>
      </c>
      <c r="C416" s="146" t="s">
        <v>16</v>
      </c>
      <c r="D416" s="9">
        <v>46027</v>
      </c>
      <c r="E416" s="115" t="s">
        <v>2393</v>
      </c>
      <c r="F416" s="115" t="s">
        <v>29</v>
      </c>
      <c r="G416" s="116">
        <v>8</v>
      </c>
      <c r="H416" s="126">
        <v>64.7</v>
      </c>
      <c r="I416" s="131">
        <v>517.6</v>
      </c>
      <c r="J416" s="54" t="s">
        <v>8</v>
      </c>
      <c r="K416" s="30" t="s">
        <v>2221</v>
      </c>
    </row>
    <row r="417" spans="2:11">
      <c r="B417" s="58" t="s">
        <v>17</v>
      </c>
      <c r="C417" s="146" t="s">
        <v>16</v>
      </c>
      <c r="D417" s="9">
        <v>46027</v>
      </c>
      <c r="E417" s="115" t="s">
        <v>1990</v>
      </c>
      <c r="F417" s="115" t="s">
        <v>29</v>
      </c>
      <c r="G417" s="116">
        <v>2</v>
      </c>
      <c r="H417" s="126">
        <v>64.7</v>
      </c>
      <c r="I417" s="131">
        <v>129.4</v>
      </c>
      <c r="J417" s="54" t="s">
        <v>8</v>
      </c>
      <c r="K417" s="30" t="s">
        <v>2222</v>
      </c>
    </row>
    <row r="418" spans="2:11">
      <c r="B418" s="58" t="s">
        <v>17</v>
      </c>
      <c r="C418" s="146" t="s">
        <v>16</v>
      </c>
      <c r="D418" s="9">
        <v>46027</v>
      </c>
      <c r="E418" s="115" t="s">
        <v>1990</v>
      </c>
      <c r="F418" s="115" t="s">
        <v>29</v>
      </c>
      <c r="G418" s="116">
        <v>2</v>
      </c>
      <c r="H418" s="126">
        <v>64.7</v>
      </c>
      <c r="I418" s="131">
        <v>129.4</v>
      </c>
      <c r="J418" s="54" t="s">
        <v>8</v>
      </c>
      <c r="K418" s="30" t="s">
        <v>2223</v>
      </c>
    </row>
    <row r="419" spans="2:11">
      <c r="B419" s="58" t="s">
        <v>17</v>
      </c>
      <c r="C419" s="146" t="s">
        <v>16</v>
      </c>
      <c r="D419" s="9">
        <v>46027</v>
      </c>
      <c r="E419" s="115" t="s">
        <v>1990</v>
      </c>
      <c r="F419" s="115" t="s">
        <v>29</v>
      </c>
      <c r="G419" s="116">
        <v>1</v>
      </c>
      <c r="H419" s="126">
        <v>64.7</v>
      </c>
      <c r="I419" s="131">
        <v>64.7</v>
      </c>
      <c r="J419" s="54" t="s">
        <v>8</v>
      </c>
      <c r="K419" s="30" t="s">
        <v>2224</v>
      </c>
    </row>
    <row r="420" spans="2:11">
      <c r="B420" s="58" t="s">
        <v>17</v>
      </c>
      <c r="C420" s="146" t="s">
        <v>16</v>
      </c>
      <c r="D420" s="9">
        <v>46027</v>
      </c>
      <c r="E420" s="115" t="s">
        <v>2394</v>
      </c>
      <c r="F420" s="115" t="s">
        <v>29</v>
      </c>
      <c r="G420" s="116">
        <v>10</v>
      </c>
      <c r="H420" s="126">
        <v>64.7</v>
      </c>
      <c r="I420" s="131">
        <v>647</v>
      </c>
      <c r="J420" s="54" t="s">
        <v>8</v>
      </c>
      <c r="K420" s="30" t="s">
        <v>2225</v>
      </c>
    </row>
    <row r="421" spans="2:11">
      <c r="B421" s="58" t="s">
        <v>17</v>
      </c>
      <c r="C421" s="146" t="s">
        <v>16</v>
      </c>
      <c r="D421" s="9">
        <v>46027</v>
      </c>
      <c r="E421" s="115" t="s">
        <v>1993</v>
      </c>
      <c r="F421" s="115" t="s">
        <v>29</v>
      </c>
      <c r="G421" s="116">
        <v>2</v>
      </c>
      <c r="H421" s="126">
        <v>64.7</v>
      </c>
      <c r="I421" s="131">
        <v>129.4</v>
      </c>
      <c r="J421" s="54" t="s">
        <v>8</v>
      </c>
      <c r="K421" s="30" t="s">
        <v>2226</v>
      </c>
    </row>
    <row r="422" spans="2:11">
      <c r="B422" s="58" t="s">
        <v>17</v>
      </c>
      <c r="C422" s="146" t="s">
        <v>16</v>
      </c>
      <c r="D422" s="9">
        <v>46027</v>
      </c>
      <c r="E422" s="115" t="s">
        <v>2395</v>
      </c>
      <c r="F422" s="115" t="s">
        <v>29</v>
      </c>
      <c r="G422" s="116">
        <v>1</v>
      </c>
      <c r="H422" s="126">
        <v>64.7</v>
      </c>
      <c r="I422" s="131">
        <v>64.7</v>
      </c>
      <c r="J422" s="54" t="s">
        <v>8</v>
      </c>
      <c r="K422" s="30" t="s">
        <v>2227</v>
      </c>
    </row>
    <row r="423" spans="2:11">
      <c r="B423" s="58" t="s">
        <v>17</v>
      </c>
      <c r="C423" s="146" t="s">
        <v>16</v>
      </c>
      <c r="D423" s="9">
        <v>46027</v>
      </c>
      <c r="E423" s="115" t="s">
        <v>2396</v>
      </c>
      <c r="F423" s="115" t="s">
        <v>29</v>
      </c>
      <c r="G423" s="116">
        <v>2</v>
      </c>
      <c r="H423" s="126">
        <v>64.7</v>
      </c>
      <c r="I423" s="131">
        <v>129.4</v>
      </c>
      <c r="J423" s="54" t="s">
        <v>8</v>
      </c>
      <c r="K423" s="30" t="s">
        <v>2228</v>
      </c>
    </row>
    <row r="424" spans="2:11">
      <c r="B424" s="58" t="s">
        <v>17</v>
      </c>
      <c r="C424" s="146" t="s">
        <v>16</v>
      </c>
      <c r="D424" s="9">
        <v>46027</v>
      </c>
      <c r="E424" s="115" t="s">
        <v>2397</v>
      </c>
      <c r="F424" s="115" t="s">
        <v>29</v>
      </c>
      <c r="G424" s="116">
        <v>22</v>
      </c>
      <c r="H424" s="126">
        <v>64.75</v>
      </c>
      <c r="I424" s="131">
        <v>1424.5</v>
      </c>
      <c r="J424" s="54" t="s">
        <v>8</v>
      </c>
      <c r="K424" s="30" t="s">
        <v>2229</v>
      </c>
    </row>
    <row r="425" spans="2:11">
      <c r="B425" s="58" t="s">
        <v>17</v>
      </c>
      <c r="C425" s="146" t="s">
        <v>16</v>
      </c>
      <c r="D425" s="9">
        <v>46027</v>
      </c>
      <c r="E425" s="115" t="s">
        <v>2398</v>
      </c>
      <c r="F425" s="115" t="s">
        <v>29</v>
      </c>
      <c r="G425" s="116">
        <v>10</v>
      </c>
      <c r="H425" s="126">
        <v>64.7</v>
      </c>
      <c r="I425" s="131">
        <v>647</v>
      </c>
      <c r="J425" s="54" t="s">
        <v>8</v>
      </c>
      <c r="K425" s="30" t="s">
        <v>2230</v>
      </c>
    </row>
    <row r="426" spans="2:11">
      <c r="B426" s="58" t="s">
        <v>17</v>
      </c>
      <c r="C426" s="146" t="s">
        <v>16</v>
      </c>
      <c r="D426" s="9">
        <v>46027</v>
      </c>
      <c r="E426" s="115" t="s">
        <v>2398</v>
      </c>
      <c r="F426" s="115" t="s">
        <v>29</v>
      </c>
      <c r="G426" s="116">
        <v>1</v>
      </c>
      <c r="H426" s="126">
        <v>64.7</v>
      </c>
      <c r="I426" s="131">
        <v>64.7</v>
      </c>
      <c r="J426" s="54" t="s">
        <v>8</v>
      </c>
      <c r="K426" s="30" t="s">
        <v>2231</v>
      </c>
    </row>
    <row r="427" spans="2:11">
      <c r="B427" s="58" t="s">
        <v>17</v>
      </c>
      <c r="C427" s="146" t="s">
        <v>16</v>
      </c>
      <c r="D427" s="9">
        <v>46027</v>
      </c>
      <c r="E427" s="115" t="s">
        <v>2399</v>
      </c>
      <c r="F427" s="115" t="s">
        <v>29</v>
      </c>
      <c r="G427" s="116">
        <v>2</v>
      </c>
      <c r="H427" s="126">
        <v>64.7</v>
      </c>
      <c r="I427" s="131">
        <v>129.4</v>
      </c>
      <c r="J427" s="54" t="s">
        <v>8</v>
      </c>
      <c r="K427" s="30" t="s">
        <v>2232</v>
      </c>
    </row>
    <row r="428" spans="2:11">
      <c r="B428" s="58" t="s">
        <v>17</v>
      </c>
      <c r="C428" s="146" t="s">
        <v>16</v>
      </c>
      <c r="D428" s="9">
        <v>46027</v>
      </c>
      <c r="E428" s="115" t="s">
        <v>2400</v>
      </c>
      <c r="F428" s="115" t="s">
        <v>29</v>
      </c>
      <c r="G428" s="116">
        <v>10</v>
      </c>
      <c r="H428" s="126">
        <v>64.7</v>
      </c>
      <c r="I428" s="131">
        <v>647</v>
      </c>
      <c r="J428" s="54" t="s">
        <v>8</v>
      </c>
      <c r="K428" s="30" t="s">
        <v>2233</v>
      </c>
    </row>
    <row r="429" spans="2:11">
      <c r="B429" s="58" t="s">
        <v>17</v>
      </c>
      <c r="C429" s="146" t="s">
        <v>16</v>
      </c>
      <c r="D429" s="9">
        <v>46027</v>
      </c>
      <c r="E429" s="115" t="s">
        <v>2401</v>
      </c>
      <c r="F429" s="115" t="s">
        <v>29</v>
      </c>
      <c r="G429" s="116">
        <v>19</v>
      </c>
      <c r="H429" s="126">
        <v>64.75</v>
      </c>
      <c r="I429" s="131">
        <v>1230.25</v>
      </c>
      <c r="J429" s="54" t="s">
        <v>8</v>
      </c>
      <c r="K429" s="30" t="s">
        <v>2234</v>
      </c>
    </row>
    <row r="430" spans="2:11">
      <c r="B430" s="58" t="s">
        <v>17</v>
      </c>
      <c r="C430" s="146" t="s">
        <v>16</v>
      </c>
      <c r="D430" s="9">
        <v>46027</v>
      </c>
      <c r="E430" s="115" t="s">
        <v>2401</v>
      </c>
      <c r="F430" s="115" t="s">
        <v>29</v>
      </c>
      <c r="G430" s="116">
        <v>1</v>
      </c>
      <c r="H430" s="126">
        <v>64.7</v>
      </c>
      <c r="I430" s="131">
        <v>64.7</v>
      </c>
      <c r="J430" s="54" t="s">
        <v>8</v>
      </c>
      <c r="K430" s="30" t="s">
        <v>2235</v>
      </c>
    </row>
    <row r="431" spans="2:11">
      <c r="B431" s="58" t="s">
        <v>17</v>
      </c>
      <c r="C431" s="146" t="s">
        <v>16</v>
      </c>
      <c r="D431" s="9">
        <v>46027</v>
      </c>
      <c r="E431" s="115" t="s">
        <v>2402</v>
      </c>
      <c r="F431" s="115" t="s">
        <v>29</v>
      </c>
      <c r="G431" s="116">
        <v>1</v>
      </c>
      <c r="H431" s="126">
        <v>64.7</v>
      </c>
      <c r="I431" s="131">
        <v>64.7</v>
      </c>
      <c r="J431" s="54" t="s">
        <v>8</v>
      </c>
      <c r="K431" s="30" t="s">
        <v>2236</v>
      </c>
    </row>
    <row r="432" spans="2:11">
      <c r="B432" s="58" t="s">
        <v>17</v>
      </c>
      <c r="C432" s="146" t="s">
        <v>16</v>
      </c>
      <c r="D432" s="9">
        <v>46027</v>
      </c>
      <c r="E432" s="115" t="s">
        <v>2403</v>
      </c>
      <c r="F432" s="115" t="s">
        <v>29</v>
      </c>
      <c r="G432" s="116">
        <v>19</v>
      </c>
      <c r="H432" s="126">
        <v>64.7</v>
      </c>
      <c r="I432" s="131">
        <v>1229.3</v>
      </c>
      <c r="J432" s="54" t="s">
        <v>8</v>
      </c>
      <c r="K432" s="30" t="s">
        <v>2237</v>
      </c>
    </row>
    <row r="433" spans="2:11">
      <c r="B433" s="58" t="s">
        <v>17</v>
      </c>
      <c r="C433" s="146" t="s">
        <v>16</v>
      </c>
      <c r="D433" s="9">
        <v>46027</v>
      </c>
      <c r="E433" s="115" t="s">
        <v>2404</v>
      </c>
      <c r="F433" s="115" t="s">
        <v>29</v>
      </c>
      <c r="G433" s="116">
        <v>1</v>
      </c>
      <c r="H433" s="126">
        <v>64.650000000000006</v>
      </c>
      <c r="I433" s="131">
        <v>64.650000000000006</v>
      </c>
      <c r="J433" s="54" t="s">
        <v>8</v>
      </c>
      <c r="K433" s="30" t="s">
        <v>2238</v>
      </c>
    </row>
    <row r="434" spans="2:11">
      <c r="B434" s="58" t="s">
        <v>17</v>
      </c>
      <c r="C434" s="146" t="s">
        <v>16</v>
      </c>
      <c r="D434" s="9">
        <v>46027</v>
      </c>
      <c r="E434" s="115" t="s">
        <v>2006</v>
      </c>
      <c r="F434" s="115" t="s">
        <v>29</v>
      </c>
      <c r="G434" s="116">
        <v>11</v>
      </c>
      <c r="H434" s="126">
        <v>64.7</v>
      </c>
      <c r="I434" s="131">
        <v>711.7</v>
      </c>
      <c r="J434" s="54" t="s">
        <v>8</v>
      </c>
      <c r="K434" s="30" t="s">
        <v>2239</v>
      </c>
    </row>
    <row r="435" spans="2:11">
      <c r="B435" s="58" t="s">
        <v>17</v>
      </c>
      <c r="C435" s="146" t="s">
        <v>16</v>
      </c>
      <c r="D435" s="9">
        <v>46027</v>
      </c>
      <c r="E435" s="115" t="s">
        <v>2007</v>
      </c>
      <c r="F435" s="115" t="s">
        <v>29</v>
      </c>
      <c r="G435" s="116">
        <v>2</v>
      </c>
      <c r="H435" s="126">
        <v>64.650000000000006</v>
      </c>
      <c r="I435" s="131">
        <v>129.30000000000001</v>
      </c>
      <c r="J435" s="54" t="s">
        <v>8</v>
      </c>
      <c r="K435" s="30" t="s">
        <v>2240</v>
      </c>
    </row>
    <row r="436" spans="2:11">
      <c r="B436" s="58" t="s">
        <v>17</v>
      </c>
      <c r="C436" s="146" t="s">
        <v>16</v>
      </c>
      <c r="D436" s="9">
        <v>46027</v>
      </c>
      <c r="E436" s="115" t="s">
        <v>2021</v>
      </c>
      <c r="F436" s="115" t="s">
        <v>29</v>
      </c>
      <c r="G436" s="116">
        <v>2</v>
      </c>
      <c r="H436" s="126">
        <v>64.75</v>
      </c>
      <c r="I436" s="131">
        <v>129.5</v>
      </c>
      <c r="J436" s="54" t="s">
        <v>8</v>
      </c>
      <c r="K436" s="30" t="s">
        <v>2241</v>
      </c>
    </row>
    <row r="437" spans="2:11">
      <c r="B437" s="58" t="s">
        <v>17</v>
      </c>
      <c r="C437" s="146" t="s">
        <v>16</v>
      </c>
      <c r="D437" s="9">
        <v>46027</v>
      </c>
      <c r="E437" s="115" t="s">
        <v>2405</v>
      </c>
      <c r="F437" s="115" t="s">
        <v>29</v>
      </c>
      <c r="G437" s="116">
        <v>21</v>
      </c>
      <c r="H437" s="126">
        <v>64.75</v>
      </c>
      <c r="I437" s="131">
        <v>1359.75</v>
      </c>
      <c r="J437" s="54" t="s">
        <v>8</v>
      </c>
      <c r="K437" s="30" t="s">
        <v>2242</v>
      </c>
    </row>
    <row r="438" spans="2:11">
      <c r="B438" s="58" t="s">
        <v>17</v>
      </c>
      <c r="C438" s="146" t="s">
        <v>16</v>
      </c>
      <c r="D438" s="9">
        <v>46027</v>
      </c>
      <c r="E438" s="115" t="s">
        <v>2405</v>
      </c>
      <c r="F438" s="115" t="s">
        <v>29</v>
      </c>
      <c r="G438" s="116">
        <v>34</v>
      </c>
      <c r="H438" s="126">
        <v>64.75</v>
      </c>
      <c r="I438" s="131">
        <v>2201.5</v>
      </c>
      <c r="J438" s="54" t="s">
        <v>8</v>
      </c>
      <c r="K438" s="30" t="s">
        <v>2243</v>
      </c>
    </row>
    <row r="439" spans="2:11">
      <c r="B439" s="58" t="s">
        <v>17</v>
      </c>
      <c r="C439" s="146" t="s">
        <v>16</v>
      </c>
      <c r="D439" s="9">
        <v>46027</v>
      </c>
      <c r="E439" s="115" t="s">
        <v>2405</v>
      </c>
      <c r="F439" s="115" t="s">
        <v>29</v>
      </c>
      <c r="G439" s="116">
        <v>21</v>
      </c>
      <c r="H439" s="126">
        <v>64.75</v>
      </c>
      <c r="I439" s="131">
        <v>1359.75</v>
      </c>
      <c r="J439" s="54" t="s">
        <v>8</v>
      </c>
      <c r="K439" s="30" t="s">
        <v>2244</v>
      </c>
    </row>
    <row r="440" spans="2:11">
      <c r="B440" s="58" t="s">
        <v>17</v>
      </c>
      <c r="C440" s="146" t="s">
        <v>16</v>
      </c>
      <c r="D440" s="9">
        <v>46027</v>
      </c>
      <c r="E440" s="115" t="s">
        <v>137</v>
      </c>
      <c r="F440" s="115" t="s">
        <v>29</v>
      </c>
      <c r="G440" s="116">
        <v>10</v>
      </c>
      <c r="H440" s="126">
        <v>64.7</v>
      </c>
      <c r="I440" s="131">
        <v>647</v>
      </c>
      <c r="J440" s="54" t="s">
        <v>8</v>
      </c>
      <c r="K440" s="30" t="s">
        <v>2245</v>
      </c>
    </row>
    <row r="441" spans="2:11">
      <c r="B441" s="58" t="s">
        <v>17</v>
      </c>
      <c r="C441" s="146" t="s">
        <v>16</v>
      </c>
      <c r="D441" s="9">
        <v>46027</v>
      </c>
      <c r="E441" s="115" t="s">
        <v>137</v>
      </c>
      <c r="F441" s="115" t="s">
        <v>29</v>
      </c>
      <c r="G441" s="116">
        <v>9</v>
      </c>
      <c r="H441" s="126">
        <v>64.7</v>
      </c>
      <c r="I441" s="131">
        <v>582.30000000000007</v>
      </c>
      <c r="J441" s="54" t="s">
        <v>8</v>
      </c>
      <c r="K441" s="30" t="s">
        <v>2246</v>
      </c>
    </row>
    <row r="442" spans="2:11">
      <c r="B442" s="58" t="s">
        <v>17</v>
      </c>
      <c r="C442" s="146" t="s">
        <v>16</v>
      </c>
      <c r="D442" s="9">
        <v>46027</v>
      </c>
      <c r="E442" s="115" t="s">
        <v>137</v>
      </c>
      <c r="F442" s="115" t="s">
        <v>29</v>
      </c>
      <c r="G442" s="116">
        <v>10</v>
      </c>
      <c r="H442" s="126">
        <v>64.7</v>
      </c>
      <c r="I442" s="131">
        <v>647</v>
      </c>
      <c r="J442" s="54" t="s">
        <v>8</v>
      </c>
      <c r="K442" s="30" t="s">
        <v>2247</v>
      </c>
    </row>
    <row r="443" spans="2:11">
      <c r="B443" s="58" t="s">
        <v>17</v>
      </c>
      <c r="C443" s="146" t="s">
        <v>16</v>
      </c>
      <c r="D443" s="9">
        <v>46027</v>
      </c>
      <c r="E443" s="115" t="s">
        <v>137</v>
      </c>
      <c r="F443" s="115" t="s">
        <v>29</v>
      </c>
      <c r="G443" s="116">
        <v>10</v>
      </c>
      <c r="H443" s="126">
        <v>64.7</v>
      </c>
      <c r="I443" s="131">
        <v>647</v>
      </c>
      <c r="J443" s="54" t="s">
        <v>8</v>
      </c>
      <c r="K443" s="30" t="s">
        <v>2248</v>
      </c>
    </row>
    <row r="444" spans="2:11">
      <c r="B444" s="58" t="s">
        <v>17</v>
      </c>
      <c r="C444" s="146" t="s">
        <v>16</v>
      </c>
      <c r="D444" s="9">
        <v>46027</v>
      </c>
      <c r="E444" s="115" t="s">
        <v>137</v>
      </c>
      <c r="F444" s="115" t="s">
        <v>29</v>
      </c>
      <c r="G444" s="116">
        <v>10</v>
      </c>
      <c r="H444" s="126">
        <v>64.7</v>
      </c>
      <c r="I444" s="131">
        <v>647</v>
      </c>
      <c r="J444" s="54" t="s">
        <v>8</v>
      </c>
      <c r="K444" s="30" t="s">
        <v>2249</v>
      </c>
    </row>
    <row r="445" spans="2:11">
      <c r="B445" s="58" t="s">
        <v>17</v>
      </c>
      <c r="C445" s="146" t="s">
        <v>16</v>
      </c>
      <c r="D445" s="9">
        <v>46027</v>
      </c>
      <c r="E445" s="115" t="s">
        <v>137</v>
      </c>
      <c r="F445" s="115" t="s">
        <v>29</v>
      </c>
      <c r="G445" s="116">
        <v>10</v>
      </c>
      <c r="H445" s="126">
        <v>64.7</v>
      </c>
      <c r="I445" s="131">
        <v>647</v>
      </c>
      <c r="J445" s="54" t="s">
        <v>8</v>
      </c>
      <c r="K445" s="30" t="s">
        <v>2250</v>
      </c>
    </row>
    <row r="446" spans="2:11">
      <c r="B446" s="58" t="s">
        <v>17</v>
      </c>
      <c r="C446" s="146" t="s">
        <v>16</v>
      </c>
      <c r="D446" s="9">
        <v>46027</v>
      </c>
      <c r="E446" s="115" t="s">
        <v>137</v>
      </c>
      <c r="F446" s="115" t="s">
        <v>29</v>
      </c>
      <c r="G446" s="116">
        <v>2</v>
      </c>
      <c r="H446" s="126">
        <v>64.7</v>
      </c>
      <c r="I446" s="131">
        <v>129.4</v>
      </c>
      <c r="J446" s="54" t="s">
        <v>8</v>
      </c>
      <c r="K446" s="30" t="s">
        <v>2251</v>
      </c>
    </row>
    <row r="447" spans="2:11">
      <c r="B447" s="58" t="s">
        <v>17</v>
      </c>
      <c r="C447" s="146" t="s">
        <v>16</v>
      </c>
      <c r="D447" s="9">
        <v>46027</v>
      </c>
      <c r="E447" s="115" t="s">
        <v>137</v>
      </c>
      <c r="F447" s="115" t="s">
        <v>29</v>
      </c>
      <c r="G447" s="116">
        <v>8</v>
      </c>
      <c r="H447" s="126">
        <v>64.7</v>
      </c>
      <c r="I447" s="131">
        <v>517.6</v>
      </c>
      <c r="J447" s="54" t="s">
        <v>8</v>
      </c>
      <c r="K447" s="30" t="s">
        <v>2252</v>
      </c>
    </row>
    <row r="448" spans="2:11">
      <c r="B448" s="58" t="s">
        <v>17</v>
      </c>
      <c r="C448" s="146" t="s">
        <v>16</v>
      </c>
      <c r="D448" s="9">
        <v>46027</v>
      </c>
      <c r="E448" s="115" t="s">
        <v>137</v>
      </c>
      <c r="F448" s="115" t="s">
        <v>29</v>
      </c>
      <c r="G448" s="116">
        <v>2</v>
      </c>
      <c r="H448" s="126">
        <v>64.7</v>
      </c>
      <c r="I448" s="131">
        <v>129.4</v>
      </c>
      <c r="J448" s="54" t="s">
        <v>8</v>
      </c>
      <c r="K448" s="30" t="s">
        <v>2253</v>
      </c>
    </row>
    <row r="449" spans="2:11">
      <c r="B449" s="58" t="s">
        <v>17</v>
      </c>
      <c r="C449" s="146" t="s">
        <v>16</v>
      </c>
      <c r="D449" s="9">
        <v>46027</v>
      </c>
      <c r="E449" s="115" t="s">
        <v>137</v>
      </c>
      <c r="F449" s="115" t="s">
        <v>29</v>
      </c>
      <c r="G449" s="116">
        <v>2</v>
      </c>
      <c r="H449" s="126">
        <v>64.7</v>
      </c>
      <c r="I449" s="131">
        <v>129.4</v>
      </c>
      <c r="J449" s="54" t="s">
        <v>8</v>
      </c>
      <c r="K449" s="30" t="s">
        <v>2254</v>
      </c>
    </row>
    <row r="450" spans="2:11">
      <c r="B450" s="58" t="s">
        <v>17</v>
      </c>
      <c r="C450" s="146" t="s">
        <v>16</v>
      </c>
      <c r="D450" s="9">
        <v>46027</v>
      </c>
      <c r="E450" s="115" t="s">
        <v>137</v>
      </c>
      <c r="F450" s="115" t="s">
        <v>29</v>
      </c>
      <c r="G450" s="116">
        <v>2</v>
      </c>
      <c r="H450" s="126">
        <v>64.7</v>
      </c>
      <c r="I450" s="131">
        <v>129.4</v>
      </c>
      <c r="J450" s="54" t="s">
        <v>8</v>
      </c>
      <c r="K450" s="30" t="s">
        <v>2255</v>
      </c>
    </row>
    <row r="451" spans="2:11">
      <c r="B451" s="58" t="s">
        <v>17</v>
      </c>
      <c r="C451" s="146" t="s">
        <v>16</v>
      </c>
      <c r="D451" s="9">
        <v>46027</v>
      </c>
      <c r="E451" s="115" t="s">
        <v>139</v>
      </c>
      <c r="F451" s="115" t="s">
        <v>29</v>
      </c>
      <c r="G451" s="116">
        <v>24</v>
      </c>
      <c r="H451" s="126">
        <v>64.75</v>
      </c>
      <c r="I451" s="131">
        <v>1554</v>
      </c>
      <c r="J451" s="54" t="s">
        <v>8</v>
      </c>
      <c r="K451" s="30" t="s">
        <v>2256</v>
      </c>
    </row>
    <row r="452" spans="2:11">
      <c r="B452" s="58" t="s">
        <v>17</v>
      </c>
      <c r="C452" s="146" t="s">
        <v>16</v>
      </c>
      <c r="D452" s="9">
        <v>46027</v>
      </c>
      <c r="E452" s="115" t="s">
        <v>139</v>
      </c>
      <c r="F452" s="115" t="s">
        <v>29</v>
      </c>
      <c r="G452" s="116">
        <v>59</v>
      </c>
      <c r="H452" s="126">
        <v>64.75</v>
      </c>
      <c r="I452" s="131">
        <v>3820.25</v>
      </c>
      <c r="J452" s="54" t="s">
        <v>8</v>
      </c>
      <c r="K452" s="30" t="s">
        <v>2257</v>
      </c>
    </row>
    <row r="453" spans="2:11">
      <c r="B453" s="58" t="s">
        <v>17</v>
      </c>
      <c r="C453" s="146" t="s">
        <v>16</v>
      </c>
      <c r="D453" s="9">
        <v>46027</v>
      </c>
      <c r="E453" s="115" t="s">
        <v>139</v>
      </c>
      <c r="F453" s="115" t="s">
        <v>29</v>
      </c>
      <c r="G453" s="116">
        <v>17</v>
      </c>
      <c r="H453" s="126">
        <v>64.75</v>
      </c>
      <c r="I453" s="131">
        <v>1100.75</v>
      </c>
      <c r="J453" s="54" t="s">
        <v>8</v>
      </c>
      <c r="K453" s="30" t="s">
        <v>2258</v>
      </c>
    </row>
    <row r="454" spans="2:11">
      <c r="B454" s="58" t="s">
        <v>17</v>
      </c>
      <c r="C454" s="146" t="s">
        <v>16</v>
      </c>
      <c r="D454" s="9">
        <v>46027</v>
      </c>
      <c r="E454" s="115" t="s">
        <v>139</v>
      </c>
      <c r="F454" s="115" t="s">
        <v>29</v>
      </c>
      <c r="G454" s="116">
        <v>1</v>
      </c>
      <c r="H454" s="126">
        <v>64.75</v>
      </c>
      <c r="I454" s="131">
        <v>64.75</v>
      </c>
      <c r="J454" s="54" t="s">
        <v>8</v>
      </c>
      <c r="K454" s="30" t="s">
        <v>2259</v>
      </c>
    </row>
    <row r="455" spans="2:11">
      <c r="B455" s="58" t="s">
        <v>17</v>
      </c>
      <c r="C455" s="146" t="s">
        <v>16</v>
      </c>
      <c r="D455" s="9">
        <v>46027</v>
      </c>
      <c r="E455" s="115" t="s">
        <v>139</v>
      </c>
      <c r="F455" s="115" t="s">
        <v>29</v>
      </c>
      <c r="G455" s="116">
        <v>6</v>
      </c>
      <c r="H455" s="126">
        <v>64.7</v>
      </c>
      <c r="I455" s="131">
        <v>388.20000000000005</v>
      </c>
      <c r="J455" s="54" t="s">
        <v>8</v>
      </c>
      <c r="K455" s="30" t="s">
        <v>2260</v>
      </c>
    </row>
    <row r="456" spans="2:11">
      <c r="B456" s="58" t="s">
        <v>17</v>
      </c>
      <c r="C456" s="146" t="s">
        <v>16</v>
      </c>
      <c r="D456" s="9">
        <v>46027</v>
      </c>
      <c r="E456" s="115" t="s">
        <v>139</v>
      </c>
      <c r="F456" s="115" t="s">
        <v>29</v>
      </c>
      <c r="G456" s="116">
        <v>30</v>
      </c>
      <c r="H456" s="126">
        <v>64.7</v>
      </c>
      <c r="I456" s="131">
        <v>1941</v>
      </c>
      <c r="J456" s="54" t="s">
        <v>8</v>
      </c>
      <c r="K456" s="30" t="s">
        <v>2261</v>
      </c>
    </row>
    <row r="457" spans="2:11">
      <c r="B457" s="58" t="s">
        <v>17</v>
      </c>
      <c r="C457" s="146" t="s">
        <v>16</v>
      </c>
      <c r="D457" s="9">
        <v>46027</v>
      </c>
      <c r="E457" s="115" t="s">
        <v>2039</v>
      </c>
      <c r="F457" s="115" t="s">
        <v>29</v>
      </c>
      <c r="G457" s="116">
        <v>2</v>
      </c>
      <c r="H457" s="126">
        <v>64.7</v>
      </c>
      <c r="I457" s="131">
        <v>129.4</v>
      </c>
      <c r="J457" s="54" t="s">
        <v>8</v>
      </c>
      <c r="K457" s="30" t="s">
        <v>2262</v>
      </c>
    </row>
    <row r="458" spans="2:11">
      <c r="B458" s="58" t="s">
        <v>17</v>
      </c>
      <c r="C458" s="146" t="s">
        <v>16</v>
      </c>
      <c r="D458" s="9">
        <v>46027</v>
      </c>
      <c r="E458" s="115" t="s">
        <v>2044</v>
      </c>
      <c r="F458" s="115" t="s">
        <v>29</v>
      </c>
      <c r="G458" s="116">
        <v>2</v>
      </c>
      <c r="H458" s="126">
        <v>64.75</v>
      </c>
      <c r="I458" s="131">
        <v>129.5</v>
      </c>
      <c r="J458" s="54" t="s">
        <v>8</v>
      </c>
      <c r="K458" s="30" t="s">
        <v>2263</v>
      </c>
    </row>
    <row r="459" spans="2:11">
      <c r="B459" s="58" t="s">
        <v>17</v>
      </c>
      <c r="C459" s="146" t="s">
        <v>16</v>
      </c>
      <c r="D459" s="9">
        <v>46027</v>
      </c>
      <c r="E459" s="115" t="s">
        <v>2044</v>
      </c>
      <c r="F459" s="115" t="s">
        <v>29</v>
      </c>
      <c r="G459" s="116">
        <v>12</v>
      </c>
      <c r="H459" s="126">
        <v>64.75</v>
      </c>
      <c r="I459" s="131">
        <v>777</v>
      </c>
      <c r="J459" s="54" t="s">
        <v>8</v>
      </c>
      <c r="K459" s="30" t="s">
        <v>2264</v>
      </c>
    </row>
    <row r="460" spans="2:11">
      <c r="B460" s="58" t="s">
        <v>17</v>
      </c>
      <c r="C460" s="146" t="s">
        <v>16</v>
      </c>
      <c r="D460" s="9">
        <v>46027</v>
      </c>
      <c r="E460" s="115" t="s">
        <v>2044</v>
      </c>
      <c r="F460" s="115" t="s">
        <v>29</v>
      </c>
      <c r="G460" s="116">
        <v>4</v>
      </c>
      <c r="H460" s="126">
        <v>64.75</v>
      </c>
      <c r="I460" s="131">
        <v>259</v>
      </c>
      <c r="J460" s="54" t="s">
        <v>8</v>
      </c>
      <c r="K460" s="30" t="s">
        <v>2265</v>
      </c>
    </row>
    <row r="461" spans="2:11">
      <c r="B461" s="58" t="s">
        <v>17</v>
      </c>
      <c r="C461" s="146" t="s">
        <v>16</v>
      </c>
      <c r="D461" s="9">
        <v>46027</v>
      </c>
      <c r="E461" s="115" t="s">
        <v>2044</v>
      </c>
      <c r="F461" s="115" t="s">
        <v>29</v>
      </c>
      <c r="G461" s="116">
        <v>10</v>
      </c>
      <c r="H461" s="126">
        <v>64.75</v>
      </c>
      <c r="I461" s="131">
        <v>647.5</v>
      </c>
      <c r="J461" s="54" t="s">
        <v>8</v>
      </c>
      <c r="K461" s="30" t="s">
        <v>2266</v>
      </c>
    </row>
    <row r="462" spans="2:11">
      <c r="B462" s="58" t="s">
        <v>17</v>
      </c>
      <c r="C462" s="146" t="s">
        <v>16</v>
      </c>
      <c r="D462" s="9">
        <v>46027</v>
      </c>
      <c r="E462" s="115" t="s">
        <v>2044</v>
      </c>
      <c r="F462" s="115" t="s">
        <v>29</v>
      </c>
      <c r="G462" s="116">
        <v>1</v>
      </c>
      <c r="H462" s="126">
        <v>64.75</v>
      </c>
      <c r="I462" s="131">
        <v>64.75</v>
      </c>
      <c r="J462" s="54" t="s">
        <v>8</v>
      </c>
      <c r="K462" s="30" t="s">
        <v>2267</v>
      </c>
    </row>
    <row r="463" spans="2:11">
      <c r="B463" s="58" t="s">
        <v>17</v>
      </c>
      <c r="C463" s="146" t="s">
        <v>16</v>
      </c>
      <c r="D463" s="9">
        <v>46027</v>
      </c>
      <c r="E463" s="115" t="s">
        <v>2044</v>
      </c>
      <c r="F463" s="115" t="s">
        <v>29</v>
      </c>
      <c r="G463" s="116">
        <v>2</v>
      </c>
      <c r="H463" s="126">
        <v>64.75</v>
      </c>
      <c r="I463" s="131">
        <v>129.5</v>
      </c>
      <c r="J463" s="54" t="s">
        <v>8</v>
      </c>
      <c r="K463" s="30" t="s">
        <v>2268</v>
      </c>
    </row>
    <row r="464" spans="2:11">
      <c r="B464" s="58" t="s">
        <v>17</v>
      </c>
      <c r="C464" s="146" t="s">
        <v>16</v>
      </c>
      <c r="D464" s="9">
        <v>46028</v>
      </c>
      <c r="E464" s="115" t="s">
        <v>3289</v>
      </c>
      <c r="F464" s="115" t="s">
        <v>29</v>
      </c>
      <c r="G464" s="116">
        <v>2</v>
      </c>
      <c r="H464" s="126">
        <v>64.7</v>
      </c>
      <c r="I464" s="131">
        <v>129.4</v>
      </c>
      <c r="J464" s="54" t="s">
        <v>8</v>
      </c>
      <c r="K464" s="30" t="s">
        <v>3134</v>
      </c>
    </row>
    <row r="465" spans="2:11">
      <c r="B465" s="58" t="s">
        <v>17</v>
      </c>
      <c r="C465" s="146" t="s">
        <v>16</v>
      </c>
      <c r="D465" s="9">
        <v>46028</v>
      </c>
      <c r="E465" s="115" t="s">
        <v>3289</v>
      </c>
      <c r="F465" s="115" t="s">
        <v>29</v>
      </c>
      <c r="G465" s="116">
        <v>19</v>
      </c>
      <c r="H465" s="126">
        <v>64.7</v>
      </c>
      <c r="I465" s="131">
        <v>1229.3</v>
      </c>
      <c r="J465" s="54" t="s">
        <v>8</v>
      </c>
      <c r="K465" s="30" t="s">
        <v>3135</v>
      </c>
    </row>
    <row r="466" spans="2:11">
      <c r="B466" s="58" t="s">
        <v>17</v>
      </c>
      <c r="C466" s="146" t="s">
        <v>16</v>
      </c>
      <c r="D466" s="9">
        <v>46028</v>
      </c>
      <c r="E466" s="107" t="s">
        <v>783</v>
      </c>
      <c r="F466" s="107" t="s">
        <v>29</v>
      </c>
      <c r="G466" s="92">
        <v>11</v>
      </c>
      <c r="H466" s="129">
        <v>64.599999999999994</v>
      </c>
      <c r="I466" s="132">
        <v>710.59999999999991</v>
      </c>
      <c r="J466" s="79" t="s">
        <v>8</v>
      </c>
      <c r="K466" s="114" t="s">
        <v>3136</v>
      </c>
    </row>
    <row r="467" spans="2:11">
      <c r="B467" s="58" t="s">
        <v>17</v>
      </c>
      <c r="C467" s="146" t="s">
        <v>16</v>
      </c>
      <c r="D467" s="9">
        <v>46028</v>
      </c>
      <c r="E467" s="107" t="s">
        <v>783</v>
      </c>
      <c r="F467" s="107" t="s">
        <v>29</v>
      </c>
      <c r="G467" s="92">
        <v>2</v>
      </c>
      <c r="H467" s="129">
        <v>64.599999999999994</v>
      </c>
      <c r="I467" s="132">
        <v>129.19999999999999</v>
      </c>
      <c r="J467" s="79" t="s">
        <v>8</v>
      </c>
      <c r="K467" s="114" t="s">
        <v>3137</v>
      </c>
    </row>
    <row r="468" spans="2:11">
      <c r="B468" s="58" t="s">
        <v>17</v>
      </c>
      <c r="C468" s="146" t="s">
        <v>16</v>
      </c>
      <c r="D468" s="9">
        <v>46028</v>
      </c>
      <c r="E468" s="107" t="s">
        <v>3290</v>
      </c>
      <c r="F468" s="107" t="s">
        <v>29</v>
      </c>
      <c r="G468" s="92">
        <v>1</v>
      </c>
      <c r="H468" s="129">
        <v>64.599999999999994</v>
      </c>
      <c r="I468" s="132">
        <v>64.599999999999994</v>
      </c>
      <c r="J468" s="79" t="s">
        <v>8</v>
      </c>
      <c r="K468" s="114" t="s">
        <v>3138</v>
      </c>
    </row>
    <row r="469" spans="2:11">
      <c r="B469" s="58" t="s">
        <v>17</v>
      </c>
      <c r="C469" s="146" t="s">
        <v>16</v>
      </c>
      <c r="D469" s="9">
        <v>46028</v>
      </c>
      <c r="E469" s="107" t="s">
        <v>3291</v>
      </c>
      <c r="F469" s="107" t="s">
        <v>29</v>
      </c>
      <c r="G469" s="92">
        <v>1</v>
      </c>
      <c r="H469" s="129">
        <v>64.599999999999994</v>
      </c>
      <c r="I469" s="132">
        <v>64.599999999999994</v>
      </c>
      <c r="J469" s="79" t="s">
        <v>8</v>
      </c>
      <c r="K469" s="114" t="s">
        <v>3139</v>
      </c>
    </row>
    <row r="470" spans="2:11">
      <c r="B470" s="58" t="s">
        <v>17</v>
      </c>
      <c r="C470" s="146" t="s">
        <v>16</v>
      </c>
      <c r="D470" s="9">
        <v>46028</v>
      </c>
      <c r="E470" s="107" t="s">
        <v>3292</v>
      </c>
      <c r="F470" s="107" t="s">
        <v>29</v>
      </c>
      <c r="G470" s="92">
        <v>2</v>
      </c>
      <c r="H470" s="129">
        <v>64.599999999999994</v>
      </c>
      <c r="I470" s="132">
        <v>129.19999999999999</v>
      </c>
      <c r="J470" s="79" t="s">
        <v>8</v>
      </c>
      <c r="K470" s="114" t="s">
        <v>3140</v>
      </c>
    </row>
    <row r="471" spans="2:11">
      <c r="B471" s="58" t="s">
        <v>17</v>
      </c>
      <c r="C471" s="146" t="s">
        <v>16</v>
      </c>
      <c r="D471" s="9">
        <v>46028</v>
      </c>
      <c r="E471" s="107" t="s">
        <v>3293</v>
      </c>
      <c r="F471" s="107" t="s">
        <v>29</v>
      </c>
      <c r="G471" s="92">
        <v>2</v>
      </c>
      <c r="H471" s="129">
        <v>64.5</v>
      </c>
      <c r="I471" s="132">
        <v>129</v>
      </c>
      <c r="J471" s="79" t="s">
        <v>8</v>
      </c>
      <c r="K471" s="114" t="s">
        <v>3141</v>
      </c>
    </row>
    <row r="472" spans="2:11">
      <c r="B472" s="58" t="s">
        <v>17</v>
      </c>
      <c r="C472" s="146" t="s">
        <v>16</v>
      </c>
      <c r="D472" s="9">
        <v>46028</v>
      </c>
      <c r="E472" s="107" t="s">
        <v>3293</v>
      </c>
      <c r="F472" s="107" t="s">
        <v>29</v>
      </c>
      <c r="G472" s="92">
        <v>1</v>
      </c>
      <c r="H472" s="129">
        <v>64.5</v>
      </c>
      <c r="I472" s="132">
        <v>64.5</v>
      </c>
      <c r="J472" s="79" t="s">
        <v>8</v>
      </c>
      <c r="K472" s="114" t="s">
        <v>3142</v>
      </c>
    </row>
    <row r="473" spans="2:11">
      <c r="B473" s="58" t="s">
        <v>17</v>
      </c>
      <c r="C473" s="146" t="s">
        <v>16</v>
      </c>
      <c r="D473" s="9">
        <v>46028</v>
      </c>
      <c r="E473" s="107" t="s">
        <v>3294</v>
      </c>
      <c r="F473" s="107" t="s">
        <v>29</v>
      </c>
      <c r="G473" s="92">
        <v>13</v>
      </c>
      <c r="H473" s="129">
        <v>64.5</v>
      </c>
      <c r="I473" s="132">
        <v>838.5</v>
      </c>
      <c r="J473" s="79" t="s">
        <v>8</v>
      </c>
      <c r="K473" s="114" t="s">
        <v>3143</v>
      </c>
    </row>
    <row r="474" spans="2:11">
      <c r="B474" s="58" t="s">
        <v>17</v>
      </c>
      <c r="C474" s="146" t="s">
        <v>16</v>
      </c>
      <c r="D474" s="9">
        <v>46028</v>
      </c>
      <c r="E474" s="107" t="s">
        <v>3295</v>
      </c>
      <c r="F474" s="107" t="s">
        <v>29</v>
      </c>
      <c r="G474" s="92">
        <v>22</v>
      </c>
      <c r="H474" s="129">
        <v>64.45</v>
      </c>
      <c r="I474" s="132">
        <v>1417.9</v>
      </c>
      <c r="J474" s="79" t="s">
        <v>8</v>
      </c>
      <c r="K474" s="114" t="s">
        <v>3144</v>
      </c>
    </row>
    <row r="475" spans="2:11">
      <c r="B475" s="58" t="s">
        <v>17</v>
      </c>
      <c r="C475" s="146" t="s">
        <v>16</v>
      </c>
      <c r="D475" s="9">
        <v>46028</v>
      </c>
      <c r="E475" s="107" t="s">
        <v>3296</v>
      </c>
      <c r="F475" s="107" t="s">
        <v>29</v>
      </c>
      <c r="G475" s="92">
        <v>1</v>
      </c>
      <c r="H475" s="129">
        <v>64.45</v>
      </c>
      <c r="I475" s="132">
        <v>64.45</v>
      </c>
      <c r="J475" s="79" t="s">
        <v>8</v>
      </c>
      <c r="K475" s="114" t="s">
        <v>3145</v>
      </c>
    </row>
    <row r="476" spans="2:11">
      <c r="B476" s="58" t="s">
        <v>17</v>
      </c>
      <c r="C476" s="146" t="s">
        <v>16</v>
      </c>
      <c r="D476" s="9">
        <v>46028</v>
      </c>
      <c r="E476" s="107" t="s">
        <v>3297</v>
      </c>
      <c r="F476" s="107" t="s">
        <v>29</v>
      </c>
      <c r="G476" s="92">
        <v>2</v>
      </c>
      <c r="H476" s="129">
        <v>64.45</v>
      </c>
      <c r="I476" s="132">
        <v>128.9</v>
      </c>
      <c r="J476" s="79" t="s">
        <v>8</v>
      </c>
      <c r="K476" s="114" t="s">
        <v>3146</v>
      </c>
    </row>
    <row r="477" spans="2:11">
      <c r="B477" s="58" t="s">
        <v>17</v>
      </c>
      <c r="C477" s="146" t="s">
        <v>16</v>
      </c>
      <c r="D477" s="9">
        <v>46028</v>
      </c>
      <c r="E477" s="107" t="s">
        <v>3298</v>
      </c>
      <c r="F477" s="107" t="s">
        <v>29</v>
      </c>
      <c r="G477" s="92">
        <v>22</v>
      </c>
      <c r="H477" s="129">
        <v>64.45</v>
      </c>
      <c r="I477" s="132">
        <v>1417.9</v>
      </c>
      <c r="J477" s="79" t="s">
        <v>8</v>
      </c>
      <c r="K477" s="114" t="s">
        <v>3147</v>
      </c>
    </row>
    <row r="478" spans="2:11">
      <c r="B478" s="58" t="s">
        <v>17</v>
      </c>
      <c r="C478" s="146" t="s">
        <v>16</v>
      </c>
      <c r="D478" s="9">
        <v>46028</v>
      </c>
      <c r="E478" s="107" t="s">
        <v>3299</v>
      </c>
      <c r="F478" s="107" t="s">
        <v>29</v>
      </c>
      <c r="G478" s="92">
        <v>2</v>
      </c>
      <c r="H478" s="129">
        <v>64.45</v>
      </c>
      <c r="I478" s="132">
        <v>128.9</v>
      </c>
      <c r="J478" s="79" t="s">
        <v>8</v>
      </c>
      <c r="K478" s="114" t="s">
        <v>3148</v>
      </c>
    </row>
    <row r="479" spans="2:11">
      <c r="B479" s="58" t="s">
        <v>17</v>
      </c>
      <c r="C479" s="146" t="s">
        <v>16</v>
      </c>
      <c r="D479" s="9">
        <v>46028</v>
      </c>
      <c r="E479" s="107" t="s">
        <v>3300</v>
      </c>
      <c r="F479" s="107" t="s">
        <v>29</v>
      </c>
      <c r="G479" s="92">
        <v>13</v>
      </c>
      <c r="H479" s="129">
        <v>64.5</v>
      </c>
      <c r="I479" s="132">
        <v>838.5</v>
      </c>
      <c r="J479" s="79" t="s">
        <v>8</v>
      </c>
      <c r="K479" s="114" t="s">
        <v>3149</v>
      </c>
    </row>
    <row r="480" spans="2:11">
      <c r="B480" s="58" t="s">
        <v>17</v>
      </c>
      <c r="C480" s="146" t="s">
        <v>16</v>
      </c>
      <c r="D480" s="9">
        <v>46028</v>
      </c>
      <c r="E480" s="107" t="s">
        <v>795</v>
      </c>
      <c r="F480" s="107" t="s">
        <v>29</v>
      </c>
      <c r="G480" s="92">
        <v>1</v>
      </c>
      <c r="H480" s="129">
        <v>64.45</v>
      </c>
      <c r="I480" s="132">
        <v>64.45</v>
      </c>
      <c r="J480" s="79" t="s">
        <v>8</v>
      </c>
      <c r="K480" s="114" t="s">
        <v>3150</v>
      </c>
    </row>
    <row r="481" spans="2:11">
      <c r="B481" s="58" t="s">
        <v>17</v>
      </c>
      <c r="C481" s="146" t="s">
        <v>16</v>
      </c>
      <c r="D481" s="9">
        <v>46028</v>
      </c>
      <c r="E481" s="107" t="s">
        <v>3301</v>
      </c>
      <c r="F481" s="107" t="s">
        <v>29</v>
      </c>
      <c r="G481" s="92">
        <v>1</v>
      </c>
      <c r="H481" s="129">
        <v>64.45</v>
      </c>
      <c r="I481" s="132">
        <v>64.45</v>
      </c>
      <c r="J481" s="79" t="s">
        <v>8</v>
      </c>
      <c r="K481" s="114" t="s">
        <v>3151</v>
      </c>
    </row>
    <row r="482" spans="2:11">
      <c r="B482" s="58" t="s">
        <v>17</v>
      </c>
      <c r="C482" s="146" t="s">
        <v>16</v>
      </c>
      <c r="D482" s="9">
        <v>46028</v>
      </c>
      <c r="E482" s="107" t="s">
        <v>3302</v>
      </c>
      <c r="F482" s="107" t="s">
        <v>29</v>
      </c>
      <c r="G482" s="92">
        <v>22</v>
      </c>
      <c r="H482" s="129">
        <v>64.45</v>
      </c>
      <c r="I482" s="132">
        <v>1417.9</v>
      </c>
      <c r="J482" s="79" t="s">
        <v>8</v>
      </c>
      <c r="K482" s="114" t="s">
        <v>3152</v>
      </c>
    </row>
    <row r="483" spans="2:11">
      <c r="B483" s="58" t="s">
        <v>17</v>
      </c>
      <c r="C483" s="146" t="s">
        <v>16</v>
      </c>
      <c r="D483" s="9">
        <v>46028</v>
      </c>
      <c r="E483" s="107" t="s">
        <v>116</v>
      </c>
      <c r="F483" s="107" t="s">
        <v>29</v>
      </c>
      <c r="G483" s="92">
        <v>11</v>
      </c>
      <c r="H483" s="129">
        <v>64.5</v>
      </c>
      <c r="I483" s="132">
        <v>709.5</v>
      </c>
      <c r="J483" s="79" t="s">
        <v>8</v>
      </c>
      <c r="K483" s="114" t="s">
        <v>3153</v>
      </c>
    </row>
    <row r="484" spans="2:11">
      <c r="B484" s="58" t="s">
        <v>17</v>
      </c>
      <c r="C484" s="146" t="s">
        <v>16</v>
      </c>
      <c r="D484" s="9">
        <v>46028</v>
      </c>
      <c r="E484" s="107" t="s">
        <v>3303</v>
      </c>
      <c r="F484" s="107" t="s">
        <v>29</v>
      </c>
      <c r="G484" s="92">
        <v>1</v>
      </c>
      <c r="H484" s="129">
        <v>64.45</v>
      </c>
      <c r="I484" s="132">
        <v>64.45</v>
      </c>
      <c r="J484" s="79" t="s">
        <v>8</v>
      </c>
      <c r="K484" s="114" t="s">
        <v>3154</v>
      </c>
    </row>
    <row r="485" spans="2:11">
      <c r="B485" s="58" t="s">
        <v>17</v>
      </c>
      <c r="C485" s="146" t="s">
        <v>16</v>
      </c>
      <c r="D485" s="9">
        <v>46028</v>
      </c>
      <c r="E485" s="107" t="s">
        <v>3304</v>
      </c>
      <c r="F485" s="107" t="s">
        <v>29</v>
      </c>
      <c r="G485" s="92">
        <v>1</v>
      </c>
      <c r="H485" s="129">
        <v>64.45</v>
      </c>
      <c r="I485" s="132">
        <v>64.45</v>
      </c>
      <c r="J485" s="79" t="s">
        <v>8</v>
      </c>
      <c r="K485" s="114" t="s">
        <v>3155</v>
      </c>
    </row>
    <row r="486" spans="2:11">
      <c r="B486" s="58" t="s">
        <v>17</v>
      </c>
      <c r="C486" s="146" t="s">
        <v>16</v>
      </c>
      <c r="D486" s="9">
        <v>46028</v>
      </c>
      <c r="E486" s="107" t="s">
        <v>2894</v>
      </c>
      <c r="F486" s="107" t="s">
        <v>29</v>
      </c>
      <c r="G486" s="92">
        <v>12</v>
      </c>
      <c r="H486" s="129">
        <v>64.5</v>
      </c>
      <c r="I486" s="132">
        <v>774</v>
      </c>
      <c r="J486" s="79" t="s">
        <v>8</v>
      </c>
      <c r="K486" s="114" t="s">
        <v>3156</v>
      </c>
    </row>
    <row r="487" spans="2:11">
      <c r="B487" s="58" t="s">
        <v>17</v>
      </c>
      <c r="C487" s="146" t="s">
        <v>16</v>
      </c>
      <c r="D487" s="9">
        <v>46028</v>
      </c>
      <c r="E487" s="107" t="s">
        <v>2894</v>
      </c>
      <c r="F487" s="107" t="s">
        <v>29</v>
      </c>
      <c r="G487" s="92">
        <v>4</v>
      </c>
      <c r="H487" s="129">
        <v>64.349999999999994</v>
      </c>
      <c r="I487" s="132">
        <v>257.39999999999998</v>
      </c>
      <c r="J487" s="79" t="s">
        <v>8</v>
      </c>
      <c r="K487" s="114" t="s">
        <v>3157</v>
      </c>
    </row>
    <row r="488" spans="2:11">
      <c r="B488" s="58" t="s">
        <v>17</v>
      </c>
      <c r="C488" s="146" t="s">
        <v>16</v>
      </c>
      <c r="D488" s="9">
        <v>46028</v>
      </c>
      <c r="E488" s="107" t="s">
        <v>2894</v>
      </c>
      <c r="F488" s="107" t="s">
        <v>29</v>
      </c>
      <c r="G488" s="92">
        <v>2</v>
      </c>
      <c r="H488" s="129">
        <v>64.349999999999994</v>
      </c>
      <c r="I488" s="132">
        <v>128.69999999999999</v>
      </c>
      <c r="J488" s="79" t="s">
        <v>8</v>
      </c>
      <c r="K488" s="114" t="s">
        <v>3158</v>
      </c>
    </row>
    <row r="489" spans="2:11">
      <c r="B489" s="58" t="s">
        <v>17</v>
      </c>
      <c r="C489" s="146" t="s">
        <v>16</v>
      </c>
      <c r="D489" s="9">
        <v>46028</v>
      </c>
      <c r="E489" s="107" t="s">
        <v>3305</v>
      </c>
      <c r="F489" s="107" t="s">
        <v>29</v>
      </c>
      <c r="G489" s="92">
        <v>23</v>
      </c>
      <c r="H489" s="129">
        <v>64.349999999999994</v>
      </c>
      <c r="I489" s="132">
        <v>1480.05</v>
      </c>
      <c r="J489" s="79" t="s">
        <v>8</v>
      </c>
      <c r="K489" s="114" t="s">
        <v>3159</v>
      </c>
    </row>
    <row r="490" spans="2:11">
      <c r="B490" s="58" t="s">
        <v>17</v>
      </c>
      <c r="C490" s="146" t="s">
        <v>16</v>
      </c>
      <c r="D490" s="9">
        <v>46028</v>
      </c>
      <c r="E490" s="107" t="s">
        <v>3306</v>
      </c>
      <c r="F490" s="107" t="s">
        <v>29</v>
      </c>
      <c r="G490" s="92">
        <v>1</v>
      </c>
      <c r="H490" s="129">
        <v>64.3</v>
      </c>
      <c r="I490" s="132">
        <v>64.3</v>
      </c>
      <c r="J490" s="79" t="s">
        <v>8</v>
      </c>
      <c r="K490" s="114" t="s">
        <v>3160</v>
      </c>
    </row>
    <row r="491" spans="2:11">
      <c r="B491" s="58" t="s">
        <v>17</v>
      </c>
      <c r="C491" s="146" t="s">
        <v>16</v>
      </c>
      <c r="D491" s="9">
        <v>46028</v>
      </c>
      <c r="E491" s="107" t="s">
        <v>3307</v>
      </c>
      <c r="F491" s="107" t="s">
        <v>29</v>
      </c>
      <c r="G491" s="92">
        <v>2</v>
      </c>
      <c r="H491" s="129">
        <v>64.2</v>
      </c>
      <c r="I491" s="132">
        <v>128.4</v>
      </c>
      <c r="J491" s="79" t="s">
        <v>8</v>
      </c>
      <c r="K491" s="114" t="s">
        <v>3161</v>
      </c>
    </row>
    <row r="492" spans="2:11">
      <c r="B492" s="58" t="s">
        <v>17</v>
      </c>
      <c r="C492" s="146" t="s">
        <v>16</v>
      </c>
      <c r="D492" s="9">
        <v>46028</v>
      </c>
      <c r="E492" s="107" t="s">
        <v>3308</v>
      </c>
      <c r="F492" s="107" t="s">
        <v>29</v>
      </c>
      <c r="G492" s="92">
        <v>20</v>
      </c>
      <c r="H492" s="129">
        <v>64.25</v>
      </c>
      <c r="I492" s="132">
        <v>1285</v>
      </c>
      <c r="J492" s="79" t="s">
        <v>8</v>
      </c>
      <c r="K492" s="114" t="s">
        <v>3162</v>
      </c>
    </row>
    <row r="493" spans="2:11">
      <c r="B493" s="58" t="s">
        <v>17</v>
      </c>
      <c r="C493" s="146" t="s">
        <v>16</v>
      </c>
      <c r="D493" s="9">
        <v>46028</v>
      </c>
      <c r="E493" s="107" t="s">
        <v>3309</v>
      </c>
      <c r="F493" s="107" t="s">
        <v>29</v>
      </c>
      <c r="G493" s="92">
        <v>12</v>
      </c>
      <c r="H493" s="129">
        <v>64.2</v>
      </c>
      <c r="I493" s="132">
        <v>770.40000000000009</v>
      </c>
      <c r="J493" s="79" t="s">
        <v>8</v>
      </c>
      <c r="K493" s="114" t="s">
        <v>3163</v>
      </c>
    </row>
    <row r="494" spans="2:11">
      <c r="B494" s="58" t="s">
        <v>17</v>
      </c>
      <c r="C494" s="146" t="s">
        <v>16</v>
      </c>
      <c r="D494" s="9">
        <v>46028</v>
      </c>
      <c r="E494" s="107" t="s">
        <v>3310</v>
      </c>
      <c r="F494" s="107" t="s">
        <v>29</v>
      </c>
      <c r="G494" s="92">
        <v>1</v>
      </c>
      <c r="H494" s="129">
        <v>64.2</v>
      </c>
      <c r="I494" s="132">
        <v>64.2</v>
      </c>
      <c r="J494" s="79" t="s">
        <v>8</v>
      </c>
      <c r="K494" s="114" t="s">
        <v>3164</v>
      </c>
    </row>
    <row r="495" spans="2:11">
      <c r="B495" s="58" t="s">
        <v>17</v>
      </c>
      <c r="C495" s="146" t="s">
        <v>16</v>
      </c>
      <c r="D495" s="9">
        <v>46028</v>
      </c>
      <c r="E495" s="107" t="s">
        <v>3311</v>
      </c>
      <c r="F495" s="107" t="s">
        <v>29</v>
      </c>
      <c r="G495" s="92">
        <v>2</v>
      </c>
      <c r="H495" s="129">
        <v>64.2</v>
      </c>
      <c r="I495" s="132">
        <v>128.4</v>
      </c>
      <c r="J495" s="79" t="s">
        <v>8</v>
      </c>
      <c r="K495" s="114" t="s">
        <v>3165</v>
      </c>
    </row>
    <row r="496" spans="2:11">
      <c r="B496" s="58" t="s">
        <v>17</v>
      </c>
      <c r="C496" s="146" t="s">
        <v>16</v>
      </c>
      <c r="D496" s="9">
        <v>46028</v>
      </c>
      <c r="E496" s="107" t="s">
        <v>3312</v>
      </c>
      <c r="F496" s="107" t="s">
        <v>29</v>
      </c>
      <c r="G496" s="92">
        <v>26</v>
      </c>
      <c r="H496" s="129">
        <v>64.25</v>
      </c>
      <c r="I496" s="132">
        <v>1670.5</v>
      </c>
      <c r="J496" s="79" t="s">
        <v>8</v>
      </c>
      <c r="K496" s="114" t="s">
        <v>3166</v>
      </c>
    </row>
    <row r="497" spans="2:11">
      <c r="B497" s="58" t="s">
        <v>17</v>
      </c>
      <c r="C497" s="146" t="s">
        <v>16</v>
      </c>
      <c r="D497" s="9">
        <v>46028</v>
      </c>
      <c r="E497" s="107" t="s">
        <v>3313</v>
      </c>
      <c r="F497" s="107" t="s">
        <v>29</v>
      </c>
      <c r="G497" s="92">
        <v>1</v>
      </c>
      <c r="H497" s="129">
        <v>64.2</v>
      </c>
      <c r="I497" s="132">
        <v>64.2</v>
      </c>
      <c r="J497" s="79" t="s">
        <v>8</v>
      </c>
      <c r="K497" s="114" t="s">
        <v>3167</v>
      </c>
    </row>
    <row r="498" spans="2:11">
      <c r="B498" s="58" t="s">
        <v>17</v>
      </c>
      <c r="C498" s="146" t="s">
        <v>16</v>
      </c>
      <c r="D498" s="9">
        <v>46028</v>
      </c>
      <c r="E498" s="107" t="s">
        <v>3314</v>
      </c>
      <c r="F498" s="107" t="s">
        <v>29</v>
      </c>
      <c r="G498" s="92">
        <v>2</v>
      </c>
      <c r="H498" s="129">
        <v>64.2</v>
      </c>
      <c r="I498" s="132">
        <v>128.4</v>
      </c>
      <c r="J498" s="79" t="s">
        <v>8</v>
      </c>
      <c r="K498" s="114" t="s">
        <v>3168</v>
      </c>
    </row>
    <row r="499" spans="2:11">
      <c r="B499" s="58" t="s">
        <v>17</v>
      </c>
      <c r="C499" s="146" t="s">
        <v>16</v>
      </c>
      <c r="D499" s="9">
        <v>46028</v>
      </c>
      <c r="E499" s="107" t="s">
        <v>3315</v>
      </c>
      <c r="F499" s="107" t="s">
        <v>29</v>
      </c>
      <c r="G499" s="92">
        <v>12</v>
      </c>
      <c r="H499" s="129">
        <v>64.2</v>
      </c>
      <c r="I499" s="132">
        <v>770.40000000000009</v>
      </c>
      <c r="J499" s="79" t="s">
        <v>8</v>
      </c>
      <c r="K499" s="114" t="s">
        <v>3169</v>
      </c>
    </row>
    <row r="500" spans="2:11">
      <c r="B500" s="58" t="s">
        <v>17</v>
      </c>
      <c r="C500" s="146" t="s">
        <v>16</v>
      </c>
      <c r="D500" s="9">
        <v>46028</v>
      </c>
      <c r="E500" s="107" t="s">
        <v>3316</v>
      </c>
      <c r="F500" s="107" t="s">
        <v>29</v>
      </c>
      <c r="G500" s="92">
        <v>1</v>
      </c>
      <c r="H500" s="129">
        <v>64.2</v>
      </c>
      <c r="I500" s="132">
        <v>64.2</v>
      </c>
      <c r="J500" s="79" t="s">
        <v>8</v>
      </c>
      <c r="K500" s="114" t="s">
        <v>3170</v>
      </c>
    </row>
    <row r="501" spans="2:11">
      <c r="B501" s="58" t="s">
        <v>17</v>
      </c>
      <c r="C501" s="146" t="s">
        <v>16</v>
      </c>
      <c r="D501" s="9">
        <v>46028</v>
      </c>
      <c r="E501" s="107" t="s">
        <v>3317</v>
      </c>
      <c r="F501" s="107" t="s">
        <v>29</v>
      </c>
      <c r="G501" s="92">
        <v>26</v>
      </c>
      <c r="H501" s="129">
        <v>64.25</v>
      </c>
      <c r="I501" s="132">
        <v>1670.5</v>
      </c>
      <c r="J501" s="79" t="s">
        <v>8</v>
      </c>
      <c r="K501" s="114" t="s">
        <v>3171</v>
      </c>
    </row>
    <row r="502" spans="2:11">
      <c r="B502" s="58" t="s">
        <v>17</v>
      </c>
      <c r="C502" s="146" t="s">
        <v>16</v>
      </c>
      <c r="D502" s="9">
        <v>46028</v>
      </c>
      <c r="E502" s="107" t="s">
        <v>3318</v>
      </c>
      <c r="F502" s="107" t="s">
        <v>29</v>
      </c>
      <c r="G502" s="92">
        <v>12</v>
      </c>
      <c r="H502" s="129">
        <v>64.2</v>
      </c>
      <c r="I502" s="132">
        <v>770.40000000000009</v>
      </c>
      <c r="J502" s="79" t="s">
        <v>8</v>
      </c>
      <c r="K502" s="114" t="s">
        <v>3172</v>
      </c>
    </row>
    <row r="503" spans="2:11">
      <c r="B503" s="58" t="s">
        <v>17</v>
      </c>
      <c r="C503" s="146" t="s">
        <v>16</v>
      </c>
      <c r="D503" s="9">
        <v>46028</v>
      </c>
      <c r="E503" s="107" t="s">
        <v>3319</v>
      </c>
      <c r="F503" s="107" t="s">
        <v>29</v>
      </c>
      <c r="G503" s="92">
        <v>1</v>
      </c>
      <c r="H503" s="129">
        <v>64.2</v>
      </c>
      <c r="I503" s="132">
        <v>64.2</v>
      </c>
      <c r="J503" s="79" t="s">
        <v>8</v>
      </c>
      <c r="K503" s="114" t="s">
        <v>3173</v>
      </c>
    </row>
    <row r="504" spans="2:11">
      <c r="B504" s="58" t="s">
        <v>17</v>
      </c>
      <c r="C504" s="146" t="s">
        <v>16</v>
      </c>
      <c r="D504" s="9">
        <v>46028</v>
      </c>
      <c r="E504" s="107" t="s">
        <v>2918</v>
      </c>
      <c r="F504" s="107" t="s">
        <v>29</v>
      </c>
      <c r="G504" s="92">
        <v>4</v>
      </c>
      <c r="H504" s="129">
        <v>64.150000000000006</v>
      </c>
      <c r="I504" s="132">
        <v>256.60000000000002</v>
      </c>
      <c r="J504" s="79" t="s">
        <v>8</v>
      </c>
      <c r="K504" s="114" t="s">
        <v>3174</v>
      </c>
    </row>
    <row r="505" spans="2:11">
      <c r="B505" s="58" t="s">
        <v>17</v>
      </c>
      <c r="C505" s="146" t="s">
        <v>16</v>
      </c>
      <c r="D505" s="9">
        <v>46028</v>
      </c>
      <c r="E505" s="107" t="s">
        <v>3320</v>
      </c>
      <c r="F505" s="107" t="s">
        <v>29</v>
      </c>
      <c r="G505" s="92">
        <v>1</v>
      </c>
      <c r="H505" s="129">
        <v>64.150000000000006</v>
      </c>
      <c r="I505" s="132">
        <v>64.150000000000006</v>
      </c>
      <c r="J505" s="79" t="s">
        <v>8</v>
      </c>
      <c r="K505" s="114" t="s">
        <v>3175</v>
      </c>
    </row>
    <row r="506" spans="2:11">
      <c r="B506" s="58" t="s">
        <v>17</v>
      </c>
      <c r="C506" s="146" t="s">
        <v>16</v>
      </c>
      <c r="D506" s="9">
        <v>46028</v>
      </c>
      <c r="E506" s="107" t="s">
        <v>3321</v>
      </c>
      <c r="F506" s="107" t="s">
        <v>29</v>
      </c>
      <c r="G506" s="92">
        <v>14</v>
      </c>
      <c r="H506" s="129">
        <v>64.2</v>
      </c>
      <c r="I506" s="132">
        <v>898.80000000000007</v>
      </c>
      <c r="J506" s="79" t="s">
        <v>8</v>
      </c>
      <c r="K506" s="114" t="s">
        <v>3176</v>
      </c>
    </row>
    <row r="507" spans="2:11">
      <c r="B507" s="58" t="s">
        <v>17</v>
      </c>
      <c r="C507" s="146" t="s">
        <v>16</v>
      </c>
      <c r="D507" s="9">
        <v>46028</v>
      </c>
      <c r="E507" s="107" t="s">
        <v>3322</v>
      </c>
      <c r="F507" s="107" t="s">
        <v>29</v>
      </c>
      <c r="G507" s="92">
        <v>2</v>
      </c>
      <c r="H507" s="129">
        <v>64.099999999999994</v>
      </c>
      <c r="I507" s="132">
        <v>128.19999999999999</v>
      </c>
      <c r="J507" s="79" t="s">
        <v>8</v>
      </c>
      <c r="K507" s="114" t="s">
        <v>3177</v>
      </c>
    </row>
    <row r="508" spans="2:11">
      <c r="B508" s="58" t="s">
        <v>17</v>
      </c>
      <c r="C508" s="146" t="s">
        <v>16</v>
      </c>
      <c r="D508" s="9">
        <v>46028</v>
      </c>
      <c r="E508" s="107" t="s">
        <v>3323</v>
      </c>
      <c r="F508" s="107" t="s">
        <v>29</v>
      </c>
      <c r="G508" s="92">
        <v>28</v>
      </c>
      <c r="H508" s="129">
        <v>64.150000000000006</v>
      </c>
      <c r="I508" s="132">
        <v>1796.2000000000003</v>
      </c>
      <c r="J508" s="79" t="s">
        <v>8</v>
      </c>
      <c r="K508" s="114" t="s">
        <v>3178</v>
      </c>
    </row>
    <row r="509" spans="2:11">
      <c r="B509" s="58" t="s">
        <v>17</v>
      </c>
      <c r="C509" s="146" t="s">
        <v>16</v>
      </c>
      <c r="D509" s="9">
        <v>46028</v>
      </c>
      <c r="E509" s="107" t="s">
        <v>3324</v>
      </c>
      <c r="F509" s="107" t="s">
        <v>29</v>
      </c>
      <c r="G509" s="92">
        <v>1</v>
      </c>
      <c r="H509" s="129">
        <v>64.150000000000006</v>
      </c>
      <c r="I509" s="132">
        <v>64.150000000000006</v>
      </c>
      <c r="J509" s="79" t="s">
        <v>8</v>
      </c>
      <c r="K509" s="114" t="s">
        <v>3179</v>
      </c>
    </row>
    <row r="510" spans="2:11">
      <c r="B510" s="58" t="s">
        <v>17</v>
      </c>
      <c r="C510" s="146" t="s">
        <v>16</v>
      </c>
      <c r="D510" s="9">
        <v>46028</v>
      </c>
      <c r="E510" s="107" t="s">
        <v>3325</v>
      </c>
      <c r="F510" s="107" t="s">
        <v>29</v>
      </c>
      <c r="G510" s="92">
        <v>1</v>
      </c>
      <c r="H510" s="129">
        <v>64.150000000000006</v>
      </c>
      <c r="I510" s="132">
        <v>64.150000000000006</v>
      </c>
      <c r="J510" s="79" t="s">
        <v>8</v>
      </c>
      <c r="K510" s="114" t="s">
        <v>3180</v>
      </c>
    </row>
    <row r="511" spans="2:11">
      <c r="B511" s="58" t="s">
        <v>17</v>
      </c>
      <c r="C511" s="146" t="s">
        <v>16</v>
      </c>
      <c r="D511" s="9">
        <v>46028</v>
      </c>
      <c r="E511" s="107" t="s">
        <v>3326</v>
      </c>
      <c r="F511" s="107" t="s">
        <v>29</v>
      </c>
      <c r="G511" s="92">
        <v>21</v>
      </c>
      <c r="H511" s="129">
        <v>64.150000000000006</v>
      </c>
      <c r="I511" s="132">
        <v>1347.15</v>
      </c>
      <c r="J511" s="79" t="s">
        <v>8</v>
      </c>
      <c r="K511" s="114" t="s">
        <v>3181</v>
      </c>
    </row>
    <row r="512" spans="2:11">
      <c r="B512" s="58" t="s">
        <v>17</v>
      </c>
      <c r="C512" s="146" t="s">
        <v>16</v>
      </c>
      <c r="D512" s="9">
        <v>46028</v>
      </c>
      <c r="E512" s="107" t="s">
        <v>3327</v>
      </c>
      <c r="F512" s="107" t="s">
        <v>29</v>
      </c>
      <c r="G512" s="92">
        <v>1</v>
      </c>
      <c r="H512" s="129">
        <v>64.150000000000006</v>
      </c>
      <c r="I512" s="132">
        <v>64.150000000000006</v>
      </c>
      <c r="J512" s="79" t="s">
        <v>8</v>
      </c>
      <c r="K512" s="114" t="s">
        <v>3182</v>
      </c>
    </row>
    <row r="513" spans="2:11">
      <c r="B513" s="58" t="s">
        <v>17</v>
      </c>
      <c r="C513" s="146" t="s">
        <v>16</v>
      </c>
      <c r="D513" s="9">
        <v>46028</v>
      </c>
      <c r="E513" s="107" t="s">
        <v>3328</v>
      </c>
      <c r="F513" s="107" t="s">
        <v>29</v>
      </c>
      <c r="G513" s="92">
        <v>22</v>
      </c>
      <c r="H513" s="129">
        <v>64.150000000000006</v>
      </c>
      <c r="I513" s="132">
        <v>1411.3000000000002</v>
      </c>
      <c r="J513" s="79" t="s">
        <v>8</v>
      </c>
      <c r="K513" s="114" t="s">
        <v>3183</v>
      </c>
    </row>
    <row r="514" spans="2:11">
      <c r="B514" s="58" t="s">
        <v>17</v>
      </c>
      <c r="C514" s="146" t="s">
        <v>16</v>
      </c>
      <c r="D514" s="9">
        <v>46028</v>
      </c>
      <c r="E514" s="107" t="s">
        <v>3329</v>
      </c>
      <c r="F514" s="107" t="s">
        <v>29</v>
      </c>
      <c r="G514" s="92">
        <v>1</v>
      </c>
      <c r="H514" s="129">
        <v>64.150000000000006</v>
      </c>
      <c r="I514" s="132">
        <v>64.150000000000006</v>
      </c>
      <c r="J514" s="79" t="s">
        <v>8</v>
      </c>
      <c r="K514" s="114" t="s">
        <v>3184</v>
      </c>
    </row>
    <row r="515" spans="2:11">
      <c r="B515" s="58" t="s">
        <v>17</v>
      </c>
      <c r="C515" s="146" t="s">
        <v>16</v>
      </c>
      <c r="D515" s="9">
        <v>46028</v>
      </c>
      <c r="E515" s="107" t="s">
        <v>3330</v>
      </c>
      <c r="F515" s="107" t="s">
        <v>29</v>
      </c>
      <c r="G515" s="92">
        <v>1</v>
      </c>
      <c r="H515" s="129">
        <v>64.150000000000006</v>
      </c>
      <c r="I515" s="132">
        <v>64.150000000000006</v>
      </c>
      <c r="J515" s="79" t="s">
        <v>8</v>
      </c>
      <c r="K515" s="114" t="s">
        <v>3185</v>
      </c>
    </row>
    <row r="516" spans="2:11">
      <c r="B516" s="58" t="s">
        <v>17</v>
      </c>
      <c r="C516" s="146" t="s">
        <v>16</v>
      </c>
      <c r="D516" s="9">
        <v>46028</v>
      </c>
      <c r="E516" s="107" t="s">
        <v>3331</v>
      </c>
      <c r="F516" s="107" t="s">
        <v>29</v>
      </c>
      <c r="G516" s="92">
        <v>22</v>
      </c>
      <c r="H516" s="129">
        <v>64.2</v>
      </c>
      <c r="I516" s="132">
        <v>1412.4</v>
      </c>
      <c r="J516" s="79" t="s">
        <v>8</v>
      </c>
      <c r="K516" s="114" t="s">
        <v>3186</v>
      </c>
    </row>
    <row r="517" spans="2:11">
      <c r="B517" s="58" t="s">
        <v>17</v>
      </c>
      <c r="C517" s="146" t="s">
        <v>16</v>
      </c>
      <c r="D517" s="9">
        <v>46028</v>
      </c>
      <c r="E517" s="107" t="s">
        <v>2928</v>
      </c>
      <c r="F517" s="107" t="s">
        <v>29</v>
      </c>
      <c r="G517" s="92">
        <v>24</v>
      </c>
      <c r="H517" s="129">
        <v>64.400000000000006</v>
      </c>
      <c r="I517" s="132">
        <v>1545.6000000000001</v>
      </c>
      <c r="J517" s="79" t="s">
        <v>8</v>
      </c>
      <c r="K517" s="114" t="s">
        <v>3187</v>
      </c>
    </row>
    <row r="518" spans="2:11">
      <c r="B518" s="58" t="s">
        <v>17</v>
      </c>
      <c r="C518" s="146" t="s">
        <v>16</v>
      </c>
      <c r="D518" s="9">
        <v>46028</v>
      </c>
      <c r="E518" s="107" t="s">
        <v>2928</v>
      </c>
      <c r="F518" s="107" t="s">
        <v>29</v>
      </c>
      <c r="G518" s="92">
        <v>37</v>
      </c>
      <c r="H518" s="129">
        <v>64.400000000000006</v>
      </c>
      <c r="I518" s="132">
        <v>2382.8000000000002</v>
      </c>
      <c r="J518" s="79" t="s">
        <v>8</v>
      </c>
      <c r="K518" s="114" t="s">
        <v>3188</v>
      </c>
    </row>
    <row r="519" spans="2:11">
      <c r="B519" s="58" t="s">
        <v>17</v>
      </c>
      <c r="C519" s="146" t="s">
        <v>16</v>
      </c>
      <c r="D519" s="9">
        <v>46028</v>
      </c>
      <c r="E519" s="107" t="s">
        <v>3332</v>
      </c>
      <c r="F519" s="107" t="s">
        <v>29</v>
      </c>
      <c r="G519" s="92">
        <v>1000</v>
      </c>
      <c r="H519" s="129">
        <v>64.400000000000006</v>
      </c>
      <c r="I519" s="132">
        <v>64400.000000000007</v>
      </c>
      <c r="J519" s="79" t="s">
        <v>8</v>
      </c>
      <c r="K519" s="114" t="s">
        <v>3189</v>
      </c>
    </row>
    <row r="520" spans="2:11">
      <c r="B520" s="58" t="s">
        <v>17</v>
      </c>
      <c r="C520" s="146" t="s">
        <v>16</v>
      </c>
      <c r="D520" s="9">
        <v>46028</v>
      </c>
      <c r="E520" s="107" t="s">
        <v>3333</v>
      </c>
      <c r="F520" s="107" t="s">
        <v>29</v>
      </c>
      <c r="G520" s="92">
        <v>25</v>
      </c>
      <c r="H520" s="129">
        <v>64.400000000000006</v>
      </c>
      <c r="I520" s="132">
        <v>1610.0000000000002</v>
      </c>
      <c r="J520" s="79" t="s">
        <v>8</v>
      </c>
      <c r="K520" s="114" t="s">
        <v>3190</v>
      </c>
    </row>
    <row r="521" spans="2:11">
      <c r="B521" s="58" t="s">
        <v>17</v>
      </c>
      <c r="C521" s="146" t="s">
        <v>16</v>
      </c>
      <c r="D521" s="9">
        <v>46028</v>
      </c>
      <c r="E521" s="107" t="s">
        <v>3334</v>
      </c>
      <c r="F521" s="107" t="s">
        <v>29</v>
      </c>
      <c r="G521" s="92">
        <v>1</v>
      </c>
      <c r="H521" s="129">
        <v>64.400000000000006</v>
      </c>
      <c r="I521" s="132">
        <v>64.400000000000006</v>
      </c>
      <c r="J521" s="79" t="s">
        <v>8</v>
      </c>
      <c r="K521" s="114" t="s">
        <v>3191</v>
      </c>
    </row>
    <row r="522" spans="2:11">
      <c r="B522" s="58" t="s">
        <v>17</v>
      </c>
      <c r="C522" s="146" t="s">
        <v>16</v>
      </c>
      <c r="D522" s="9">
        <v>46028</v>
      </c>
      <c r="E522" s="107" t="s">
        <v>3335</v>
      </c>
      <c r="F522" s="107" t="s">
        <v>29</v>
      </c>
      <c r="G522" s="92">
        <v>1</v>
      </c>
      <c r="H522" s="129">
        <v>64.400000000000006</v>
      </c>
      <c r="I522" s="132">
        <v>64.400000000000006</v>
      </c>
      <c r="J522" s="79" t="s">
        <v>8</v>
      </c>
      <c r="K522" s="114" t="s">
        <v>3192</v>
      </c>
    </row>
    <row r="523" spans="2:11">
      <c r="B523" s="58" t="s">
        <v>17</v>
      </c>
      <c r="C523" s="146" t="s">
        <v>16</v>
      </c>
      <c r="D523" s="9">
        <v>46028</v>
      </c>
      <c r="E523" s="107" t="s">
        <v>3336</v>
      </c>
      <c r="F523" s="107" t="s">
        <v>29</v>
      </c>
      <c r="G523" s="92">
        <v>1</v>
      </c>
      <c r="H523" s="129">
        <v>64.400000000000006</v>
      </c>
      <c r="I523" s="132">
        <v>64.400000000000006</v>
      </c>
      <c r="J523" s="79" t="s">
        <v>8</v>
      </c>
      <c r="K523" s="114" t="s">
        <v>3193</v>
      </c>
    </row>
    <row r="524" spans="2:11">
      <c r="B524" s="58" t="s">
        <v>17</v>
      </c>
      <c r="C524" s="146" t="s">
        <v>16</v>
      </c>
      <c r="D524" s="9">
        <v>46028</v>
      </c>
      <c r="E524" s="107" t="s">
        <v>3337</v>
      </c>
      <c r="F524" s="107" t="s">
        <v>29</v>
      </c>
      <c r="G524" s="92">
        <v>1</v>
      </c>
      <c r="H524" s="129">
        <v>64.400000000000006</v>
      </c>
      <c r="I524" s="132">
        <v>64.400000000000006</v>
      </c>
      <c r="J524" s="79" t="s">
        <v>8</v>
      </c>
      <c r="K524" s="114" t="s">
        <v>3194</v>
      </c>
    </row>
    <row r="525" spans="2:11">
      <c r="B525" s="58" t="s">
        <v>17</v>
      </c>
      <c r="C525" s="146" t="s">
        <v>16</v>
      </c>
      <c r="D525" s="9">
        <v>46028</v>
      </c>
      <c r="E525" s="107" t="s">
        <v>3338</v>
      </c>
      <c r="F525" s="107" t="s">
        <v>29</v>
      </c>
      <c r="G525" s="92">
        <v>3</v>
      </c>
      <c r="H525" s="129">
        <v>64.400000000000006</v>
      </c>
      <c r="I525" s="132">
        <v>193.20000000000002</v>
      </c>
      <c r="J525" s="79" t="s">
        <v>8</v>
      </c>
      <c r="K525" s="114" t="s">
        <v>3195</v>
      </c>
    </row>
    <row r="526" spans="2:11">
      <c r="B526" s="58" t="s">
        <v>17</v>
      </c>
      <c r="C526" s="146" t="s">
        <v>16</v>
      </c>
      <c r="D526" s="9">
        <v>46028</v>
      </c>
      <c r="E526" s="107" t="s">
        <v>3339</v>
      </c>
      <c r="F526" s="107" t="s">
        <v>29</v>
      </c>
      <c r="G526" s="92">
        <v>13</v>
      </c>
      <c r="H526" s="129">
        <v>64.400000000000006</v>
      </c>
      <c r="I526" s="132">
        <v>837.2</v>
      </c>
      <c r="J526" s="79" t="s">
        <v>8</v>
      </c>
      <c r="K526" s="114" t="s">
        <v>3196</v>
      </c>
    </row>
    <row r="527" spans="2:11">
      <c r="B527" s="58" t="s">
        <v>17</v>
      </c>
      <c r="C527" s="146" t="s">
        <v>16</v>
      </c>
      <c r="D527" s="9">
        <v>46028</v>
      </c>
      <c r="E527" s="107" t="s">
        <v>3340</v>
      </c>
      <c r="F527" s="107" t="s">
        <v>29</v>
      </c>
      <c r="G527" s="92">
        <v>1</v>
      </c>
      <c r="H527" s="129">
        <v>64.400000000000006</v>
      </c>
      <c r="I527" s="132">
        <v>64.400000000000006</v>
      </c>
      <c r="J527" s="79" t="s">
        <v>8</v>
      </c>
      <c r="K527" s="114" t="s">
        <v>3197</v>
      </c>
    </row>
    <row r="528" spans="2:11">
      <c r="B528" s="58" t="s">
        <v>17</v>
      </c>
      <c r="C528" s="146" t="s">
        <v>16</v>
      </c>
      <c r="D528" s="9">
        <v>46028</v>
      </c>
      <c r="E528" s="107" t="s">
        <v>3340</v>
      </c>
      <c r="F528" s="107" t="s">
        <v>29</v>
      </c>
      <c r="G528" s="92">
        <v>1</v>
      </c>
      <c r="H528" s="129">
        <v>64.400000000000006</v>
      </c>
      <c r="I528" s="132">
        <v>64.400000000000006</v>
      </c>
      <c r="J528" s="79" t="s">
        <v>8</v>
      </c>
      <c r="K528" s="114" t="s">
        <v>3198</v>
      </c>
    </row>
    <row r="529" spans="2:11">
      <c r="B529" s="58" t="s">
        <v>17</v>
      </c>
      <c r="C529" s="146" t="s">
        <v>16</v>
      </c>
      <c r="D529" s="9">
        <v>46028</v>
      </c>
      <c r="E529" s="107" t="s">
        <v>3341</v>
      </c>
      <c r="F529" s="107" t="s">
        <v>29</v>
      </c>
      <c r="G529" s="92">
        <v>1</v>
      </c>
      <c r="H529" s="129">
        <v>64.400000000000006</v>
      </c>
      <c r="I529" s="132">
        <v>64.400000000000006</v>
      </c>
      <c r="J529" s="79" t="s">
        <v>8</v>
      </c>
      <c r="K529" s="114" t="s">
        <v>3199</v>
      </c>
    </row>
    <row r="530" spans="2:11">
      <c r="B530" s="58" t="s">
        <v>17</v>
      </c>
      <c r="C530" s="146" t="s">
        <v>16</v>
      </c>
      <c r="D530" s="9">
        <v>46028</v>
      </c>
      <c r="E530" s="107" t="s">
        <v>3342</v>
      </c>
      <c r="F530" s="107" t="s">
        <v>29</v>
      </c>
      <c r="G530" s="92">
        <v>1</v>
      </c>
      <c r="H530" s="129">
        <v>64.400000000000006</v>
      </c>
      <c r="I530" s="132">
        <v>64.400000000000006</v>
      </c>
      <c r="J530" s="79" t="s">
        <v>8</v>
      </c>
      <c r="K530" s="114" t="s">
        <v>3200</v>
      </c>
    </row>
    <row r="531" spans="2:11">
      <c r="B531" s="58" t="s">
        <v>17</v>
      </c>
      <c r="C531" s="146" t="s">
        <v>16</v>
      </c>
      <c r="D531" s="9">
        <v>46028</v>
      </c>
      <c r="E531" s="107" t="s">
        <v>3343</v>
      </c>
      <c r="F531" s="107" t="s">
        <v>29</v>
      </c>
      <c r="G531" s="92">
        <v>25</v>
      </c>
      <c r="H531" s="129">
        <v>64.400000000000006</v>
      </c>
      <c r="I531" s="132">
        <v>1610.0000000000002</v>
      </c>
      <c r="J531" s="79" t="s">
        <v>8</v>
      </c>
      <c r="K531" s="114" t="s">
        <v>3201</v>
      </c>
    </row>
    <row r="532" spans="2:11">
      <c r="B532" s="58" t="s">
        <v>17</v>
      </c>
      <c r="C532" s="146" t="s">
        <v>16</v>
      </c>
      <c r="D532" s="9">
        <v>46028</v>
      </c>
      <c r="E532" s="107" t="s">
        <v>3344</v>
      </c>
      <c r="F532" s="107" t="s">
        <v>29</v>
      </c>
      <c r="G532" s="92">
        <v>1</v>
      </c>
      <c r="H532" s="129">
        <v>64.400000000000006</v>
      </c>
      <c r="I532" s="132">
        <v>64.400000000000006</v>
      </c>
      <c r="J532" s="79" t="s">
        <v>8</v>
      </c>
      <c r="K532" s="114" t="s">
        <v>3202</v>
      </c>
    </row>
    <row r="533" spans="2:11">
      <c r="B533" s="58" t="s">
        <v>17</v>
      </c>
      <c r="C533" s="146" t="s">
        <v>16</v>
      </c>
      <c r="D533" s="9">
        <v>46028</v>
      </c>
      <c r="E533" s="107" t="s">
        <v>3345</v>
      </c>
      <c r="F533" s="107" t="s">
        <v>29</v>
      </c>
      <c r="G533" s="92">
        <v>21</v>
      </c>
      <c r="H533" s="129">
        <v>64.5</v>
      </c>
      <c r="I533" s="132">
        <v>1354.5</v>
      </c>
      <c r="J533" s="79" t="s">
        <v>8</v>
      </c>
      <c r="K533" s="114" t="s">
        <v>3203</v>
      </c>
    </row>
    <row r="534" spans="2:11">
      <c r="B534" s="58" t="s">
        <v>17</v>
      </c>
      <c r="C534" s="146" t="s">
        <v>16</v>
      </c>
      <c r="D534" s="9">
        <v>46028</v>
      </c>
      <c r="E534" s="107" t="s">
        <v>3346</v>
      </c>
      <c r="F534" s="107" t="s">
        <v>29</v>
      </c>
      <c r="G534" s="92">
        <v>1</v>
      </c>
      <c r="H534" s="129">
        <v>64.55</v>
      </c>
      <c r="I534" s="132">
        <v>64.55</v>
      </c>
      <c r="J534" s="79" t="s">
        <v>8</v>
      </c>
      <c r="K534" s="114" t="s">
        <v>3204</v>
      </c>
    </row>
    <row r="535" spans="2:11">
      <c r="B535" s="58" t="s">
        <v>17</v>
      </c>
      <c r="C535" s="146" t="s">
        <v>16</v>
      </c>
      <c r="D535" s="9">
        <v>46028</v>
      </c>
      <c r="E535" s="107" t="s">
        <v>3347</v>
      </c>
      <c r="F535" s="107" t="s">
        <v>29</v>
      </c>
      <c r="G535" s="92">
        <v>19</v>
      </c>
      <c r="H535" s="129">
        <v>64.55</v>
      </c>
      <c r="I535" s="132">
        <v>1226.45</v>
      </c>
      <c r="J535" s="79" t="s">
        <v>8</v>
      </c>
      <c r="K535" s="114" t="s">
        <v>3205</v>
      </c>
    </row>
    <row r="536" spans="2:11">
      <c r="B536" s="58" t="s">
        <v>17</v>
      </c>
      <c r="C536" s="146" t="s">
        <v>16</v>
      </c>
      <c r="D536" s="9">
        <v>46028</v>
      </c>
      <c r="E536" s="107" t="s">
        <v>3347</v>
      </c>
      <c r="F536" s="107" t="s">
        <v>29</v>
      </c>
      <c r="G536" s="92">
        <v>6</v>
      </c>
      <c r="H536" s="129">
        <v>64.55</v>
      </c>
      <c r="I536" s="132">
        <v>387.29999999999995</v>
      </c>
      <c r="J536" s="79" t="s">
        <v>8</v>
      </c>
      <c r="K536" s="114" t="s">
        <v>3206</v>
      </c>
    </row>
    <row r="537" spans="2:11">
      <c r="B537" s="58" t="s">
        <v>17</v>
      </c>
      <c r="C537" s="146" t="s">
        <v>16</v>
      </c>
      <c r="D537" s="9">
        <v>46028</v>
      </c>
      <c r="E537" s="107" t="s">
        <v>2963</v>
      </c>
      <c r="F537" s="107" t="s">
        <v>29</v>
      </c>
      <c r="G537" s="92">
        <v>14</v>
      </c>
      <c r="H537" s="129">
        <v>64.5</v>
      </c>
      <c r="I537" s="132">
        <v>903</v>
      </c>
      <c r="J537" s="79" t="s">
        <v>8</v>
      </c>
      <c r="K537" s="114" t="s">
        <v>3207</v>
      </c>
    </row>
    <row r="538" spans="2:11">
      <c r="B538" s="58" t="s">
        <v>17</v>
      </c>
      <c r="C538" s="146" t="s">
        <v>16</v>
      </c>
      <c r="D538" s="9">
        <v>46028</v>
      </c>
      <c r="E538" s="107" t="s">
        <v>2963</v>
      </c>
      <c r="F538" s="107" t="s">
        <v>29</v>
      </c>
      <c r="G538" s="92">
        <v>2</v>
      </c>
      <c r="H538" s="129">
        <v>64.5</v>
      </c>
      <c r="I538" s="132">
        <v>129</v>
      </c>
      <c r="J538" s="79" t="s">
        <v>8</v>
      </c>
      <c r="K538" s="114" t="s">
        <v>3208</v>
      </c>
    </row>
    <row r="539" spans="2:11">
      <c r="B539" s="58" t="s">
        <v>17</v>
      </c>
      <c r="C539" s="146" t="s">
        <v>16</v>
      </c>
      <c r="D539" s="9">
        <v>46028</v>
      </c>
      <c r="E539" s="107" t="s">
        <v>2963</v>
      </c>
      <c r="F539" s="107" t="s">
        <v>29</v>
      </c>
      <c r="G539" s="92">
        <v>2</v>
      </c>
      <c r="H539" s="129">
        <v>64.5</v>
      </c>
      <c r="I539" s="132">
        <v>129</v>
      </c>
      <c r="J539" s="79" t="s">
        <v>8</v>
      </c>
      <c r="K539" s="114" t="s">
        <v>3209</v>
      </c>
    </row>
    <row r="540" spans="2:11">
      <c r="B540" s="58" t="s">
        <v>17</v>
      </c>
      <c r="C540" s="146" t="s">
        <v>16</v>
      </c>
      <c r="D540" s="9">
        <v>46028</v>
      </c>
      <c r="E540" s="107" t="s">
        <v>2963</v>
      </c>
      <c r="F540" s="107" t="s">
        <v>29</v>
      </c>
      <c r="G540" s="92">
        <v>1</v>
      </c>
      <c r="H540" s="129">
        <v>64.5</v>
      </c>
      <c r="I540" s="132">
        <v>64.5</v>
      </c>
      <c r="J540" s="79" t="s">
        <v>8</v>
      </c>
      <c r="K540" s="114" t="s">
        <v>3210</v>
      </c>
    </row>
    <row r="541" spans="2:11">
      <c r="B541" s="58" t="s">
        <v>17</v>
      </c>
      <c r="C541" s="146" t="s">
        <v>16</v>
      </c>
      <c r="D541" s="9">
        <v>46028</v>
      </c>
      <c r="E541" s="107" t="s">
        <v>2963</v>
      </c>
      <c r="F541" s="107" t="s">
        <v>29</v>
      </c>
      <c r="G541" s="92">
        <v>2</v>
      </c>
      <c r="H541" s="129">
        <v>64.5</v>
      </c>
      <c r="I541" s="132">
        <v>129</v>
      </c>
      <c r="J541" s="79" t="s">
        <v>8</v>
      </c>
      <c r="K541" s="114" t="s">
        <v>3211</v>
      </c>
    </row>
    <row r="542" spans="2:11">
      <c r="B542" s="58" t="s">
        <v>17</v>
      </c>
      <c r="C542" s="146" t="s">
        <v>16</v>
      </c>
      <c r="D542" s="9">
        <v>46028</v>
      </c>
      <c r="E542" s="107" t="s">
        <v>3348</v>
      </c>
      <c r="F542" s="107" t="s">
        <v>29</v>
      </c>
      <c r="G542" s="92">
        <v>36</v>
      </c>
      <c r="H542" s="129">
        <v>64.45</v>
      </c>
      <c r="I542" s="132">
        <v>2320.2000000000003</v>
      </c>
      <c r="J542" s="79" t="s">
        <v>8</v>
      </c>
      <c r="K542" s="114" t="s">
        <v>3212</v>
      </c>
    </row>
    <row r="543" spans="2:11">
      <c r="B543" s="58" t="s">
        <v>17</v>
      </c>
      <c r="C543" s="146" t="s">
        <v>16</v>
      </c>
      <c r="D543" s="9">
        <v>46028</v>
      </c>
      <c r="E543" s="107" t="s">
        <v>3348</v>
      </c>
      <c r="F543" s="107" t="s">
        <v>29</v>
      </c>
      <c r="G543" s="92">
        <v>12</v>
      </c>
      <c r="H543" s="129">
        <v>64.45</v>
      </c>
      <c r="I543" s="132">
        <v>773.40000000000009</v>
      </c>
      <c r="J543" s="79" t="s">
        <v>8</v>
      </c>
      <c r="K543" s="114" t="s">
        <v>3213</v>
      </c>
    </row>
    <row r="544" spans="2:11">
      <c r="B544" s="58" t="s">
        <v>17</v>
      </c>
      <c r="C544" s="146" t="s">
        <v>16</v>
      </c>
      <c r="D544" s="9">
        <v>46028</v>
      </c>
      <c r="E544" s="107" t="s">
        <v>3348</v>
      </c>
      <c r="F544" s="107" t="s">
        <v>29</v>
      </c>
      <c r="G544" s="92">
        <v>12</v>
      </c>
      <c r="H544" s="129">
        <v>64.45</v>
      </c>
      <c r="I544" s="132">
        <v>773.40000000000009</v>
      </c>
      <c r="J544" s="79" t="s">
        <v>8</v>
      </c>
      <c r="K544" s="114" t="s">
        <v>3214</v>
      </c>
    </row>
    <row r="545" spans="2:11">
      <c r="B545" s="58" t="s">
        <v>17</v>
      </c>
      <c r="C545" s="146" t="s">
        <v>16</v>
      </c>
      <c r="D545" s="9">
        <v>46028</v>
      </c>
      <c r="E545" s="107" t="s">
        <v>3348</v>
      </c>
      <c r="F545" s="107" t="s">
        <v>29</v>
      </c>
      <c r="G545" s="92">
        <v>12</v>
      </c>
      <c r="H545" s="129">
        <v>64.45</v>
      </c>
      <c r="I545" s="132">
        <v>773.40000000000009</v>
      </c>
      <c r="J545" s="79" t="s">
        <v>8</v>
      </c>
      <c r="K545" s="114" t="s">
        <v>3215</v>
      </c>
    </row>
    <row r="546" spans="2:11">
      <c r="B546" s="58" t="s">
        <v>17</v>
      </c>
      <c r="C546" s="146" t="s">
        <v>16</v>
      </c>
      <c r="D546" s="9">
        <v>46028</v>
      </c>
      <c r="E546" s="107" t="s">
        <v>2964</v>
      </c>
      <c r="F546" s="107" t="s">
        <v>29</v>
      </c>
      <c r="G546" s="92">
        <v>22</v>
      </c>
      <c r="H546" s="129">
        <v>64.45</v>
      </c>
      <c r="I546" s="132">
        <v>1417.9</v>
      </c>
      <c r="J546" s="79" t="s">
        <v>8</v>
      </c>
      <c r="K546" s="114" t="s">
        <v>3216</v>
      </c>
    </row>
    <row r="547" spans="2:11">
      <c r="B547" s="58" t="s">
        <v>17</v>
      </c>
      <c r="C547" s="146" t="s">
        <v>16</v>
      </c>
      <c r="D547" s="9">
        <v>46028</v>
      </c>
      <c r="E547" s="107" t="s">
        <v>3349</v>
      </c>
      <c r="F547" s="107" t="s">
        <v>29</v>
      </c>
      <c r="G547" s="92">
        <v>23</v>
      </c>
      <c r="H547" s="129">
        <v>64.45</v>
      </c>
      <c r="I547" s="132">
        <v>1482.3500000000001</v>
      </c>
      <c r="J547" s="79" t="s">
        <v>8</v>
      </c>
      <c r="K547" s="114" t="s">
        <v>3217</v>
      </c>
    </row>
    <row r="548" spans="2:11">
      <c r="B548" s="58" t="s">
        <v>17</v>
      </c>
      <c r="C548" s="146" t="s">
        <v>16</v>
      </c>
      <c r="D548" s="9">
        <v>46028</v>
      </c>
      <c r="E548" s="107" t="s">
        <v>3350</v>
      </c>
      <c r="F548" s="107" t="s">
        <v>29</v>
      </c>
      <c r="G548" s="92">
        <v>12</v>
      </c>
      <c r="H548" s="129">
        <v>64.45</v>
      </c>
      <c r="I548" s="132">
        <v>773.40000000000009</v>
      </c>
      <c r="J548" s="79" t="s">
        <v>8</v>
      </c>
      <c r="K548" s="114" t="s">
        <v>3218</v>
      </c>
    </row>
    <row r="549" spans="2:11">
      <c r="B549" s="58" t="s">
        <v>17</v>
      </c>
      <c r="C549" s="146" t="s">
        <v>16</v>
      </c>
      <c r="D549" s="9">
        <v>46028</v>
      </c>
      <c r="E549" s="107" t="s">
        <v>3351</v>
      </c>
      <c r="F549" s="107" t="s">
        <v>29</v>
      </c>
      <c r="G549" s="92">
        <v>11</v>
      </c>
      <c r="H549" s="129">
        <v>64.45</v>
      </c>
      <c r="I549" s="132">
        <v>708.95</v>
      </c>
      <c r="J549" s="79" t="s">
        <v>8</v>
      </c>
      <c r="K549" s="114" t="s">
        <v>3219</v>
      </c>
    </row>
    <row r="550" spans="2:11">
      <c r="B550" s="58" t="s">
        <v>17</v>
      </c>
      <c r="C550" s="146" t="s">
        <v>16</v>
      </c>
      <c r="D550" s="9">
        <v>46028</v>
      </c>
      <c r="E550" s="107" t="s">
        <v>3352</v>
      </c>
      <c r="F550" s="107" t="s">
        <v>29</v>
      </c>
      <c r="G550" s="92">
        <v>1</v>
      </c>
      <c r="H550" s="129">
        <v>64.400000000000006</v>
      </c>
      <c r="I550" s="132">
        <v>64.400000000000006</v>
      </c>
      <c r="J550" s="79" t="s">
        <v>8</v>
      </c>
      <c r="K550" s="114" t="s">
        <v>3220</v>
      </c>
    </row>
    <row r="551" spans="2:11">
      <c r="B551" s="58" t="s">
        <v>17</v>
      </c>
      <c r="C551" s="146" t="s">
        <v>16</v>
      </c>
      <c r="D551" s="9">
        <v>46028</v>
      </c>
      <c r="E551" s="107" t="s">
        <v>3352</v>
      </c>
      <c r="F551" s="107" t="s">
        <v>29</v>
      </c>
      <c r="G551" s="92">
        <v>1</v>
      </c>
      <c r="H551" s="129">
        <v>64.400000000000006</v>
      </c>
      <c r="I551" s="132">
        <v>64.400000000000006</v>
      </c>
      <c r="J551" s="79" t="s">
        <v>8</v>
      </c>
      <c r="K551" s="114" t="s">
        <v>3221</v>
      </c>
    </row>
    <row r="552" spans="2:11">
      <c r="B552" s="58" t="s">
        <v>17</v>
      </c>
      <c r="C552" s="146" t="s">
        <v>16</v>
      </c>
      <c r="D552" s="9">
        <v>46028</v>
      </c>
      <c r="E552" s="107" t="s">
        <v>3352</v>
      </c>
      <c r="F552" s="107" t="s">
        <v>29</v>
      </c>
      <c r="G552" s="92">
        <v>1</v>
      </c>
      <c r="H552" s="129">
        <v>64.400000000000006</v>
      </c>
      <c r="I552" s="132">
        <v>64.400000000000006</v>
      </c>
      <c r="J552" s="79" t="s">
        <v>8</v>
      </c>
      <c r="K552" s="114" t="s">
        <v>3222</v>
      </c>
    </row>
    <row r="553" spans="2:11">
      <c r="B553" s="58" t="s">
        <v>17</v>
      </c>
      <c r="C553" s="146" t="s">
        <v>16</v>
      </c>
      <c r="D553" s="9">
        <v>46028</v>
      </c>
      <c r="E553" s="107" t="s">
        <v>3352</v>
      </c>
      <c r="F553" s="107" t="s">
        <v>29</v>
      </c>
      <c r="G553" s="92">
        <v>1</v>
      </c>
      <c r="H553" s="129">
        <v>64.400000000000006</v>
      </c>
      <c r="I553" s="132">
        <v>64.400000000000006</v>
      </c>
      <c r="J553" s="79" t="s">
        <v>8</v>
      </c>
      <c r="K553" s="114" t="s">
        <v>3223</v>
      </c>
    </row>
    <row r="554" spans="2:11">
      <c r="B554" s="58" t="s">
        <v>17</v>
      </c>
      <c r="C554" s="146" t="s">
        <v>16</v>
      </c>
      <c r="D554" s="9">
        <v>46028</v>
      </c>
      <c r="E554" s="107" t="s">
        <v>3353</v>
      </c>
      <c r="F554" s="107" t="s">
        <v>29</v>
      </c>
      <c r="G554" s="92">
        <v>11</v>
      </c>
      <c r="H554" s="129">
        <v>64.45</v>
      </c>
      <c r="I554" s="132">
        <v>708.95</v>
      </c>
      <c r="J554" s="79" t="s">
        <v>8</v>
      </c>
      <c r="K554" s="114" t="s">
        <v>3224</v>
      </c>
    </row>
    <row r="555" spans="2:11">
      <c r="B555" s="58" t="s">
        <v>17</v>
      </c>
      <c r="C555" s="146" t="s">
        <v>16</v>
      </c>
      <c r="D555" s="9">
        <v>46028</v>
      </c>
      <c r="E555" s="107" t="s">
        <v>2978</v>
      </c>
      <c r="F555" s="107" t="s">
        <v>29</v>
      </c>
      <c r="G555" s="92">
        <v>20</v>
      </c>
      <c r="H555" s="129">
        <v>64.400000000000006</v>
      </c>
      <c r="I555" s="132">
        <v>1288</v>
      </c>
      <c r="J555" s="79" t="s">
        <v>8</v>
      </c>
      <c r="K555" s="114" t="s">
        <v>3225</v>
      </c>
    </row>
    <row r="556" spans="2:11">
      <c r="B556" s="58" t="s">
        <v>17</v>
      </c>
      <c r="C556" s="146" t="s">
        <v>16</v>
      </c>
      <c r="D556" s="9">
        <v>46028</v>
      </c>
      <c r="E556" s="107" t="s">
        <v>2978</v>
      </c>
      <c r="F556" s="107" t="s">
        <v>29</v>
      </c>
      <c r="G556" s="92">
        <v>19</v>
      </c>
      <c r="H556" s="129">
        <v>64.400000000000006</v>
      </c>
      <c r="I556" s="132">
        <v>1223.6000000000001</v>
      </c>
      <c r="J556" s="79" t="s">
        <v>8</v>
      </c>
      <c r="K556" s="114" t="s">
        <v>3226</v>
      </c>
    </row>
    <row r="557" spans="2:11">
      <c r="B557" s="58" t="s">
        <v>17</v>
      </c>
      <c r="C557" s="146" t="s">
        <v>16</v>
      </c>
      <c r="D557" s="9">
        <v>46028</v>
      </c>
      <c r="E557" s="107" t="s">
        <v>2978</v>
      </c>
      <c r="F557" s="107" t="s">
        <v>29</v>
      </c>
      <c r="G557" s="92">
        <v>20</v>
      </c>
      <c r="H557" s="129">
        <v>64.400000000000006</v>
      </c>
      <c r="I557" s="132">
        <v>1288</v>
      </c>
      <c r="J557" s="79" t="s">
        <v>8</v>
      </c>
      <c r="K557" s="114" t="s">
        <v>3227</v>
      </c>
    </row>
    <row r="558" spans="2:11">
      <c r="B558" s="58" t="s">
        <v>17</v>
      </c>
      <c r="C558" s="146" t="s">
        <v>16</v>
      </c>
      <c r="D558" s="9">
        <v>46028</v>
      </c>
      <c r="E558" s="107" t="s">
        <v>2978</v>
      </c>
      <c r="F558" s="107" t="s">
        <v>29</v>
      </c>
      <c r="G558" s="92">
        <v>1</v>
      </c>
      <c r="H558" s="129">
        <v>64.400000000000006</v>
      </c>
      <c r="I558" s="132">
        <v>64.400000000000006</v>
      </c>
      <c r="J558" s="79" t="s">
        <v>8</v>
      </c>
      <c r="K558" s="114" t="s">
        <v>3228</v>
      </c>
    </row>
    <row r="559" spans="2:11">
      <c r="B559" s="58" t="s">
        <v>17</v>
      </c>
      <c r="C559" s="146" t="s">
        <v>16</v>
      </c>
      <c r="D559" s="9">
        <v>46028</v>
      </c>
      <c r="E559" s="107" t="s">
        <v>2978</v>
      </c>
      <c r="F559" s="107" t="s">
        <v>29</v>
      </c>
      <c r="G559" s="92">
        <v>1</v>
      </c>
      <c r="H559" s="129">
        <v>64.400000000000006</v>
      </c>
      <c r="I559" s="132">
        <v>64.400000000000006</v>
      </c>
      <c r="J559" s="79" t="s">
        <v>8</v>
      </c>
      <c r="K559" s="114" t="s">
        <v>3229</v>
      </c>
    </row>
    <row r="560" spans="2:11">
      <c r="B560" s="58" t="s">
        <v>17</v>
      </c>
      <c r="C560" s="146" t="s">
        <v>16</v>
      </c>
      <c r="D560" s="9">
        <v>46028</v>
      </c>
      <c r="E560" s="107" t="s">
        <v>3354</v>
      </c>
      <c r="F560" s="107" t="s">
        <v>29</v>
      </c>
      <c r="G560" s="92">
        <v>12</v>
      </c>
      <c r="H560" s="129">
        <v>64.45</v>
      </c>
      <c r="I560" s="132">
        <v>773.40000000000009</v>
      </c>
      <c r="J560" s="79" t="s">
        <v>8</v>
      </c>
      <c r="K560" s="114" t="s">
        <v>3230</v>
      </c>
    </row>
    <row r="561" spans="2:11">
      <c r="B561" s="58" t="s">
        <v>17</v>
      </c>
      <c r="C561" s="146" t="s">
        <v>16</v>
      </c>
      <c r="D561" s="9">
        <v>46028</v>
      </c>
      <c r="E561" s="107" t="s">
        <v>2981</v>
      </c>
      <c r="F561" s="107" t="s">
        <v>29</v>
      </c>
      <c r="G561" s="92">
        <v>20</v>
      </c>
      <c r="H561" s="129">
        <v>64.400000000000006</v>
      </c>
      <c r="I561" s="132">
        <v>1288</v>
      </c>
      <c r="J561" s="79" t="s">
        <v>8</v>
      </c>
      <c r="K561" s="114" t="s">
        <v>3231</v>
      </c>
    </row>
    <row r="562" spans="2:11">
      <c r="B562" s="58" t="s">
        <v>17</v>
      </c>
      <c r="C562" s="146" t="s">
        <v>16</v>
      </c>
      <c r="D562" s="9">
        <v>46028</v>
      </c>
      <c r="E562" s="107" t="s">
        <v>3355</v>
      </c>
      <c r="F562" s="107" t="s">
        <v>29</v>
      </c>
      <c r="G562" s="92">
        <v>11</v>
      </c>
      <c r="H562" s="129">
        <v>64.45</v>
      </c>
      <c r="I562" s="132">
        <v>708.95</v>
      </c>
      <c r="J562" s="79" t="s">
        <v>8</v>
      </c>
      <c r="K562" s="114" t="s">
        <v>3232</v>
      </c>
    </row>
    <row r="563" spans="2:11">
      <c r="B563" s="58" t="s">
        <v>17</v>
      </c>
      <c r="C563" s="146" t="s">
        <v>16</v>
      </c>
      <c r="D563" s="9">
        <v>46028</v>
      </c>
      <c r="E563" s="107" t="s">
        <v>3356</v>
      </c>
      <c r="F563" s="107" t="s">
        <v>29</v>
      </c>
      <c r="G563" s="92">
        <v>519</v>
      </c>
      <c r="H563" s="129">
        <v>64.349999999999994</v>
      </c>
      <c r="I563" s="132">
        <v>33397.649999999994</v>
      </c>
      <c r="J563" s="79" t="s">
        <v>8</v>
      </c>
      <c r="K563" s="114" t="s">
        <v>3233</v>
      </c>
    </row>
    <row r="564" spans="2:11">
      <c r="B564" s="58" t="s">
        <v>17</v>
      </c>
      <c r="C564" s="146" t="s">
        <v>16</v>
      </c>
      <c r="D564" s="9">
        <v>46028</v>
      </c>
      <c r="E564" s="107" t="s">
        <v>3357</v>
      </c>
      <c r="F564" s="107" t="s">
        <v>29</v>
      </c>
      <c r="G564" s="92">
        <v>21</v>
      </c>
      <c r="H564" s="129">
        <v>64.2</v>
      </c>
      <c r="I564" s="132">
        <v>1348.2</v>
      </c>
      <c r="J564" s="79" t="s">
        <v>8</v>
      </c>
      <c r="K564" s="114" t="s">
        <v>3234</v>
      </c>
    </row>
    <row r="565" spans="2:11">
      <c r="B565" s="58" t="s">
        <v>17</v>
      </c>
      <c r="C565" s="146" t="s">
        <v>16</v>
      </c>
      <c r="D565" s="9">
        <v>46028</v>
      </c>
      <c r="E565" s="107" t="s">
        <v>3358</v>
      </c>
      <c r="F565" s="107" t="s">
        <v>29</v>
      </c>
      <c r="G565" s="92">
        <v>45</v>
      </c>
      <c r="H565" s="129">
        <v>64.349999999999994</v>
      </c>
      <c r="I565" s="132">
        <v>2895.7499999999995</v>
      </c>
      <c r="J565" s="79" t="s">
        <v>8</v>
      </c>
      <c r="K565" s="114" t="s">
        <v>3235</v>
      </c>
    </row>
    <row r="566" spans="2:11">
      <c r="B566" s="58" t="s">
        <v>17</v>
      </c>
      <c r="C566" s="146" t="s">
        <v>16</v>
      </c>
      <c r="D566" s="9">
        <v>46028</v>
      </c>
      <c r="E566" s="107" t="s">
        <v>3358</v>
      </c>
      <c r="F566" s="107" t="s">
        <v>29</v>
      </c>
      <c r="G566" s="92">
        <v>94</v>
      </c>
      <c r="H566" s="129">
        <v>64.349999999999994</v>
      </c>
      <c r="I566" s="132">
        <v>6048.9</v>
      </c>
      <c r="J566" s="79" t="s">
        <v>8</v>
      </c>
      <c r="K566" s="114" t="s">
        <v>3236</v>
      </c>
    </row>
    <row r="567" spans="2:11">
      <c r="B567" s="58" t="s">
        <v>17</v>
      </c>
      <c r="C567" s="146" t="s">
        <v>16</v>
      </c>
      <c r="D567" s="9">
        <v>46028</v>
      </c>
      <c r="E567" s="107" t="s">
        <v>3358</v>
      </c>
      <c r="F567" s="107" t="s">
        <v>29</v>
      </c>
      <c r="G567" s="92">
        <v>20</v>
      </c>
      <c r="H567" s="129">
        <v>64.349999999999994</v>
      </c>
      <c r="I567" s="132">
        <v>1287</v>
      </c>
      <c r="J567" s="79" t="s">
        <v>8</v>
      </c>
      <c r="K567" s="114" t="s">
        <v>3237</v>
      </c>
    </row>
    <row r="568" spans="2:11">
      <c r="B568" s="58" t="s">
        <v>17</v>
      </c>
      <c r="C568" s="146" t="s">
        <v>16</v>
      </c>
      <c r="D568" s="9">
        <v>46028</v>
      </c>
      <c r="E568" s="107" t="s">
        <v>3359</v>
      </c>
      <c r="F568" s="107" t="s">
        <v>29</v>
      </c>
      <c r="G568" s="92">
        <v>20</v>
      </c>
      <c r="H568" s="129">
        <v>64.3</v>
      </c>
      <c r="I568" s="132">
        <v>1286</v>
      </c>
      <c r="J568" s="79" t="s">
        <v>8</v>
      </c>
      <c r="K568" s="114" t="s">
        <v>3238</v>
      </c>
    </row>
    <row r="569" spans="2:11">
      <c r="B569" s="58" t="s">
        <v>17</v>
      </c>
      <c r="C569" s="146" t="s">
        <v>16</v>
      </c>
      <c r="D569" s="9">
        <v>46028</v>
      </c>
      <c r="E569" s="107" t="s">
        <v>3359</v>
      </c>
      <c r="F569" s="107" t="s">
        <v>29</v>
      </c>
      <c r="G569" s="92">
        <v>20</v>
      </c>
      <c r="H569" s="129">
        <v>64.3</v>
      </c>
      <c r="I569" s="132">
        <v>1286</v>
      </c>
      <c r="J569" s="79" t="s">
        <v>8</v>
      </c>
      <c r="K569" s="114" t="s">
        <v>3239</v>
      </c>
    </row>
    <row r="570" spans="2:11">
      <c r="B570" s="58" t="s">
        <v>17</v>
      </c>
      <c r="C570" s="146" t="s">
        <v>16</v>
      </c>
      <c r="D570" s="9">
        <v>46028</v>
      </c>
      <c r="E570" s="107" t="s">
        <v>3360</v>
      </c>
      <c r="F570" s="107" t="s">
        <v>29</v>
      </c>
      <c r="G570" s="92">
        <v>20</v>
      </c>
      <c r="H570" s="129">
        <v>64.3</v>
      </c>
      <c r="I570" s="132">
        <v>1286</v>
      </c>
      <c r="J570" s="79" t="s">
        <v>8</v>
      </c>
      <c r="K570" s="114" t="s">
        <v>3240</v>
      </c>
    </row>
    <row r="571" spans="2:11">
      <c r="B571" s="58" t="s">
        <v>17</v>
      </c>
      <c r="C571" s="146" t="s">
        <v>16</v>
      </c>
      <c r="D571" s="9">
        <v>46028</v>
      </c>
      <c r="E571" s="107" t="s">
        <v>3024</v>
      </c>
      <c r="F571" s="107" t="s">
        <v>29</v>
      </c>
      <c r="G571" s="92">
        <v>22</v>
      </c>
      <c r="H571" s="129">
        <v>64.2</v>
      </c>
      <c r="I571" s="132">
        <v>1412.4</v>
      </c>
      <c r="J571" s="79" t="s">
        <v>8</v>
      </c>
      <c r="K571" s="114" t="s">
        <v>3241</v>
      </c>
    </row>
    <row r="572" spans="2:11">
      <c r="B572" s="58" t="s">
        <v>17</v>
      </c>
      <c r="C572" s="146" t="s">
        <v>16</v>
      </c>
      <c r="D572" s="9">
        <v>46028</v>
      </c>
      <c r="E572" s="107" t="s">
        <v>3361</v>
      </c>
      <c r="F572" s="107" t="s">
        <v>29</v>
      </c>
      <c r="G572" s="92">
        <v>22</v>
      </c>
      <c r="H572" s="129">
        <v>64.2</v>
      </c>
      <c r="I572" s="132">
        <v>1412.4</v>
      </c>
      <c r="J572" s="79" t="s">
        <v>8</v>
      </c>
      <c r="K572" s="114" t="s">
        <v>3242</v>
      </c>
    </row>
    <row r="573" spans="2:11">
      <c r="B573" s="58" t="s">
        <v>17</v>
      </c>
      <c r="C573" s="146" t="s">
        <v>16</v>
      </c>
      <c r="D573" s="9">
        <v>46028</v>
      </c>
      <c r="E573" s="107" t="s">
        <v>3362</v>
      </c>
      <c r="F573" s="107" t="s">
        <v>29</v>
      </c>
      <c r="G573" s="92">
        <v>22</v>
      </c>
      <c r="H573" s="129">
        <v>64.150000000000006</v>
      </c>
      <c r="I573" s="132">
        <v>1411.3000000000002</v>
      </c>
      <c r="J573" s="79" t="s">
        <v>8</v>
      </c>
      <c r="K573" s="114" t="s">
        <v>3243</v>
      </c>
    </row>
    <row r="574" spans="2:11">
      <c r="B574" s="58" t="s">
        <v>17</v>
      </c>
      <c r="C574" s="146" t="s">
        <v>16</v>
      </c>
      <c r="D574" s="9">
        <v>46028</v>
      </c>
      <c r="E574" s="107" t="s">
        <v>3363</v>
      </c>
      <c r="F574" s="107" t="s">
        <v>29</v>
      </c>
      <c r="G574" s="92">
        <v>19</v>
      </c>
      <c r="H574" s="129">
        <v>64.150000000000006</v>
      </c>
      <c r="I574" s="132">
        <v>1218.8500000000001</v>
      </c>
      <c r="J574" s="79" t="s">
        <v>8</v>
      </c>
      <c r="K574" s="114" t="s">
        <v>3244</v>
      </c>
    </row>
    <row r="575" spans="2:11">
      <c r="B575" s="58" t="s">
        <v>17</v>
      </c>
      <c r="C575" s="146" t="s">
        <v>16</v>
      </c>
      <c r="D575" s="9">
        <v>46028</v>
      </c>
      <c r="E575" s="107" t="s">
        <v>3363</v>
      </c>
      <c r="F575" s="107" t="s">
        <v>29</v>
      </c>
      <c r="G575" s="92">
        <v>19</v>
      </c>
      <c r="H575" s="129">
        <v>64.150000000000006</v>
      </c>
      <c r="I575" s="132">
        <v>1218.8500000000001</v>
      </c>
      <c r="J575" s="79" t="s">
        <v>8</v>
      </c>
      <c r="K575" s="114" t="s">
        <v>3245</v>
      </c>
    </row>
    <row r="576" spans="2:11">
      <c r="B576" s="58" t="s">
        <v>17</v>
      </c>
      <c r="C576" s="146" t="s">
        <v>16</v>
      </c>
      <c r="D576" s="9">
        <v>46028</v>
      </c>
      <c r="E576" s="107" t="s">
        <v>3364</v>
      </c>
      <c r="F576" s="107" t="s">
        <v>29</v>
      </c>
      <c r="G576" s="92">
        <v>23</v>
      </c>
      <c r="H576" s="129">
        <v>64.150000000000006</v>
      </c>
      <c r="I576" s="132">
        <v>1475.45</v>
      </c>
      <c r="J576" s="79" t="s">
        <v>8</v>
      </c>
      <c r="K576" s="114" t="s">
        <v>3246</v>
      </c>
    </row>
    <row r="577" spans="2:11">
      <c r="B577" s="58" t="s">
        <v>17</v>
      </c>
      <c r="C577" s="146" t="s">
        <v>16</v>
      </c>
      <c r="D577" s="9">
        <v>46028</v>
      </c>
      <c r="E577" s="107" t="s">
        <v>3365</v>
      </c>
      <c r="F577" s="107" t="s">
        <v>29</v>
      </c>
      <c r="G577" s="92">
        <v>23</v>
      </c>
      <c r="H577" s="129">
        <v>64.150000000000006</v>
      </c>
      <c r="I577" s="132">
        <v>1475.45</v>
      </c>
      <c r="J577" s="79" t="s">
        <v>8</v>
      </c>
      <c r="K577" s="114" t="s">
        <v>3247</v>
      </c>
    </row>
    <row r="578" spans="2:11">
      <c r="B578" s="58" t="s">
        <v>17</v>
      </c>
      <c r="C578" s="146" t="s">
        <v>16</v>
      </c>
      <c r="D578" s="9">
        <v>46028</v>
      </c>
      <c r="E578" s="107" t="s">
        <v>3366</v>
      </c>
      <c r="F578" s="107" t="s">
        <v>29</v>
      </c>
      <c r="G578" s="92">
        <v>1</v>
      </c>
      <c r="H578" s="129">
        <v>64.099999999999994</v>
      </c>
      <c r="I578" s="132">
        <v>64.099999999999994</v>
      </c>
      <c r="J578" s="79" t="s">
        <v>8</v>
      </c>
      <c r="K578" s="114" t="s">
        <v>3248</v>
      </c>
    </row>
    <row r="579" spans="2:11">
      <c r="B579" s="58" t="s">
        <v>17</v>
      </c>
      <c r="C579" s="146" t="s">
        <v>16</v>
      </c>
      <c r="D579" s="9">
        <v>46028</v>
      </c>
      <c r="E579" s="107" t="s">
        <v>3366</v>
      </c>
      <c r="F579" s="107" t="s">
        <v>29</v>
      </c>
      <c r="G579" s="92">
        <v>22</v>
      </c>
      <c r="H579" s="129">
        <v>64.099999999999994</v>
      </c>
      <c r="I579" s="132">
        <v>1410.1999999999998</v>
      </c>
      <c r="J579" s="79" t="s">
        <v>8</v>
      </c>
      <c r="K579" s="114" t="s">
        <v>3249</v>
      </c>
    </row>
    <row r="580" spans="2:11">
      <c r="B580" s="58" t="s">
        <v>17</v>
      </c>
      <c r="C580" s="146" t="s">
        <v>16</v>
      </c>
      <c r="D580" s="9">
        <v>46028</v>
      </c>
      <c r="E580" s="107" t="s">
        <v>3367</v>
      </c>
      <c r="F580" s="107" t="s">
        <v>29</v>
      </c>
      <c r="G580" s="92">
        <v>20</v>
      </c>
      <c r="H580" s="129">
        <v>64.099999999999994</v>
      </c>
      <c r="I580" s="132">
        <v>1282</v>
      </c>
      <c r="J580" s="79" t="s">
        <v>8</v>
      </c>
      <c r="K580" s="114" t="s">
        <v>3250</v>
      </c>
    </row>
    <row r="581" spans="2:11">
      <c r="B581" s="58" t="s">
        <v>17</v>
      </c>
      <c r="C581" s="146" t="s">
        <v>16</v>
      </c>
      <c r="D581" s="9">
        <v>46028</v>
      </c>
      <c r="E581" s="107" t="s">
        <v>151</v>
      </c>
      <c r="F581" s="107" t="s">
        <v>29</v>
      </c>
      <c r="G581" s="92">
        <v>23</v>
      </c>
      <c r="H581" s="129">
        <v>64.099999999999994</v>
      </c>
      <c r="I581" s="132">
        <v>1474.3</v>
      </c>
      <c r="J581" s="79" t="s">
        <v>8</v>
      </c>
      <c r="K581" s="114" t="s">
        <v>3251</v>
      </c>
    </row>
    <row r="582" spans="2:11">
      <c r="B582" s="58" t="s">
        <v>17</v>
      </c>
      <c r="C582" s="146" t="s">
        <v>16</v>
      </c>
      <c r="D582" s="9">
        <v>46028</v>
      </c>
      <c r="E582" s="107" t="s">
        <v>3067</v>
      </c>
      <c r="F582" s="107" t="s">
        <v>29</v>
      </c>
      <c r="G582" s="92">
        <v>23</v>
      </c>
      <c r="H582" s="129">
        <v>64.05</v>
      </c>
      <c r="I582" s="132">
        <v>1473.1499999999999</v>
      </c>
      <c r="J582" s="79" t="s">
        <v>8</v>
      </c>
      <c r="K582" s="114" t="s">
        <v>3252</v>
      </c>
    </row>
    <row r="583" spans="2:11">
      <c r="B583" s="58" t="s">
        <v>17</v>
      </c>
      <c r="C583" s="146" t="s">
        <v>16</v>
      </c>
      <c r="D583" s="9">
        <v>46028</v>
      </c>
      <c r="E583" s="107" t="s">
        <v>3368</v>
      </c>
      <c r="F583" s="107" t="s">
        <v>29</v>
      </c>
      <c r="G583" s="92">
        <v>27</v>
      </c>
      <c r="H583" s="129">
        <v>64.05</v>
      </c>
      <c r="I583" s="132">
        <v>1729.35</v>
      </c>
      <c r="J583" s="79" t="s">
        <v>8</v>
      </c>
      <c r="K583" s="114" t="s">
        <v>3253</v>
      </c>
    </row>
    <row r="584" spans="2:11">
      <c r="B584" s="58" t="s">
        <v>17</v>
      </c>
      <c r="C584" s="146" t="s">
        <v>16</v>
      </c>
      <c r="D584" s="9">
        <v>46028</v>
      </c>
      <c r="E584" s="107" t="s">
        <v>3369</v>
      </c>
      <c r="F584" s="107" t="s">
        <v>29</v>
      </c>
      <c r="G584" s="92">
        <v>1</v>
      </c>
      <c r="H584" s="129">
        <v>64.05</v>
      </c>
      <c r="I584" s="132">
        <v>64.05</v>
      </c>
      <c r="J584" s="79" t="s">
        <v>8</v>
      </c>
      <c r="K584" s="114" t="s">
        <v>3254</v>
      </c>
    </row>
    <row r="585" spans="2:11">
      <c r="B585" s="58" t="s">
        <v>17</v>
      </c>
      <c r="C585" s="146" t="s">
        <v>16</v>
      </c>
      <c r="D585" s="9">
        <v>46028</v>
      </c>
      <c r="E585" s="107" t="s">
        <v>3369</v>
      </c>
      <c r="F585" s="107" t="s">
        <v>29</v>
      </c>
      <c r="G585" s="92">
        <v>5</v>
      </c>
      <c r="H585" s="129">
        <v>64.05</v>
      </c>
      <c r="I585" s="132">
        <v>320.25</v>
      </c>
      <c r="J585" s="79" t="s">
        <v>8</v>
      </c>
      <c r="K585" s="114" t="s">
        <v>3255</v>
      </c>
    </row>
    <row r="586" spans="2:11">
      <c r="B586" s="58" t="s">
        <v>17</v>
      </c>
      <c r="C586" s="146" t="s">
        <v>16</v>
      </c>
      <c r="D586" s="9">
        <v>46028</v>
      </c>
      <c r="E586" s="107" t="s">
        <v>3069</v>
      </c>
      <c r="F586" s="107" t="s">
        <v>29</v>
      </c>
      <c r="G586" s="92">
        <v>1</v>
      </c>
      <c r="H586" s="129">
        <v>64.05</v>
      </c>
      <c r="I586" s="132">
        <v>64.05</v>
      </c>
      <c r="J586" s="79" t="s">
        <v>8</v>
      </c>
      <c r="K586" s="114" t="s">
        <v>3256</v>
      </c>
    </row>
    <row r="587" spans="2:11">
      <c r="B587" s="58" t="s">
        <v>17</v>
      </c>
      <c r="C587" s="146" t="s">
        <v>16</v>
      </c>
      <c r="D587" s="9">
        <v>46028</v>
      </c>
      <c r="E587" s="107" t="s">
        <v>3370</v>
      </c>
      <c r="F587" s="107" t="s">
        <v>29</v>
      </c>
      <c r="G587" s="92">
        <v>23</v>
      </c>
      <c r="H587" s="129">
        <v>64</v>
      </c>
      <c r="I587" s="132">
        <v>1472</v>
      </c>
      <c r="J587" s="79" t="s">
        <v>8</v>
      </c>
      <c r="K587" s="114" t="s">
        <v>3257</v>
      </c>
    </row>
    <row r="588" spans="2:11">
      <c r="B588" s="58" t="s">
        <v>17</v>
      </c>
      <c r="C588" s="146" t="s">
        <v>16</v>
      </c>
      <c r="D588" s="9">
        <v>46028</v>
      </c>
      <c r="E588" s="107" t="s">
        <v>3371</v>
      </c>
      <c r="F588" s="107" t="s">
        <v>29</v>
      </c>
      <c r="G588" s="92">
        <v>1</v>
      </c>
      <c r="H588" s="129">
        <v>64.05</v>
      </c>
      <c r="I588" s="132">
        <v>64.05</v>
      </c>
      <c r="J588" s="79" t="s">
        <v>8</v>
      </c>
      <c r="K588" s="114" t="s">
        <v>3258</v>
      </c>
    </row>
    <row r="589" spans="2:11">
      <c r="B589" s="58" t="s">
        <v>17</v>
      </c>
      <c r="C589" s="146" t="s">
        <v>16</v>
      </c>
      <c r="D589" s="9">
        <v>46028</v>
      </c>
      <c r="E589" s="107" t="s">
        <v>3372</v>
      </c>
      <c r="F589" s="107" t="s">
        <v>29</v>
      </c>
      <c r="G589" s="92">
        <v>18</v>
      </c>
      <c r="H589" s="129">
        <v>64</v>
      </c>
      <c r="I589" s="132">
        <v>1152</v>
      </c>
      <c r="J589" s="79" t="s">
        <v>8</v>
      </c>
      <c r="K589" s="114" t="s">
        <v>3259</v>
      </c>
    </row>
    <row r="590" spans="2:11">
      <c r="B590" s="58" t="s">
        <v>17</v>
      </c>
      <c r="C590" s="146" t="s">
        <v>16</v>
      </c>
      <c r="D590" s="9">
        <v>46028</v>
      </c>
      <c r="E590" s="107" t="s">
        <v>3373</v>
      </c>
      <c r="F590" s="107" t="s">
        <v>29</v>
      </c>
      <c r="G590" s="92">
        <v>1</v>
      </c>
      <c r="H590" s="129">
        <v>64.05</v>
      </c>
      <c r="I590" s="132">
        <v>64.05</v>
      </c>
      <c r="J590" s="79" t="s">
        <v>8</v>
      </c>
      <c r="K590" s="114" t="s">
        <v>3260</v>
      </c>
    </row>
    <row r="591" spans="2:11">
      <c r="B591" s="58" t="s">
        <v>17</v>
      </c>
      <c r="C591" s="146" t="s">
        <v>16</v>
      </c>
      <c r="D591" s="9">
        <v>46028</v>
      </c>
      <c r="E591" s="107" t="s">
        <v>3374</v>
      </c>
      <c r="F591" s="107" t="s">
        <v>29</v>
      </c>
      <c r="G591" s="92">
        <v>1</v>
      </c>
      <c r="H591" s="129">
        <v>64.05</v>
      </c>
      <c r="I591" s="132">
        <v>64.05</v>
      </c>
      <c r="J591" s="79" t="s">
        <v>8</v>
      </c>
      <c r="K591" s="114" t="s">
        <v>3261</v>
      </c>
    </row>
    <row r="592" spans="2:11">
      <c r="B592" s="58" t="s">
        <v>17</v>
      </c>
      <c r="C592" s="146" t="s">
        <v>16</v>
      </c>
      <c r="D592" s="9">
        <v>46028</v>
      </c>
      <c r="E592" s="107" t="s">
        <v>3087</v>
      </c>
      <c r="F592" s="107" t="s">
        <v>29</v>
      </c>
      <c r="G592" s="92">
        <v>20</v>
      </c>
      <c r="H592" s="129">
        <v>63.95</v>
      </c>
      <c r="I592" s="132">
        <v>1279</v>
      </c>
      <c r="J592" s="79" t="s">
        <v>8</v>
      </c>
      <c r="K592" s="114" t="s">
        <v>3262</v>
      </c>
    </row>
    <row r="593" spans="2:11">
      <c r="B593" s="58" t="s">
        <v>17</v>
      </c>
      <c r="C593" s="146" t="s">
        <v>16</v>
      </c>
      <c r="D593" s="9">
        <v>46028</v>
      </c>
      <c r="E593" s="107" t="s">
        <v>3087</v>
      </c>
      <c r="F593" s="107" t="s">
        <v>29</v>
      </c>
      <c r="G593" s="92">
        <v>20</v>
      </c>
      <c r="H593" s="129">
        <v>63.95</v>
      </c>
      <c r="I593" s="132">
        <v>1279</v>
      </c>
      <c r="J593" s="79" t="s">
        <v>8</v>
      </c>
      <c r="K593" s="114" t="s">
        <v>3263</v>
      </c>
    </row>
    <row r="594" spans="2:11">
      <c r="B594" s="58" t="s">
        <v>17</v>
      </c>
      <c r="C594" s="146" t="s">
        <v>16</v>
      </c>
      <c r="D594" s="9">
        <v>46028</v>
      </c>
      <c r="E594" s="107" t="s">
        <v>3375</v>
      </c>
      <c r="F594" s="107" t="s">
        <v>29</v>
      </c>
      <c r="G594" s="92">
        <v>23</v>
      </c>
      <c r="H594" s="129">
        <v>64.05</v>
      </c>
      <c r="I594" s="132">
        <v>1473.1499999999999</v>
      </c>
      <c r="J594" s="79" t="s">
        <v>8</v>
      </c>
      <c r="K594" s="114" t="s">
        <v>3264</v>
      </c>
    </row>
    <row r="595" spans="2:11">
      <c r="B595" s="58" t="s">
        <v>17</v>
      </c>
      <c r="C595" s="146" t="s">
        <v>16</v>
      </c>
      <c r="D595" s="9">
        <v>46028</v>
      </c>
      <c r="E595" s="107" t="s">
        <v>3376</v>
      </c>
      <c r="F595" s="107" t="s">
        <v>29</v>
      </c>
      <c r="G595" s="92">
        <v>2</v>
      </c>
      <c r="H595" s="129">
        <v>64</v>
      </c>
      <c r="I595" s="132">
        <v>128</v>
      </c>
      <c r="J595" s="79" t="s">
        <v>8</v>
      </c>
      <c r="K595" s="114" t="s">
        <v>3265</v>
      </c>
    </row>
    <row r="596" spans="2:11">
      <c r="B596" s="58" t="s">
        <v>17</v>
      </c>
      <c r="C596" s="146" t="s">
        <v>16</v>
      </c>
      <c r="D596" s="9">
        <v>46028</v>
      </c>
      <c r="E596" s="107" t="s">
        <v>3376</v>
      </c>
      <c r="F596" s="107" t="s">
        <v>29</v>
      </c>
      <c r="G596" s="92">
        <v>1</v>
      </c>
      <c r="H596" s="129">
        <v>64</v>
      </c>
      <c r="I596" s="132">
        <v>64</v>
      </c>
      <c r="J596" s="79" t="s">
        <v>8</v>
      </c>
      <c r="K596" s="114" t="s">
        <v>3266</v>
      </c>
    </row>
    <row r="597" spans="2:11">
      <c r="B597" s="58" t="s">
        <v>17</v>
      </c>
      <c r="C597" s="146" t="s">
        <v>16</v>
      </c>
      <c r="D597" s="9">
        <v>46028</v>
      </c>
      <c r="E597" s="107" t="s">
        <v>3376</v>
      </c>
      <c r="F597" s="107" t="s">
        <v>29</v>
      </c>
      <c r="G597" s="92">
        <v>1</v>
      </c>
      <c r="H597" s="129">
        <v>64</v>
      </c>
      <c r="I597" s="132">
        <v>64</v>
      </c>
      <c r="J597" s="79" t="s">
        <v>8</v>
      </c>
      <c r="K597" s="114" t="s">
        <v>3267</v>
      </c>
    </row>
    <row r="598" spans="2:11">
      <c r="B598" s="58" t="s">
        <v>17</v>
      </c>
      <c r="C598" s="146" t="s">
        <v>16</v>
      </c>
      <c r="D598" s="9">
        <v>46028</v>
      </c>
      <c r="E598" s="107" t="s">
        <v>3376</v>
      </c>
      <c r="F598" s="107" t="s">
        <v>29</v>
      </c>
      <c r="G598" s="92">
        <v>1</v>
      </c>
      <c r="H598" s="129">
        <v>64</v>
      </c>
      <c r="I598" s="132">
        <v>64</v>
      </c>
      <c r="J598" s="79" t="s">
        <v>8</v>
      </c>
      <c r="K598" s="114" t="s">
        <v>3268</v>
      </c>
    </row>
    <row r="599" spans="2:11">
      <c r="B599" s="58" t="s">
        <v>17</v>
      </c>
      <c r="C599" s="146" t="s">
        <v>16</v>
      </c>
      <c r="D599" s="9">
        <v>46028</v>
      </c>
      <c r="E599" s="107" t="s">
        <v>3377</v>
      </c>
      <c r="F599" s="107" t="s">
        <v>29</v>
      </c>
      <c r="G599" s="92">
        <v>1</v>
      </c>
      <c r="H599" s="129">
        <v>64</v>
      </c>
      <c r="I599" s="132">
        <v>64</v>
      </c>
      <c r="J599" s="79" t="s">
        <v>8</v>
      </c>
      <c r="K599" s="114" t="s">
        <v>3269</v>
      </c>
    </row>
    <row r="600" spans="2:11">
      <c r="B600" s="58" t="s">
        <v>17</v>
      </c>
      <c r="C600" s="146" t="s">
        <v>16</v>
      </c>
      <c r="D600" s="9">
        <v>46028</v>
      </c>
      <c r="E600" s="107" t="s">
        <v>3378</v>
      </c>
      <c r="F600" s="107" t="s">
        <v>29</v>
      </c>
      <c r="G600" s="92">
        <v>24</v>
      </c>
      <c r="H600" s="129">
        <v>64</v>
      </c>
      <c r="I600" s="132">
        <v>1536</v>
      </c>
      <c r="J600" s="79" t="s">
        <v>8</v>
      </c>
      <c r="K600" s="114" t="s">
        <v>3270</v>
      </c>
    </row>
    <row r="601" spans="2:11">
      <c r="B601" s="58" t="s">
        <v>17</v>
      </c>
      <c r="C601" s="146" t="s">
        <v>16</v>
      </c>
      <c r="D601" s="9">
        <v>46028</v>
      </c>
      <c r="E601" s="107" t="s">
        <v>3379</v>
      </c>
      <c r="F601" s="107" t="s">
        <v>29</v>
      </c>
      <c r="G601" s="92">
        <v>1</v>
      </c>
      <c r="H601" s="129">
        <v>64</v>
      </c>
      <c r="I601" s="132">
        <v>64</v>
      </c>
      <c r="J601" s="79" t="s">
        <v>8</v>
      </c>
      <c r="K601" s="114" t="s">
        <v>3271</v>
      </c>
    </row>
    <row r="602" spans="2:11">
      <c r="B602" s="58" t="s">
        <v>17</v>
      </c>
      <c r="C602" s="146" t="s">
        <v>16</v>
      </c>
      <c r="D602" s="9">
        <v>46028</v>
      </c>
      <c r="E602" s="107" t="s">
        <v>3380</v>
      </c>
      <c r="F602" s="107" t="s">
        <v>29</v>
      </c>
      <c r="G602" s="92">
        <v>20</v>
      </c>
      <c r="H602" s="129">
        <v>64</v>
      </c>
      <c r="I602" s="132">
        <v>1280</v>
      </c>
      <c r="J602" s="79" t="s">
        <v>8</v>
      </c>
      <c r="K602" s="114" t="s">
        <v>3272</v>
      </c>
    </row>
    <row r="603" spans="2:11">
      <c r="B603" s="58" t="s">
        <v>17</v>
      </c>
      <c r="C603" s="146" t="s">
        <v>16</v>
      </c>
      <c r="D603" s="9">
        <v>46028</v>
      </c>
      <c r="E603" s="107" t="s">
        <v>3381</v>
      </c>
      <c r="F603" s="107" t="s">
        <v>29</v>
      </c>
      <c r="G603" s="92">
        <v>23</v>
      </c>
      <c r="H603" s="129">
        <v>64</v>
      </c>
      <c r="I603" s="132">
        <v>1472</v>
      </c>
      <c r="J603" s="79" t="s">
        <v>8</v>
      </c>
      <c r="K603" s="114" t="s">
        <v>3273</v>
      </c>
    </row>
    <row r="604" spans="2:11">
      <c r="B604" s="58" t="s">
        <v>17</v>
      </c>
      <c r="C604" s="146" t="s">
        <v>16</v>
      </c>
      <c r="D604" s="9">
        <v>46028</v>
      </c>
      <c r="E604" s="107" t="s">
        <v>3382</v>
      </c>
      <c r="F604" s="107" t="s">
        <v>29</v>
      </c>
      <c r="G604" s="92">
        <v>50</v>
      </c>
      <c r="H604" s="129">
        <v>64.05</v>
      </c>
      <c r="I604" s="132">
        <v>3202.5</v>
      </c>
      <c r="J604" s="79" t="s">
        <v>8</v>
      </c>
      <c r="K604" s="114" t="s">
        <v>3274</v>
      </c>
    </row>
    <row r="605" spans="2:11">
      <c r="B605" s="58" t="s">
        <v>17</v>
      </c>
      <c r="C605" s="146" t="s">
        <v>16</v>
      </c>
      <c r="D605" s="9">
        <v>46028</v>
      </c>
      <c r="E605" s="107" t="s">
        <v>3383</v>
      </c>
      <c r="F605" s="107" t="s">
        <v>29</v>
      </c>
      <c r="G605" s="92">
        <v>16</v>
      </c>
      <c r="H605" s="129">
        <v>64.05</v>
      </c>
      <c r="I605" s="132">
        <v>1024.8</v>
      </c>
      <c r="J605" s="79" t="s">
        <v>8</v>
      </c>
      <c r="K605" s="114" t="s">
        <v>3275</v>
      </c>
    </row>
    <row r="606" spans="2:11">
      <c r="B606" s="58" t="s">
        <v>17</v>
      </c>
      <c r="C606" s="146" t="s">
        <v>16</v>
      </c>
      <c r="D606" s="9">
        <v>46028</v>
      </c>
      <c r="E606" s="107" t="s">
        <v>3384</v>
      </c>
      <c r="F606" s="107" t="s">
        <v>29</v>
      </c>
      <c r="G606" s="92">
        <v>1</v>
      </c>
      <c r="H606" s="129">
        <v>64</v>
      </c>
      <c r="I606" s="132">
        <v>64</v>
      </c>
      <c r="J606" s="79" t="s">
        <v>8</v>
      </c>
      <c r="K606" s="114" t="s">
        <v>3276</v>
      </c>
    </row>
    <row r="607" spans="2:11">
      <c r="B607" s="58" t="s">
        <v>17</v>
      </c>
      <c r="C607" s="146" t="s">
        <v>16</v>
      </c>
      <c r="D607" s="9">
        <v>46028</v>
      </c>
      <c r="E607" s="107" t="s">
        <v>3384</v>
      </c>
      <c r="F607" s="107" t="s">
        <v>29</v>
      </c>
      <c r="G607" s="92">
        <v>1</v>
      </c>
      <c r="H607" s="129">
        <v>64</v>
      </c>
      <c r="I607" s="132">
        <v>64</v>
      </c>
      <c r="J607" s="79" t="s">
        <v>8</v>
      </c>
      <c r="K607" s="114" t="s">
        <v>3277</v>
      </c>
    </row>
    <row r="608" spans="2:11">
      <c r="B608" s="58" t="s">
        <v>17</v>
      </c>
      <c r="C608" s="146" t="s">
        <v>16</v>
      </c>
      <c r="D608" s="9">
        <v>46028</v>
      </c>
      <c r="E608" s="107" t="s">
        <v>3385</v>
      </c>
      <c r="F608" s="107" t="s">
        <v>29</v>
      </c>
      <c r="G608" s="92">
        <v>8</v>
      </c>
      <c r="H608" s="129">
        <v>64.05</v>
      </c>
      <c r="I608" s="132">
        <v>512.4</v>
      </c>
      <c r="J608" s="79" t="s">
        <v>8</v>
      </c>
      <c r="K608" s="114" t="s">
        <v>3278</v>
      </c>
    </row>
    <row r="609" spans="2:11">
      <c r="B609" s="58" t="s">
        <v>17</v>
      </c>
      <c r="C609" s="146" t="s">
        <v>16</v>
      </c>
      <c r="D609" s="9">
        <v>46028</v>
      </c>
      <c r="E609" s="107" t="s">
        <v>3131</v>
      </c>
      <c r="F609" s="107" t="s">
        <v>29</v>
      </c>
      <c r="G609" s="92">
        <v>1</v>
      </c>
      <c r="H609" s="129">
        <v>64</v>
      </c>
      <c r="I609" s="132">
        <v>64</v>
      </c>
      <c r="J609" s="79" t="s">
        <v>8</v>
      </c>
      <c r="K609" s="114" t="s">
        <v>3279</v>
      </c>
    </row>
    <row r="610" spans="2:11">
      <c r="B610" s="58" t="s">
        <v>17</v>
      </c>
      <c r="C610" s="146" t="s">
        <v>16</v>
      </c>
      <c r="D610" s="9">
        <v>46028</v>
      </c>
      <c r="E610" s="107" t="s">
        <v>3131</v>
      </c>
      <c r="F610" s="107" t="s">
        <v>29</v>
      </c>
      <c r="G610" s="92">
        <v>1</v>
      </c>
      <c r="H610" s="129">
        <v>64</v>
      </c>
      <c r="I610" s="132">
        <v>64</v>
      </c>
      <c r="J610" s="79" t="s">
        <v>8</v>
      </c>
      <c r="K610" s="114" t="s">
        <v>3280</v>
      </c>
    </row>
    <row r="611" spans="2:11">
      <c r="B611" s="58" t="s">
        <v>17</v>
      </c>
      <c r="C611" s="146" t="s">
        <v>16</v>
      </c>
      <c r="D611" s="9">
        <v>46028</v>
      </c>
      <c r="E611" s="107" t="s">
        <v>3131</v>
      </c>
      <c r="F611" s="107" t="s">
        <v>29</v>
      </c>
      <c r="G611" s="92">
        <v>1</v>
      </c>
      <c r="H611" s="129">
        <v>64</v>
      </c>
      <c r="I611" s="132">
        <v>64</v>
      </c>
      <c r="J611" s="79" t="s">
        <v>8</v>
      </c>
      <c r="K611" s="114" t="s">
        <v>3281</v>
      </c>
    </row>
    <row r="612" spans="2:11">
      <c r="B612" s="58" t="s">
        <v>17</v>
      </c>
      <c r="C612" s="146" t="s">
        <v>16</v>
      </c>
      <c r="D612" s="9">
        <v>46028</v>
      </c>
      <c r="E612" s="107" t="s">
        <v>3131</v>
      </c>
      <c r="F612" s="107" t="s">
        <v>29</v>
      </c>
      <c r="G612" s="92">
        <v>1</v>
      </c>
      <c r="H612" s="129">
        <v>64</v>
      </c>
      <c r="I612" s="132">
        <v>64</v>
      </c>
      <c r="J612" s="79" t="s">
        <v>8</v>
      </c>
      <c r="K612" s="114" t="s">
        <v>3282</v>
      </c>
    </row>
    <row r="613" spans="2:11">
      <c r="B613" s="58" t="s">
        <v>17</v>
      </c>
      <c r="C613" s="146" t="s">
        <v>16</v>
      </c>
      <c r="D613" s="9">
        <v>46028</v>
      </c>
      <c r="E613" s="107" t="s">
        <v>3386</v>
      </c>
      <c r="F613" s="107" t="s">
        <v>29</v>
      </c>
      <c r="G613" s="92">
        <v>11</v>
      </c>
      <c r="H613" s="129">
        <v>63.85</v>
      </c>
      <c r="I613" s="132">
        <v>702.35</v>
      </c>
      <c r="J613" s="79" t="s">
        <v>8</v>
      </c>
      <c r="K613" s="114" t="s">
        <v>3283</v>
      </c>
    </row>
    <row r="614" spans="2:11">
      <c r="B614" s="58" t="s">
        <v>17</v>
      </c>
      <c r="C614" s="146" t="s">
        <v>16</v>
      </c>
      <c r="D614" s="9">
        <v>46028</v>
      </c>
      <c r="E614" s="107" t="s">
        <v>3387</v>
      </c>
      <c r="F614" s="107" t="s">
        <v>29</v>
      </c>
      <c r="G614" s="92">
        <v>24</v>
      </c>
      <c r="H614" s="129">
        <v>63.85</v>
      </c>
      <c r="I614" s="132">
        <v>1532.4</v>
      </c>
      <c r="J614" s="79" t="s">
        <v>8</v>
      </c>
      <c r="K614" s="114" t="s">
        <v>3284</v>
      </c>
    </row>
    <row r="615" spans="2:11">
      <c r="B615" s="58" t="s">
        <v>17</v>
      </c>
      <c r="C615" s="146" t="s">
        <v>16</v>
      </c>
      <c r="D615" s="9">
        <v>46028</v>
      </c>
      <c r="E615" s="107" t="s">
        <v>125</v>
      </c>
      <c r="F615" s="107" t="s">
        <v>29</v>
      </c>
      <c r="G615" s="92">
        <v>12</v>
      </c>
      <c r="H615" s="129">
        <v>63.85</v>
      </c>
      <c r="I615" s="132">
        <v>766.2</v>
      </c>
      <c r="J615" s="79" t="s">
        <v>8</v>
      </c>
      <c r="K615" s="114" t="s">
        <v>3285</v>
      </c>
    </row>
    <row r="616" spans="2:11">
      <c r="B616" s="58" t="s">
        <v>17</v>
      </c>
      <c r="C616" s="146" t="s">
        <v>16</v>
      </c>
      <c r="D616" s="9">
        <v>46028</v>
      </c>
      <c r="E616" s="107" t="s">
        <v>3388</v>
      </c>
      <c r="F616" s="107" t="s">
        <v>29</v>
      </c>
      <c r="G616" s="92">
        <v>6</v>
      </c>
      <c r="H616" s="129">
        <v>63.85</v>
      </c>
      <c r="I616" s="132">
        <v>383.1</v>
      </c>
      <c r="J616" s="79" t="s">
        <v>8</v>
      </c>
      <c r="K616" s="114" t="s">
        <v>3286</v>
      </c>
    </row>
    <row r="617" spans="2:11">
      <c r="B617" s="58" t="s">
        <v>17</v>
      </c>
      <c r="C617" s="146" t="s">
        <v>16</v>
      </c>
      <c r="D617" s="9">
        <v>46028</v>
      </c>
      <c r="E617" s="107" t="s">
        <v>3389</v>
      </c>
      <c r="F617" s="107" t="s">
        <v>29</v>
      </c>
      <c r="G617" s="92">
        <v>4</v>
      </c>
      <c r="H617" s="129">
        <v>63.85</v>
      </c>
      <c r="I617" s="132">
        <v>255.4</v>
      </c>
      <c r="J617" s="79" t="s">
        <v>8</v>
      </c>
      <c r="K617" s="114" t="s">
        <v>3287</v>
      </c>
    </row>
    <row r="618" spans="2:11">
      <c r="B618" s="58" t="s">
        <v>17</v>
      </c>
      <c r="C618" s="146" t="s">
        <v>16</v>
      </c>
      <c r="D618" s="9">
        <v>46028</v>
      </c>
      <c r="E618" s="107" t="s">
        <v>3390</v>
      </c>
      <c r="F618" s="107" t="s">
        <v>29</v>
      </c>
      <c r="G618" s="92">
        <v>420</v>
      </c>
      <c r="H618" s="129">
        <v>63.05</v>
      </c>
      <c r="I618" s="132">
        <v>26481</v>
      </c>
      <c r="J618" s="79" t="s">
        <v>8</v>
      </c>
      <c r="K618" s="114" t="s">
        <v>3288</v>
      </c>
    </row>
    <row r="619" spans="2:11">
      <c r="B619" s="58" t="s">
        <v>17</v>
      </c>
      <c r="C619" s="146" t="s">
        <v>16</v>
      </c>
      <c r="D619" s="9">
        <v>46029</v>
      </c>
      <c r="E619" s="107" t="s">
        <v>4776</v>
      </c>
      <c r="F619" s="107" t="s">
        <v>29</v>
      </c>
      <c r="G619" s="92">
        <v>2</v>
      </c>
      <c r="H619" s="129">
        <v>63.25</v>
      </c>
      <c r="I619" s="132">
        <v>126.5</v>
      </c>
      <c r="J619" s="79" t="s">
        <v>8</v>
      </c>
      <c r="K619" s="114" t="s">
        <v>4404</v>
      </c>
    </row>
    <row r="620" spans="2:11">
      <c r="B620" s="58" t="s">
        <v>17</v>
      </c>
      <c r="C620" s="146" t="s">
        <v>16</v>
      </c>
      <c r="D620" s="9">
        <v>46029</v>
      </c>
      <c r="E620" s="107" t="s">
        <v>4777</v>
      </c>
      <c r="F620" s="107" t="s">
        <v>29</v>
      </c>
      <c r="G620" s="92">
        <v>1</v>
      </c>
      <c r="H620" s="129">
        <v>63.25</v>
      </c>
      <c r="I620" s="132">
        <v>63.25</v>
      </c>
      <c r="J620" s="79" t="s">
        <v>8</v>
      </c>
      <c r="K620" s="114" t="s">
        <v>4407</v>
      </c>
    </row>
    <row r="621" spans="2:11">
      <c r="B621" s="58" t="s">
        <v>17</v>
      </c>
      <c r="C621" s="146" t="s">
        <v>16</v>
      </c>
      <c r="D621" s="9">
        <v>46029</v>
      </c>
      <c r="E621" s="107" t="s">
        <v>4778</v>
      </c>
      <c r="F621" s="107" t="s">
        <v>29</v>
      </c>
      <c r="G621" s="92">
        <v>24</v>
      </c>
      <c r="H621" s="129">
        <v>63.25</v>
      </c>
      <c r="I621" s="132">
        <v>1518</v>
      </c>
      <c r="J621" s="79" t="s">
        <v>8</v>
      </c>
      <c r="K621" s="114" t="s">
        <v>4409</v>
      </c>
    </row>
    <row r="622" spans="2:11">
      <c r="B622" s="58" t="s">
        <v>17</v>
      </c>
      <c r="C622" s="146" t="s">
        <v>16</v>
      </c>
      <c r="D622" s="9">
        <v>46029</v>
      </c>
      <c r="E622" s="107" t="s">
        <v>4779</v>
      </c>
      <c r="F622" s="107" t="s">
        <v>29</v>
      </c>
      <c r="G622" s="92">
        <v>2</v>
      </c>
      <c r="H622" s="129">
        <v>63.25</v>
      </c>
      <c r="I622" s="132">
        <v>126.5</v>
      </c>
      <c r="J622" s="79" t="s">
        <v>8</v>
      </c>
      <c r="K622" s="114" t="s">
        <v>4411</v>
      </c>
    </row>
    <row r="623" spans="2:11">
      <c r="B623" s="58" t="s">
        <v>17</v>
      </c>
      <c r="C623" s="146" t="s">
        <v>16</v>
      </c>
      <c r="D623" s="9">
        <v>46029</v>
      </c>
      <c r="E623" s="107" t="s">
        <v>4779</v>
      </c>
      <c r="F623" s="107" t="s">
        <v>29</v>
      </c>
      <c r="G623" s="92">
        <v>1</v>
      </c>
      <c r="H623" s="129">
        <v>63.25</v>
      </c>
      <c r="I623" s="132">
        <v>63.25</v>
      </c>
      <c r="J623" s="79" t="s">
        <v>8</v>
      </c>
      <c r="K623" s="114" t="s">
        <v>4413</v>
      </c>
    </row>
    <row r="624" spans="2:11">
      <c r="B624" s="58" t="s">
        <v>17</v>
      </c>
      <c r="C624" s="146" t="s">
        <v>16</v>
      </c>
      <c r="D624" s="9">
        <v>46029</v>
      </c>
      <c r="E624" s="107" t="s">
        <v>4178</v>
      </c>
      <c r="F624" s="107" t="s">
        <v>29</v>
      </c>
      <c r="G624" s="92">
        <v>2</v>
      </c>
      <c r="H624" s="129">
        <v>63.3</v>
      </c>
      <c r="I624" s="132">
        <v>126.6</v>
      </c>
      <c r="J624" s="79" t="s">
        <v>8</v>
      </c>
      <c r="K624" s="114" t="s">
        <v>4414</v>
      </c>
    </row>
    <row r="625" spans="2:11">
      <c r="B625" s="58" t="s">
        <v>17</v>
      </c>
      <c r="C625" s="146" t="s">
        <v>16</v>
      </c>
      <c r="D625" s="9">
        <v>46029</v>
      </c>
      <c r="E625" s="107" t="s">
        <v>4178</v>
      </c>
      <c r="F625" s="107" t="s">
        <v>29</v>
      </c>
      <c r="G625" s="92">
        <v>12</v>
      </c>
      <c r="H625" s="129">
        <v>63.3</v>
      </c>
      <c r="I625" s="132">
        <v>759.59999999999991</v>
      </c>
      <c r="J625" s="79" t="s">
        <v>8</v>
      </c>
      <c r="K625" s="114" t="s">
        <v>4415</v>
      </c>
    </row>
    <row r="626" spans="2:11">
      <c r="B626" s="58" t="s">
        <v>17</v>
      </c>
      <c r="C626" s="146" t="s">
        <v>16</v>
      </c>
      <c r="D626" s="9">
        <v>46029</v>
      </c>
      <c r="E626" s="107" t="s">
        <v>4178</v>
      </c>
      <c r="F626" s="107" t="s">
        <v>29</v>
      </c>
      <c r="G626" s="92">
        <v>1</v>
      </c>
      <c r="H626" s="129">
        <v>63.3</v>
      </c>
      <c r="I626" s="132">
        <v>63.3</v>
      </c>
      <c r="J626" s="79" t="s">
        <v>8</v>
      </c>
      <c r="K626" s="114" t="s">
        <v>4416</v>
      </c>
    </row>
    <row r="627" spans="2:11">
      <c r="B627" s="58" t="s">
        <v>17</v>
      </c>
      <c r="C627" s="146" t="s">
        <v>16</v>
      </c>
      <c r="D627" s="9">
        <v>46029</v>
      </c>
      <c r="E627" s="107" t="s">
        <v>4178</v>
      </c>
      <c r="F627" s="107" t="s">
        <v>29</v>
      </c>
      <c r="G627" s="92">
        <v>25</v>
      </c>
      <c r="H627" s="129">
        <v>63.3</v>
      </c>
      <c r="I627" s="132">
        <v>1582.5</v>
      </c>
      <c r="J627" s="79" t="s">
        <v>8</v>
      </c>
      <c r="K627" s="114" t="s">
        <v>4417</v>
      </c>
    </row>
    <row r="628" spans="2:11">
      <c r="B628" s="58" t="s">
        <v>17</v>
      </c>
      <c r="C628" s="146" t="s">
        <v>16</v>
      </c>
      <c r="D628" s="9">
        <v>46029</v>
      </c>
      <c r="E628" s="107" t="s">
        <v>4780</v>
      </c>
      <c r="F628" s="107" t="s">
        <v>29</v>
      </c>
      <c r="G628" s="92">
        <v>1</v>
      </c>
      <c r="H628" s="129">
        <v>63.2</v>
      </c>
      <c r="I628" s="132">
        <v>63.2</v>
      </c>
      <c r="J628" s="79" t="s">
        <v>8</v>
      </c>
      <c r="K628" s="114" t="s">
        <v>4419</v>
      </c>
    </row>
    <row r="629" spans="2:11">
      <c r="B629" s="58" t="s">
        <v>17</v>
      </c>
      <c r="C629" s="146" t="s">
        <v>16</v>
      </c>
      <c r="D629" s="9">
        <v>46029</v>
      </c>
      <c r="E629" s="107" t="s">
        <v>4781</v>
      </c>
      <c r="F629" s="107" t="s">
        <v>29</v>
      </c>
      <c r="G629" s="92">
        <v>2</v>
      </c>
      <c r="H629" s="129">
        <v>63.2</v>
      </c>
      <c r="I629" s="132">
        <v>126.4</v>
      </c>
      <c r="J629" s="79" t="s">
        <v>8</v>
      </c>
      <c r="K629" s="114" t="s">
        <v>4421</v>
      </c>
    </row>
    <row r="630" spans="2:11">
      <c r="B630" s="58" t="s">
        <v>17</v>
      </c>
      <c r="C630" s="146" t="s">
        <v>16</v>
      </c>
      <c r="D630" s="9">
        <v>46029</v>
      </c>
      <c r="E630" s="107" t="s">
        <v>115</v>
      </c>
      <c r="F630" s="107" t="s">
        <v>29</v>
      </c>
      <c r="G630" s="92">
        <v>23</v>
      </c>
      <c r="H630" s="129">
        <v>63.2</v>
      </c>
      <c r="I630" s="132">
        <v>1453.6000000000001</v>
      </c>
      <c r="J630" s="79" t="s">
        <v>8</v>
      </c>
      <c r="K630" s="114" t="s">
        <v>4423</v>
      </c>
    </row>
    <row r="631" spans="2:11">
      <c r="B631" s="58" t="s">
        <v>17</v>
      </c>
      <c r="C631" s="146" t="s">
        <v>16</v>
      </c>
      <c r="D631" s="9">
        <v>46029</v>
      </c>
      <c r="E631" s="107" t="s">
        <v>4782</v>
      </c>
      <c r="F631" s="107" t="s">
        <v>29</v>
      </c>
      <c r="G631" s="92">
        <v>6</v>
      </c>
      <c r="H631" s="129">
        <v>63.2</v>
      </c>
      <c r="I631" s="132">
        <v>379.20000000000005</v>
      </c>
      <c r="J631" s="79" t="s">
        <v>8</v>
      </c>
      <c r="K631" s="114" t="s">
        <v>4425</v>
      </c>
    </row>
    <row r="632" spans="2:11">
      <c r="B632" s="58" t="s">
        <v>17</v>
      </c>
      <c r="C632" s="146" t="s">
        <v>16</v>
      </c>
      <c r="D632" s="9">
        <v>46029</v>
      </c>
      <c r="E632" s="107" t="s">
        <v>4783</v>
      </c>
      <c r="F632" s="107" t="s">
        <v>29</v>
      </c>
      <c r="G632" s="92">
        <v>1</v>
      </c>
      <c r="H632" s="129">
        <v>63.2</v>
      </c>
      <c r="I632" s="132">
        <v>63.2</v>
      </c>
      <c r="J632" s="79" t="s">
        <v>8</v>
      </c>
      <c r="K632" s="114" t="s">
        <v>4427</v>
      </c>
    </row>
    <row r="633" spans="2:11">
      <c r="B633" s="58" t="s">
        <v>17</v>
      </c>
      <c r="C633" s="146" t="s">
        <v>16</v>
      </c>
      <c r="D633" s="9">
        <v>46029</v>
      </c>
      <c r="E633" s="107" t="s">
        <v>4784</v>
      </c>
      <c r="F633" s="107" t="s">
        <v>29</v>
      </c>
      <c r="G633" s="92">
        <v>1</v>
      </c>
      <c r="H633" s="129">
        <v>63.2</v>
      </c>
      <c r="I633" s="132">
        <v>63.2</v>
      </c>
      <c r="J633" s="79" t="s">
        <v>8</v>
      </c>
      <c r="K633" s="114" t="s">
        <v>4429</v>
      </c>
    </row>
    <row r="634" spans="2:11">
      <c r="B634" s="58" t="s">
        <v>17</v>
      </c>
      <c r="C634" s="146" t="s">
        <v>16</v>
      </c>
      <c r="D634" s="9">
        <v>46029</v>
      </c>
      <c r="E634" s="107" t="s">
        <v>2890</v>
      </c>
      <c r="F634" s="107" t="s">
        <v>29</v>
      </c>
      <c r="G634" s="92">
        <v>6</v>
      </c>
      <c r="H634" s="129">
        <v>63.1</v>
      </c>
      <c r="I634" s="132">
        <v>378.6</v>
      </c>
      <c r="J634" s="79" t="s">
        <v>8</v>
      </c>
      <c r="K634" s="114" t="s">
        <v>4430</v>
      </c>
    </row>
    <row r="635" spans="2:11">
      <c r="B635" s="58" t="s">
        <v>17</v>
      </c>
      <c r="C635" s="146" t="s">
        <v>16</v>
      </c>
      <c r="D635" s="9">
        <v>46029</v>
      </c>
      <c r="E635" s="107" t="s">
        <v>4785</v>
      </c>
      <c r="F635" s="107" t="s">
        <v>29</v>
      </c>
      <c r="G635" s="92">
        <v>27</v>
      </c>
      <c r="H635" s="129">
        <v>63.2</v>
      </c>
      <c r="I635" s="132">
        <v>1706.4</v>
      </c>
      <c r="J635" s="79" t="s">
        <v>8</v>
      </c>
      <c r="K635" s="114" t="s">
        <v>4432</v>
      </c>
    </row>
    <row r="636" spans="2:11">
      <c r="B636" s="58" t="s">
        <v>17</v>
      </c>
      <c r="C636" s="146" t="s">
        <v>16</v>
      </c>
      <c r="D636" s="9">
        <v>46029</v>
      </c>
      <c r="E636" s="107" t="s">
        <v>4786</v>
      </c>
      <c r="F636" s="107" t="s">
        <v>29</v>
      </c>
      <c r="G636" s="92">
        <v>4</v>
      </c>
      <c r="H636" s="129">
        <v>63.1</v>
      </c>
      <c r="I636" s="132">
        <v>252.4</v>
      </c>
      <c r="J636" s="79" t="s">
        <v>8</v>
      </c>
      <c r="K636" s="114" t="s">
        <v>4434</v>
      </c>
    </row>
    <row r="637" spans="2:11">
      <c r="B637" s="58" t="s">
        <v>17</v>
      </c>
      <c r="C637" s="146" t="s">
        <v>16</v>
      </c>
      <c r="D637" s="9">
        <v>46029</v>
      </c>
      <c r="E637" s="107" t="s">
        <v>4786</v>
      </c>
      <c r="F637" s="107" t="s">
        <v>29</v>
      </c>
      <c r="G637" s="92">
        <v>2</v>
      </c>
      <c r="H637" s="129">
        <v>63.1</v>
      </c>
      <c r="I637" s="132">
        <v>126.2</v>
      </c>
      <c r="J637" s="79" t="s">
        <v>8</v>
      </c>
      <c r="K637" s="114" t="s">
        <v>4435</v>
      </c>
    </row>
    <row r="638" spans="2:11">
      <c r="B638" s="58" t="s">
        <v>17</v>
      </c>
      <c r="C638" s="146" t="s">
        <v>16</v>
      </c>
      <c r="D638" s="9">
        <v>46029</v>
      </c>
      <c r="E638" s="107" t="s">
        <v>4787</v>
      </c>
      <c r="F638" s="107" t="s">
        <v>29</v>
      </c>
      <c r="G638" s="92">
        <v>1</v>
      </c>
      <c r="H638" s="129">
        <v>63.2</v>
      </c>
      <c r="I638" s="132">
        <v>63.2</v>
      </c>
      <c r="J638" s="79" t="s">
        <v>8</v>
      </c>
      <c r="K638" s="114" t="s">
        <v>4437</v>
      </c>
    </row>
    <row r="639" spans="2:11">
      <c r="B639" s="58" t="s">
        <v>17</v>
      </c>
      <c r="C639" s="146" t="s">
        <v>16</v>
      </c>
      <c r="D639" s="9">
        <v>46029</v>
      </c>
      <c r="E639" s="107" t="s">
        <v>4788</v>
      </c>
      <c r="F639" s="107" t="s">
        <v>29</v>
      </c>
      <c r="G639" s="92">
        <v>1</v>
      </c>
      <c r="H639" s="129">
        <v>63.2</v>
      </c>
      <c r="I639" s="132">
        <v>63.2</v>
      </c>
      <c r="J639" s="79" t="s">
        <v>8</v>
      </c>
      <c r="K639" s="114" t="s">
        <v>4439</v>
      </c>
    </row>
    <row r="640" spans="2:11">
      <c r="B640" s="58" t="s">
        <v>17</v>
      </c>
      <c r="C640" s="146" t="s">
        <v>16</v>
      </c>
      <c r="D640" s="9">
        <v>46029</v>
      </c>
      <c r="E640" s="107" t="s">
        <v>4789</v>
      </c>
      <c r="F640" s="107" t="s">
        <v>29</v>
      </c>
      <c r="G640" s="92">
        <v>27</v>
      </c>
      <c r="H640" s="129">
        <v>63.1</v>
      </c>
      <c r="I640" s="132">
        <v>1703.7</v>
      </c>
      <c r="J640" s="79" t="s">
        <v>8</v>
      </c>
      <c r="K640" s="114" t="s">
        <v>4441</v>
      </c>
    </row>
    <row r="641" spans="2:11">
      <c r="B641" s="58" t="s">
        <v>17</v>
      </c>
      <c r="C641" s="146" t="s">
        <v>16</v>
      </c>
      <c r="D641" s="9">
        <v>46029</v>
      </c>
      <c r="E641" s="107" t="s">
        <v>4790</v>
      </c>
      <c r="F641" s="107" t="s">
        <v>29</v>
      </c>
      <c r="G641" s="92">
        <v>2</v>
      </c>
      <c r="H641" s="129">
        <v>63.1</v>
      </c>
      <c r="I641" s="132">
        <v>126.2</v>
      </c>
      <c r="J641" s="79" t="s">
        <v>8</v>
      </c>
      <c r="K641" s="114" t="s">
        <v>4443</v>
      </c>
    </row>
    <row r="642" spans="2:11">
      <c r="B642" s="58" t="s">
        <v>17</v>
      </c>
      <c r="C642" s="146" t="s">
        <v>16</v>
      </c>
      <c r="D642" s="9">
        <v>46029</v>
      </c>
      <c r="E642" s="107" t="s">
        <v>4790</v>
      </c>
      <c r="F642" s="107" t="s">
        <v>29</v>
      </c>
      <c r="G642" s="92">
        <v>12</v>
      </c>
      <c r="H642" s="129">
        <v>63.05</v>
      </c>
      <c r="I642" s="132">
        <v>756.59999999999991</v>
      </c>
      <c r="J642" s="79" t="s">
        <v>8</v>
      </c>
      <c r="K642" s="114" t="s">
        <v>4445</v>
      </c>
    </row>
    <row r="643" spans="2:11">
      <c r="B643" s="58" t="s">
        <v>17</v>
      </c>
      <c r="C643" s="146" t="s">
        <v>16</v>
      </c>
      <c r="D643" s="9">
        <v>46029</v>
      </c>
      <c r="E643" s="107" t="s">
        <v>143</v>
      </c>
      <c r="F643" s="107" t="s">
        <v>29</v>
      </c>
      <c r="G643" s="92">
        <v>1</v>
      </c>
      <c r="H643" s="129">
        <v>63.2</v>
      </c>
      <c r="I643" s="132">
        <v>63.2</v>
      </c>
      <c r="J643" s="79" t="s">
        <v>8</v>
      </c>
      <c r="K643" s="114" t="s">
        <v>4447</v>
      </c>
    </row>
    <row r="644" spans="2:11">
      <c r="B644" s="58" t="s">
        <v>17</v>
      </c>
      <c r="C644" s="146" t="s">
        <v>16</v>
      </c>
      <c r="D644" s="9">
        <v>46029</v>
      </c>
      <c r="E644" s="107" t="s">
        <v>4791</v>
      </c>
      <c r="F644" s="107" t="s">
        <v>29</v>
      </c>
      <c r="G644" s="92">
        <v>2</v>
      </c>
      <c r="H644" s="129">
        <v>62.9</v>
      </c>
      <c r="I644" s="132">
        <v>125.8</v>
      </c>
      <c r="J644" s="79" t="s">
        <v>8</v>
      </c>
      <c r="K644" s="114" t="s">
        <v>4449</v>
      </c>
    </row>
    <row r="645" spans="2:11">
      <c r="B645" s="58" t="s">
        <v>17</v>
      </c>
      <c r="C645" s="146" t="s">
        <v>16</v>
      </c>
      <c r="D645" s="9">
        <v>46029</v>
      </c>
      <c r="E645" s="107" t="s">
        <v>4792</v>
      </c>
      <c r="F645" s="107" t="s">
        <v>29</v>
      </c>
      <c r="G645" s="92">
        <v>24</v>
      </c>
      <c r="H645" s="129">
        <v>63.05</v>
      </c>
      <c r="I645" s="132">
        <v>1513.1999999999998</v>
      </c>
      <c r="J645" s="79" t="s">
        <v>8</v>
      </c>
      <c r="K645" s="114" t="s">
        <v>4451</v>
      </c>
    </row>
    <row r="646" spans="2:11">
      <c r="B646" s="58" t="s">
        <v>17</v>
      </c>
      <c r="C646" s="146" t="s">
        <v>16</v>
      </c>
      <c r="D646" s="9">
        <v>46029</v>
      </c>
      <c r="E646" s="107" t="s">
        <v>118</v>
      </c>
      <c r="F646" s="107" t="s">
        <v>29</v>
      </c>
      <c r="G646" s="92">
        <v>2</v>
      </c>
      <c r="H646" s="129">
        <v>63.05</v>
      </c>
      <c r="I646" s="132">
        <v>126.1</v>
      </c>
      <c r="J646" s="79" t="s">
        <v>8</v>
      </c>
      <c r="K646" s="114" t="s">
        <v>4453</v>
      </c>
    </row>
    <row r="647" spans="2:11">
      <c r="B647" s="58" t="s">
        <v>17</v>
      </c>
      <c r="C647" s="146" t="s">
        <v>16</v>
      </c>
      <c r="D647" s="9">
        <v>46029</v>
      </c>
      <c r="E647" s="107" t="s">
        <v>4793</v>
      </c>
      <c r="F647" s="107" t="s">
        <v>29</v>
      </c>
      <c r="G647" s="92">
        <v>2</v>
      </c>
      <c r="H647" s="129">
        <v>63.05</v>
      </c>
      <c r="I647" s="132">
        <v>126.1</v>
      </c>
      <c r="J647" s="79" t="s">
        <v>8</v>
      </c>
      <c r="K647" s="114" t="s">
        <v>4455</v>
      </c>
    </row>
    <row r="648" spans="2:11">
      <c r="B648" s="58" t="s">
        <v>17</v>
      </c>
      <c r="C648" s="146" t="s">
        <v>16</v>
      </c>
      <c r="D648" s="9">
        <v>46029</v>
      </c>
      <c r="E648" s="107" t="s">
        <v>4794</v>
      </c>
      <c r="F648" s="107" t="s">
        <v>29</v>
      </c>
      <c r="G648" s="92">
        <v>24</v>
      </c>
      <c r="H648" s="129">
        <v>63.05</v>
      </c>
      <c r="I648" s="132">
        <v>1513.1999999999998</v>
      </c>
      <c r="J648" s="79" t="s">
        <v>8</v>
      </c>
      <c r="K648" s="114" t="s">
        <v>4457</v>
      </c>
    </row>
    <row r="649" spans="2:11">
      <c r="B649" s="58" t="s">
        <v>17</v>
      </c>
      <c r="C649" s="146" t="s">
        <v>16</v>
      </c>
      <c r="D649" s="9">
        <v>46029</v>
      </c>
      <c r="E649" s="107" t="s">
        <v>4795</v>
      </c>
      <c r="F649" s="107" t="s">
        <v>29</v>
      </c>
      <c r="G649" s="92">
        <v>2</v>
      </c>
      <c r="H649" s="129">
        <v>63.05</v>
      </c>
      <c r="I649" s="132">
        <v>126.1</v>
      </c>
      <c r="J649" s="79" t="s">
        <v>8</v>
      </c>
      <c r="K649" s="114" t="s">
        <v>4459</v>
      </c>
    </row>
    <row r="650" spans="2:11">
      <c r="B650" s="58" t="s">
        <v>17</v>
      </c>
      <c r="C650" s="146" t="s">
        <v>16</v>
      </c>
      <c r="D650" s="9">
        <v>46029</v>
      </c>
      <c r="E650" s="107" t="s">
        <v>4796</v>
      </c>
      <c r="F650" s="107" t="s">
        <v>29</v>
      </c>
      <c r="G650" s="92">
        <v>21</v>
      </c>
      <c r="H650" s="129">
        <v>63.05</v>
      </c>
      <c r="I650" s="132">
        <v>1324.05</v>
      </c>
      <c r="J650" s="79" t="s">
        <v>8</v>
      </c>
      <c r="K650" s="114" t="s">
        <v>4461</v>
      </c>
    </row>
    <row r="651" spans="2:11">
      <c r="B651" s="58" t="s">
        <v>17</v>
      </c>
      <c r="C651" s="146" t="s">
        <v>16</v>
      </c>
      <c r="D651" s="9">
        <v>46029</v>
      </c>
      <c r="E651" s="107" t="s">
        <v>4796</v>
      </c>
      <c r="F651" s="107" t="s">
        <v>29</v>
      </c>
      <c r="G651" s="92">
        <v>5</v>
      </c>
      <c r="H651" s="129">
        <v>63.05</v>
      </c>
      <c r="I651" s="132">
        <v>315.25</v>
      </c>
      <c r="J651" s="79" t="s">
        <v>8</v>
      </c>
      <c r="K651" s="114" t="s">
        <v>4462</v>
      </c>
    </row>
    <row r="652" spans="2:11">
      <c r="B652" s="58" t="s">
        <v>17</v>
      </c>
      <c r="C652" s="146" t="s">
        <v>16</v>
      </c>
      <c r="D652" s="9">
        <v>46029</v>
      </c>
      <c r="E652" s="107" t="s">
        <v>4797</v>
      </c>
      <c r="F652" s="107" t="s">
        <v>29</v>
      </c>
      <c r="G652" s="92">
        <v>1</v>
      </c>
      <c r="H652" s="129">
        <v>63.05</v>
      </c>
      <c r="I652" s="132">
        <v>63.05</v>
      </c>
      <c r="J652" s="79" t="s">
        <v>8</v>
      </c>
      <c r="K652" s="114" t="s">
        <v>4464</v>
      </c>
    </row>
    <row r="653" spans="2:11">
      <c r="B653" s="58" t="s">
        <v>17</v>
      </c>
      <c r="C653" s="146" t="s">
        <v>16</v>
      </c>
      <c r="D653" s="9">
        <v>46029</v>
      </c>
      <c r="E653" s="107" t="s">
        <v>4798</v>
      </c>
      <c r="F653" s="107" t="s">
        <v>29</v>
      </c>
      <c r="G653" s="92">
        <v>24</v>
      </c>
      <c r="H653" s="129">
        <v>63.4</v>
      </c>
      <c r="I653" s="132">
        <v>1521.6</v>
      </c>
      <c r="J653" s="79" t="s">
        <v>8</v>
      </c>
      <c r="K653" s="114" t="s">
        <v>4466</v>
      </c>
    </row>
    <row r="654" spans="2:11">
      <c r="B654" s="58" t="s">
        <v>17</v>
      </c>
      <c r="C654" s="146" t="s">
        <v>16</v>
      </c>
      <c r="D654" s="9">
        <v>46029</v>
      </c>
      <c r="E654" s="107" t="s">
        <v>4799</v>
      </c>
      <c r="F654" s="107" t="s">
        <v>29</v>
      </c>
      <c r="G654" s="92">
        <v>12</v>
      </c>
      <c r="H654" s="129">
        <v>63.4</v>
      </c>
      <c r="I654" s="132">
        <v>760.8</v>
      </c>
      <c r="J654" s="79" t="s">
        <v>8</v>
      </c>
      <c r="K654" s="114" t="s">
        <v>4468</v>
      </c>
    </row>
    <row r="655" spans="2:11">
      <c r="B655" s="58" t="s">
        <v>17</v>
      </c>
      <c r="C655" s="146" t="s">
        <v>16</v>
      </c>
      <c r="D655" s="9">
        <v>46029</v>
      </c>
      <c r="E655" s="107" t="s">
        <v>4799</v>
      </c>
      <c r="F655" s="107" t="s">
        <v>29</v>
      </c>
      <c r="G655" s="92">
        <v>18</v>
      </c>
      <c r="H655" s="129">
        <v>63.4</v>
      </c>
      <c r="I655" s="132">
        <v>1141.2</v>
      </c>
      <c r="J655" s="79" t="s">
        <v>8</v>
      </c>
      <c r="K655" s="114" t="s">
        <v>4470</v>
      </c>
    </row>
    <row r="656" spans="2:11">
      <c r="B656" s="58" t="s">
        <v>17</v>
      </c>
      <c r="C656" s="146" t="s">
        <v>16</v>
      </c>
      <c r="D656" s="9">
        <v>46029</v>
      </c>
      <c r="E656" s="107" t="s">
        <v>4800</v>
      </c>
      <c r="F656" s="107" t="s">
        <v>29</v>
      </c>
      <c r="G656" s="92">
        <v>4</v>
      </c>
      <c r="H656" s="129">
        <v>63.4</v>
      </c>
      <c r="I656" s="132">
        <v>253.6</v>
      </c>
      <c r="J656" s="79" t="s">
        <v>8</v>
      </c>
      <c r="K656" s="114" t="s">
        <v>4472</v>
      </c>
    </row>
    <row r="657" spans="2:11">
      <c r="B657" s="58" t="s">
        <v>17</v>
      </c>
      <c r="C657" s="146" t="s">
        <v>16</v>
      </c>
      <c r="D657" s="9">
        <v>46029</v>
      </c>
      <c r="E657" s="107" t="s">
        <v>4801</v>
      </c>
      <c r="F657" s="107" t="s">
        <v>29</v>
      </c>
      <c r="G657" s="92">
        <v>5</v>
      </c>
      <c r="H657" s="129">
        <v>63.4</v>
      </c>
      <c r="I657" s="132">
        <v>317</v>
      </c>
      <c r="J657" s="79" t="s">
        <v>8</v>
      </c>
      <c r="K657" s="114" t="s">
        <v>4474</v>
      </c>
    </row>
    <row r="658" spans="2:11">
      <c r="B658" s="58" t="s">
        <v>17</v>
      </c>
      <c r="C658" s="146" t="s">
        <v>16</v>
      </c>
      <c r="D658" s="9">
        <v>46029</v>
      </c>
      <c r="E658" s="107" t="s">
        <v>4801</v>
      </c>
      <c r="F658" s="107" t="s">
        <v>29</v>
      </c>
      <c r="G658" s="92">
        <v>2</v>
      </c>
      <c r="H658" s="129">
        <v>63.4</v>
      </c>
      <c r="I658" s="132">
        <v>126.8</v>
      </c>
      <c r="J658" s="79" t="s">
        <v>8</v>
      </c>
      <c r="K658" s="114" t="s">
        <v>4475</v>
      </c>
    </row>
    <row r="659" spans="2:11">
      <c r="B659" s="58" t="s">
        <v>17</v>
      </c>
      <c r="C659" s="146" t="s">
        <v>16</v>
      </c>
      <c r="D659" s="9">
        <v>46029</v>
      </c>
      <c r="E659" s="107" t="s">
        <v>4802</v>
      </c>
      <c r="F659" s="107" t="s">
        <v>29</v>
      </c>
      <c r="G659" s="92">
        <v>27</v>
      </c>
      <c r="H659" s="129">
        <v>63.4</v>
      </c>
      <c r="I659" s="132">
        <v>1711.8</v>
      </c>
      <c r="J659" s="79" t="s">
        <v>8</v>
      </c>
      <c r="K659" s="114" t="s">
        <v>4477</v>
      </c>
    </row>
    <row r="660" spans="2:11">
      <c r="B660" s="58" t="s">
        <v>17</v>
      </c>
      <c r="C660" s="146" t="s">
        <v>16</v>
      </c>
      <c r="D660" s="9">
        <v>46029</v>
      </c>
      <c r="E660" s="107" t="s">
        <v>4803</v>
      </c>
      <c r="F660" s="107" t="s">
        <v>29</v>
      </c>
      <c r="G660" s="92">
        <v>24</v>
      </c>
      <c r="H660" s="129">
        <v>63.4</v>
      </c>
      <c r="I660" s="132">
        <v>1521.6</v>
      </c>
      <c r="J660" s="79" t="s">
        <v>8</v>
      </c>
      <c r="K660" s="114" t="s">
        <v>4479</v>
      </c>
    </row>
    <row r="661" spans="2:11">
      <c r="B661" s="58" t="s">
        <v>17</v>
      </c>
      <c r="C661" s="146" t="s">
        <v>16</v>
      </c>
      <c r="D661" s="9">
        <v>46029</v>
      </c>
      <c r="E661" s="107" t="s">
        <v>4232</v>
      </c>
      <c r="F661" s="107" t="s">
        <v>29</v>
      </c>
      <c r="G661" s="92">
        <v>6</v>
      </c>
      <c r="H661" s="129">
        <v>63.35</v>
      </c>
      <c r="I661" s="132">
        <v>380.1</v>
      </c>
      <c r="J661" s="79" t="s">
        <v>8</v>
      </c>
      <c r="K661" s="114" t="s">
        <v>4481</v>
      </c>
    </row>
    <row r="662" spans="2:11">
      <c r="B662" s="58" t="s">
        <v>17</v>
      </c>
      <c r="C662" s="146" t="s">
        <v>16</v>
      </c>
      <c r="D662" s="9">
        <v>46029</v>
      </c>
      <c r="E662" s="107" t="s">
        <v>4232</v>
      </c>
      <c r="F662" s="107" t="s">
        <v>29</v>
      </c>
      <c r="G662" s="92">
        <v>2</v>
      </c>
      <c r="H662" s="129">
        <v>63.35</v>
      </c>
      <c r="I662" s="132">
        <v>126.7</v>
      </c>
      <c r="J662" s="79" t="s">
        <v>8</v>
      </c>
      <c r="K662" s="114" t="s">
        <v>4482</v>
      </c>
    </row>
    <row r="663" spans="2:11">
      <c r="B663" s="58" t="s">
        <v>17</v>
      </c>
      <c r="C663" s="146" t="s">
        <v>16</v>
      </c>
      <c r="D663" s="9">
        <v>46029</v>
      </c>
      <c r="E663" s="107" t="s">
        <v>4232</v>
      </c>
      <c r="F663" s="107" t="s">
        <v>29</v>
      </c>
      <c r="G663" s="92">
        <v>1</v>
      </c>
      <c r="H663" s="129">
        <v>63.35</v>
      </c>
      <c r="I663" s="132">
        <v>63.35</v>
      </c>
      <c r="J663" s="79" t="s">
        <v>8</v>
      </c>
      <c r="K663" s="114" t="s">
        <v>4483</v>
      </c>
    </row>
    <row r="664" spans="2:11">
      <c r="B664" s="58" t="s">
        <v>17</v>
      </c>
      <c r="C664" s="146" t="s">
        <v>16</v>
      </c>
      <c r="D664" s="9">
        <v>46029</v>
      </c>
      <c r="E664" s="107" t="s">
        <v>4232</v>
      </c>
      <c r="F664" s="107" t="s">
        <v>29</v>
      </c>
      <c r="G664" s="92">
        <v>1</v>
      </c>
      <c r="H664" s="129">
        <v>63.35</v>
      </c>
      <c r="I664" s="132">
        <v>63.35</v>
      </c>
      <c r="J664" s="79" t="s">
        <v>8</v>
      </c>
      <c r="K664" s="114" t="s">
        <v>4484</v>
      </c>
    </row>
    <row r="665" spans="2:11">
      <c r="B665" s="58" t="s">
        <v>17</v>
      </c>
      <c r="C665" s="146" t="s">
        <v>16</v>
      </c>
      <c r="D665" s="9">
        <v>46029</v>
      </c>
      <c r="E665" s="107" t="s">
        <v>4804</v>
      </c>
      <c r="F665" s="107" t="s">
        <v>29</v>
      </c>
      <c r="G665" s="92">
        <v>19</v>
      </c>
      <c r="H665" s="129">
        <v>63.4</v>
      </c>
      <c r="I665" s="132">
        <v>1204.5999999999999</v>
      </c>
      <c r="J665" s="79" t="s">
        <v>8</v>
      </c>
      <c r="K665" s="114" t="s">
        <v>4486</v>
      </c>
    </row>
    <row r="666" spans="2:11">
      <c r="B666" s="58" t="s">
        <v>17</v>
      </c>
      <c r="C666" s="146" t="s">
        <v>16</v>
      </c>
      <c r="D666" s="9">
        <v>46029</v>
      </c>
      <c r="E666" s="107" t="s">
        <v>4804</v>
      </c>
      <c r="F666" s="107" t="s">
        <v>29</v>
      </c>
      <c r="G666" s="92">
        <v>6</v>
      </c>
      <c r="H666" s="129">
        <v>63.4</v>
      </c>
      <c r="I666" s="132">
        <v>380.4</v>
      </c>
      <c r="J666" s="79" t="s">
        <v>8</v>
      </c>
      <c r="K666" s="114" t="s">
        <v>4487</v>
      </c>
    </row>
    <row r="667" spans="2:11">
      <c r="B667" s="58" t="s">
        <v>17</v>
      </c>
      <c r="C667" s="146" t="s">
        <v>16</v>
      </c>
      <c r="D667" s="9">
        <v>46029</v>
      </c>
      <c r="E667" s="107" t="s">
        <v>4805</v>
      </c>
      <c r="F667" s="107" t="s">
        <v>29</v>
      </c>
      <c r="G667" s="92">
        <v>6</v>
      </c>
      <c r="H667" s="129">
        <v>63.4</v>
      </c>
      <c r="I667" s="132">
        <v>380.4</v>
      </c>
      <c r="J667" s="79" t="s">
        <v>8</v>
      </c>
      <c r="K667" s="114" t="s">
        <v>4489</v>
      </c>
    </row>
    <row r="668" spans="2:11">
      <c r="B668" s="58" t="s">
        <v>17</v>
      </c>
      <c r="C668" s="146" t="s">
        <v>16</v>
      </c>
      <c r="D668" s="9">
        <v>46029</v>
      </c>
      <c r="E668" s="107" t="s">
        <v>4806</v>
      </c>
      <c r="F668" s="107" t="s">
        <v>29</v>
      </c>
      <c r="G668" s="92">
        <v>6</v>
      </c>
      <c r="H668" s="129">
        <v>63.4</v>
      </c>
      <c r="I668" s="132">
        <v>380.4</v>
      </c>
      <c r="J668" s="79" t="s">
        <v>8</v>
      </c>
      <c r="K668" s="114" t="s">
        <v>4491</v>
      </c>
    </row>
    <row r="669" spans="2:11">
      <c r="B669" s="58" t="s">
        <v>17</v>
      </c>
      <c r="C669" s="146" t="s">
        <v>16</v>
      </c>
      <c r="D669" s="9">
        <v>46029</v>
      </c>
      <c r="E669" s="107" t="s">
        <v>4807</v>
      </c>
      <c r="F669" s="107" t="s">
        <v>29</v>
      </c>
      <c r="G669" s="92">
        <v>25</v>
      </c>
      <c r="H669" s="129">
        <v>63.4</v>
      </c>
      <c r="I669" s="132">
        <v>1585</v>
      </c>
      <c r="J669" s="79" t="s">
        <v>8</v>
      </c>
      <c r="K669" s="114" t="s">
        <v>4493</v>
      </c>
    </row>
    <row r="670" spans="2:11">
      <c r="B670" s="58" t="s">
        <v>17</v>
      </c>
      <c r="C670" s="146" t="s">
        <v>16</v>
      </c>
      <c r="D670" s="9">
        <v>46029</v>
      </c>
      <c r="E670" s="107" t="s">
        <v>4808</v>
      </c>
      <c r="F670" s="107" t="s">
        <v>29</v>
      </c>
      <c r="G670" s="92">
        <v>2</v>
      </c>
      <c r="H670" s="129">
        <v>63.35</v>
      </c>
      <c r="I670" s="132">
        <v>126.7</v>
      </c>
      <c r="J670" s="79" t="s">
        <v>8</v>
      </c>
      <c r="K670" s="114" t="s">
        <v>4495</v>
      </c>
    </row>
    <row r="671" spans="2:11">
      <c r="B671" s="58" t="s">
        <v>17</v>
      </c>
      <c r="C671" s="146" t="s">
        <v>16</v>
      </c>
      <c r="D671" s="9">
        <v>46029</v>
      </c>
      <c r="E671" s="107" t="s">
        <v>4808</v>
      </c>
      <c r="F671" s="107" t="s">
        <v>29</v>
      </c>
      <c r="G671" s="92">
        <v>2</v>
      </c>
      <c r="H671" s="129">
        <v>63.35</v>
      </c>
      <c r="I671" s="132">
        <v>126.7</v>
      </c>
      <c r="J671" s="79" t="s">
        <v>8</v>
      </c>
      <c r="K671" s="114" t="s">
        <v>4496</v>
      </c>
    </row>
    <row r="672" spans="2:11">
      <c r="B672" s="58" t="s">
        <v>17</v>
      </c>
      <c r="C672" s="146" t="s">
        <v>16</v>
      </c>
      <c r="D672" s="9">
        <v>46029</v>
      </c>
      <c r="E672" s="107" t="s">
        <v>4808</v>
      </c>
      <c r="F672" s="107" t="s">
        <v>29</v>
      </c>
      <c r="G672" s="92">
        <v>4</v>
      </c>
      <c r="H672" s="129">
        <v>63.35</v>
      </c>
      <c r="I672" s="132">
        <v>253.4</v>
      </c>
      <c r="J672" s="79" t="s">
        <v>8</v>
      </c>
      <c r="K672" s="114" t="s">
        <v>4497</v>
      </c>
    </row>
    <row r="673" spans="2:11">
      <c r="B673" s="58" t="s">
        <v>17</v>
      </c>
      <c r="C673" s="146" t="s">
        <v>16</v>
      </c>
      <c r="D673" s="9">
        <v>46029</v>
      </c>
      <c r="E673" s="107" t="s">
        <v>155</v>
      </c>
      <c r="F673" s="107" t="s">
        <v>29</v>
      </c>
      <c r="G673" s="92">
        <v>6</v>
      </c>
      <c r="H673" s="129">
        <v>63.4</v>
      </c>
      <c r="I673" s="132">
        <v>380.4</v>
      </c>
      <c r="J673" s="79" t="s">
        <v>8</v>
      </c>
      <c r="K673" s="114" t="s">
        <v>4499</v>
      </c>
    </row>
    <row r="674" spans="2:11">
      <c r="B674" s="58" t="s">
        <v>17</v>
      </c>
      <c r="C674" s="146" t="s">
        <v>16</v>
      </c>
      <c r="D674" s="9">
        <v>46029</v>
      </c>
      <c r="E674" s="107" t="s">
        <v>1887</v>
      </c>
      <c r="F674" s="107" t="s">
        <v>29</v>
      </c>
      <c r="G674" s="92">
        <v>26</v>
      </c>
      <c r="H674" s="129">
        <v>63.4</v>
      </c>
      <c r="I674" s="132">
        <v>1648.3999999999999</v>
      </c>
      <c r="J674" s="79" t="s">
        <v>8</v>
      </c>
      <c r="K674" s="114" t="s">
        <v>4501</v>
      </c>
    </row>
    <row r="675" spans="2:11">
      <c r="B675" s="58" t="s">
        <v>17</v>
      </c>
      <c r="C675" s="146" t="s">
        <v>16</v>
      </c>
      <c r="D675" s="9">
        <v>46029</v>
      </c>
      <c r="E675" s="107" t="s">
        <v>4248</v>
      </c>
      <c r="F675" s="107" t="s">
        <v>29</v>
      </c>
      <c r="G675" s="92">
        <v>36</v>
      </c>
      <c r="H675" s="129">
        <v>63.25</v>
      </c>
      <c r="I675" s="132">
        <v>2277</v>
      </c>
      <c r="J675" s="79" t="s">
        <v>8</v>
      </c>
      <c r="K675" s="114" t="s">
        <v>4503</v>
      </c>
    </row>
    <row r="676" spans="2:11">
      <c r="B676" s="58" t="s">
        <v>17</v>
      </c>
      <c r="C676" s="146" t="s">
        <v>16</v>
      </c>
      <c r="D676" s="9">
        <v>46029</v>
      </c>
      <c r="E676" s="107" t="s">
        <v>4809</v>
      </c>
      <c r="F676" s="107" t="s">
        <v>29</v>
      </c>
      <c r="G676" s="92">
        <v>30</v>
      </c>
      <c r="H676" s="129">
        <v>63.25</v>
      </c>
      <c r="I676" s="132">
        <v>1897.5</v>
      </c>
      <c r="J676" s="79" t="s">
        <v>8</v>
      </c>
      <c r="K676" s="114" t="s">
        <v>4506</v>
      </c>
    </row>
    <row r="677" spans="2:11">
      <c r="B677" s="58" t="s">
        <v>17</v>
      </c>
      <c r="C677" s="146" t="s">
        <v>16</v>
      </c>
      <c r="D677" s="9">
        <v>46029</v>
      </c>
      <c r="E677" s="107" t="s">
        <v>4257</v>
      </c>
      <c r="F677" s="107" t="s">
        <v>29</v>
      </c>
      <c r="G677" s="92">
        <v>4</v>
      </c>
      <c r="H677" s="129">
        <v>63.2</v>
      </c>
      <c r="I677" s="132">
        <v>252.8</v>
      </c>
      <c r="J677" s="79" t="s">
        <v>8</v>
      </c>
      <c r="K677" s="114" t="s">
        <v>4507</v>
      </c>
    </row>
    <row r="678" spans="2:11">
      <c r="B678" s="58" t="s">
        <v>17</v>
      </c>
      <c r="C678" s="146" t="s">
        <v>16</v>
      </c>
      <c r="D678" s="9">
        <v>46029</v>
      </c>
      <c r="E678" s="107" t="s">
        <v>4257</v>
      </c>
      <c r="F678" s="107" t="s">
        <v>29</v>
      </c>
      <c r="G678" s="92">
        <v>4</v>
      </c>
      <c r="H678" s="129">
        <v>63.2</v>
      </c>
      <c r="I678" s="132">
        <v>252.8</v>
      </c>
      <c r="J678" s="79" t="s">
        <v>8</v>
      </c>
      <c r="K678" s="114" t="s">
        <v>4508</v>
      </c>
    </row>
    <row r="679" spans="2:11">
      <c r="B679" s="58" t="s">
        <v>17</v>
      </c>
      <c r="C679" s="146" t="s">
        <v>16</v>
      </c>
      <c r="D679" s="9">
        <v>46029</v>
      </c>
      <c r="E679" s="107" t="s">
        <v>2339</v>
      </c>
      <c r="F679" s="107" t="s">
        <v>29</v>
      </c>
      <c r="G679" s="92">
        <v>4</v>
      </c>
      <c r="H679" s="129">
        <v>63.2</v>
      </c>
      <c r="I679" s="132">
        <v>252.8</v>
      </c>
      <c r="J679" s="79" t="s">
        <v>8</v>
      </c>
      <c r="K679" s="114" t="s">
        <v>4510</v>
      </c>
    </row>
    <row r="680" spans="2:11">
      <c r="B680" s="58" t="s">
        <v>17</v>
      </c>
      <c r="C680" s="146" t="s">
        <v>16</v>
      </c>
      <c r="D680" s="9">
        <v>46029</v>
      </c>
      <c r="E680" s="107" t="s">
        <v>4810</v>
      </c>
      <c r="F680" s="107" t="s">
        <v>29</v>
      </c>
      <c r="G680" s="92">
        <v>434</v>
      </c>
      <c r="H680" s="129">
        <v>63.2</v>
      </c>
      <c r="I680" s="132">
        <v>27428.800000000003</v>
      </c>
      <c r="J680" s="79" t="s">
        <v>8</v>
      </c>
      <c r="K680" s="114" t="s">
        <v>4512</v>
      </c>
    </row>
    <row r="681" spans="2:11">
      <c r="B681" s="58" t="s">
        <v>17</v>
      </c>
      <c r="C681" s="146" t="s">
        <v>16</v>
      </c>
      <c r="D681" s="9">
        <v>46029</v>
      </c>
      <c r="E681" s="107" t="s">
        <v>4811</v>
      </c>
      <c r="F681" s="107" t="s">
        <v>29</v>
      </c>
      <c r="G681" s="92">
        <v>72</v>
      </c>
      <c r="H681" s="129">
        <v>63.3</v>
      </c>
      <c r="I681" s="132">
        <v>4557.5999999999995</v>
      </c>
      <c r="J681" s="79" t="s">
        <v>8</v>
      </c>
      <c r="K681" s="114" t="s">
        <v>4515</v>
      </c>
    </row>
    <row r="682" spans="2:11">
      <c r="B682" s="58" t="s">
        <v>17</v>
      </c>
      <c r="C682" s="146" t="s">
        <v>16</v>
      </c>
      <c r="D682" s="9">
        <v>46029</v>
      </c>
      <c r="E682" s="107" t="s">
        <v>4812</v>
      </c>
      <c r="F682" s="107" t="s">
        <v>29</v>
      </c>
      <c r="G682" s="92">
        <v>33</v>
      </c>
      <c r="H682" s="129">
        <v>63.35</v>
      </c>
      <c r="I682" s="132">
        <v>2090.5500000000002</v>
      </c>
      <c r="J682" s="79" t="s">
        <v>8</v>
      </c>
      <c r="K682" s="114" t="s">
        <v>4517</v>
      </c>
    </row>
    <row r="683" spans="2:11">
      <c r="B683" s="58" t="s">
        <v>17</v>
      </c>
      <c r="C683" s="146" t="s">
        <v>16</v>
      </c>
      <c r="D683" s="9">
        <v>46029</v>
      </c>
      <c r="E683" s="107" t="s">
        <v>4812</v>
      </c>
      <c r="F683" s="107" t="s">
        <v>29</v>
      </c>
      <c r="G683" s="92">
        <v>60</v>
      </c>
      <c r="H683" s="129">
        <v>63.35</v>
      </c>
      <c r="I683" s="132">
        <v>3801</v>
      </c>
      <c r="J683" s="79" t="s">
        <v>8</v>
      </c>
      <c r="K683" s="114" t="s">
        <v>4518</v>
      </c>
    </row>
    <row r="684" spans="2:11">
      <c r="B684" s="58" t="s">
        <v>17</v>
      </c>
      <c r="C684" s="146" t="s">
        <v>16</v>
      </c>
      <c r="D684" s="9">
        <v>46029</v>
      </c>
      <c r="E684" s="107" t="s">
        <v>4812</v>
      </c>
      <c r="F684" s="107" t="s">
        <v>29</v>
      </c>
      <c r="G684" s="92">
        <v>33</v>
      </c>
      <c r="H684" s="129">
        <v>63.35</v>
      </c>
      <c r="I684" s="132">
        <v>2090.5500000000002</v>
      </c>
      <c r="J684" s="79" t="s">
        <v>8</v>
      </c>
      <c r="K684" s="114" t="s">
        <v>4519</v>
      </c>
    </row>
    <row r="685" spans="2:11">
      <c r="B685" s="58" t="s">
        <v>17</v>
      </c>
      <c r="C685" s="146" t="s">
        <v>16</v>
      </c>
      <c r="D685" s="9">
        <v>46029</v>
      </c>
      <c r="E685" s="107" t="s">
        <v>4813</v>
      </c>
      <c r="F685" s="107" t="s">
        <v>29</v>
      </c>
      <c r="G685" s="92">
        <v>34</v>
      </c>
      <c r="H685" s="129">
        <v>63.35</v>
      </c>
      <c r="I685" s="132">
        <v>2153.9</v>
      </c>
      <c r="J685" s="79" t="s">
        <v>8</v>
      </c>
      <c r="K685" s="114" t="s">
        <v>4521</v>
      </c>
    </row>
    <row r="686" spans="2:11">
      <c r="B686" s="58" t="s">
        <v>17</v>
      </c>
      <c r="C686" s="146" t="s">
        <v>16</v>
      </c>
      <c r="D686" s="9">
        <v>46029</v>
      </c>
      <c r="E686" s="107" t="s">
        <v>4814</v>
      </c>
      <c r="F686" s="107" t="s">
        <v>29</v>
      </c>
      <c r="G686" s="92">
        <v>34</v>
      </c>
      <c r="H686" s="129">
        <v>63.35</v>
      </c>
      <c r="I686" s="132">
        <v>2153.9</v>
      </c>
      <c r="J686" s="79" t="s">
        <v>8</v>
      </c>
      <c r="K686" s="114" t="s">
        <v>4523</v>
      </c>
    </row>
    <row r="687" spans="2:11">
      <c r="B687" s="58" t="s">
        <v>17</v>
      </c>
      <c r="C687" s="146" t="s">
        <v>16</v>
      </c>
      <c r="D687" s="9">
        <v>46029</v>
      </c>
      <c r="E687" s="107" t="s">
        <v>4815</v>
      </c>
      <c r="F687" s="107" t="s">
        <v>29</v>
      </c>
      <c r="G687" s="92">
        <v>32</v>
      </c>
      <c r="H687" s="129">
        <v>63.35</v>
      </c>
      <c r="I687" s="132">
        <v>2027.2</v>
      </c>
      <c r="J687" s="79" t="s">
        <v>8</v>
      </c>
      <c r="K687" s="114" t="s">
        <v>4525</v>
      </c>
    </row>
    <row r="688" spans="2:11">
      <c r="B688" s="58" t="s">
        <v>17</v>
      </c>
      <c r="C688" s="146" t="s">
        <v>16</v>
      </c>
      <c r="D688" s="9">
        <v>46029</v>
      </c>
      <c r="E688" s="107" t="s">
        <v>4816</v>
      </c>
      <c r="F688" s="107" t="s">
        <v>29</v>
      </c>
      <c r="G688" s="92">
        <v>10</v>
      </c>
      <c r="H688" s="129">
        <v>63.3</v>
      </c>
      <c r="I688" s="132">
        <v>633</v>
      </c>
      <c r="J688" s="79" t="s">
        <v>8</v>
      </c>
      <c r="K688" s="114" t="s">
        <v>4527</v>
      </c>
    </row>
    <row r="689" spans="2:11">
      <c r="B689" s="58" t="s">
        <v>17</v>
      </c>
      <c r="C689" s="146" t="s">
        <v>16</v>
      </c>
      <c r="D689" s="9">
        <v>46029</v>
      </c>
      <c r="E689" s="107" t="s">
        <v>4816</v>
      </c>
      <c r="F689" s="107" t="s">
        <v>29</v>
      </c>
      <c r="G689" s="92">
        <v>1</v>
      </c>
      <c r="H689" s="129">
        <v>63.3</v>
      </c>
      <c r="I689" s="132">
        <v>63.3</v>
      </c>
      <c r="J689" s="79" t="s">
        <v>8</v>
      </c>
      <c r="K689" s="114" t="s">
        <v>4528</v>
      </c>
    </row>
    <row r="690" spans="2:11">
      <c r="B690" s="58" t="s">
        <v>17</v>
      </c>
      <c r="C690" s="146" t="s">
        <v>16</v>
      </c>
      <c r="D690" s="9">
        <v>46029</v>
      </c>
      <c r="E690" s="107" t="s">
        <v>4816</v>
      </c>
      <c r="F690" s="107" t="s">
        <v>29</v>
      </c>
      <c r="G690" s="92">
        <v>2</v>
      </c>
      <c r="H690" s="129">
        <v>63.3</v>
      </c>
      <c r="I690" s="132">
        <v>126.6</v>
      </c>
      <c r="J690" s="79" t="s">
        <v>8</v>
      </c>
      <c r="K690" s="114" t="s">
        <v>4529</v>
      </c>
    </row>
    <row r="691" spans="2:11">
      <c r="B691" s="58" t="s">
        <v>17</v>
      </c>
      <c r="C691" s="146" t="s">
        <v>16</v>
      </c>
      <c r="D691" s="9">
        <v>46029</v>
      </c>
      <c r="E691" s="107" t="s">
        <v>4817</v>
      </c>
      <c r="F691" s="107" t="s">
        <v>29</v>
      </c>
      <c r="G691" s="92">
        <v>180</v>
      </c>
      <c r="H691" s="129">
        <v>63.3</v>
      </c>
      <c r="I691" s="132">
        <v>11394</v>
      </c>
      <c r="J691" s="79" t="s">
        <v>8</v>
      </c>
      <c r="K691" s="114" t="s">
        <v>4531</v>
      </c>
    </row>
    <row r="692" spans="2:11">
      <c r="B692" s="58" t="s">
        <v>17</v>
      </c>
      <c r="C692" s="146" t="s">
        <v>16</v>
      </c>
      <c r="D692" s="9">
        <v>46029</v>
      </c>
      <c r="E692" s="107" t="s">
        <v>4818</v>
      </c>
      <c r="F692" s="107" t="s">
        <v>29</v>
      </c>
      <c r="G692" s="92">
        <v>30</v>
      </c>
      <c r="H692" s="129">
        <v>63.35</v>
      </c>
      <c r="I692" s="132">
        <v>1900.5</v>
      </c>
      <c r="J692" s="79" t="s">
        <v>8</v>
      </c>
      <c r="K692" s="114" t="s">
        <v>4533</v>
      </c>
    </row>
    <row r="693" spans="2:11">
      <c r="B693" s="58" t="s">
        <v>17</v>
      </c>
      <c r="C693" s="146" t="s">
        <v>16</v>
      </c>
      <c r="D693" s="9">
        <v>46029</v>
      </c>
      <c r="E693" s="107" t="s">
        <v>4819</v>
      </c>
      <c r="F693" s="107" t="s">
        <v>29</v>
      </c>
      <c r="G693" s="92">
        <v>11</v>
      </c>
      <c r="H693" s="129">
        <v>63.4</v>
      </c>
      <c r="I693" s="132">
        <v>697.4</v>
      </c>
      <c r="J693" s="79" t="s">
        <v>8</v>
      </c>
      <c r="K693" s="114" t="s">
        <v>4536</v>
      </c>
    </row>
    <row r="694" spans="2:11">
      <c r="B694" s="58" t="s">
        <v>17</v>
      </c>
      <c r="C694" s="146" t="s">
        <v>16</v>
      </c>
      <c r="D694" s="9">
        <v>46029</v>
      </c>
      <c r="E694" s="107" t="s">
        <v>4820</v>
      </c>
      <c r="F694" s="107" t="s">
        <v>29</v>
      </c>
      <c r="G694" s="92">
        <v>19</v>
      </c>
      <c r="H694" s="129">
        <v>63.35</v>
      </c>
      <c r="I694" s="132">
        <v>1203.6500000000001</v>
      </c>
      <c r="J694" s="79" t="s">
        <v>8</v>
      </c>
      <c r="K694" s="114" t="s">
        <v>4538</v>
      </c>
    </row>
    <row r="695" spans="2:11">
      <c r="B695" s="58" t="s">
        <v>17</v>
      </c>
      <c r="C695" s="146" t="s">
        <v>16</v>
      </c>
      <c r="D695" s="9">
        <v>46029</v>
      </c>
      <c r="E695" s="107" t="s">
        <v>4820</v>
      </c>
      <c r="F695" s="107" t="s">
        <v>29</v>
      </c>
      <c r="G695" s="92">
        <v>12</v>
      </c>
      <c r="H695" s="129">
        <v>63.35</v>
      </c>
      <c r="I695" s="132">
        <v>760.2</v>
      </c>
      <c r="J695" s="79" t="s">
        <v>8</v>
      </c>
      <c r="K695" s="114" t="s">
        <v>4539</v>
      </c>
    </row>
    <row r="696" spans="2:11">
      <c r="B696" s="58" t="s">
        <v>17</v>
      </c>
      <c r="C696" s="146" t="s">
        <v>16</v>
      </c>
      <c r="D696" s="9">
        <v>46029</v>
      </c>
      <c r="E696" s="107" t="s">
        <v>4821</v>
      </c>
      <c r="F696" s="107" t="s">
        <v>29</v>
      </c>
      <c r="G696" s="92">
        <v>2</v>
      </c>
      <c r="H696" s="129">
        <v>63.3</v>
      </c>
      <c r="I696" s="132">
        <v>126.6</v>
      </c>
      <c r="J696" s="79" t="s">
        <v>8</v>
      </c>
      <c r="K696" s="114" t="s">
        <v>4541</v>
      </c>
    </row>
    <row r="697" spans="2:11">
      <c r="B697" s="58" t="s">
        <v>17</v>
      </c>
      <c r="C697" s="146" t="s">
        <v>16</v>
      </c>
      <c r="D697" s="9">
        <v>46029</v>
      </c>
      <c r="E697" s="107" t="s">
        <v>4821</v>
      </c>
      <c r="F697" s="107" t="s">
        <v>29</v>
      </c>
      <c r="G697" s="92">
        <v>2</v>
      </c>
      <c r="H697" s="129">
        <v>63.3</v>
      </c>
      <c r="I697" s="132">
        <v>126.6</v>
      </c>
      <c r="J697" s="79" t="s">
        <v>8</v>
      </c>
      <c r="K697" s="114" t="s">
        <v>4542</v>
      </c>
    </row>
    <row r="698" spans="2:11">
      <c r="B698" s="58" t="s">
        <v>17</v>
      </c>
      <c r="C698" s="146" t="s">
        <v>16</v>
      </c>
      <c r="D698" s="9">
        <v>46029</v>
      </c>
      <c r="E698" s="107" t="s">
        <v>4822</v>
      </c>
      <c r="F698" s="107" t="s">
        <v>29</v>
      </c>
      <c r="G698" s="92">
        <v>11</v>
      </c>
      <c r="H698" s="129">
        <v>63.2</v>
      </c>
      <c r="I698" s="132">
        <v>695.2</v>
      </c>
      <c r="J698" s="79" t="s">
        <v>8</v>
      </c>
      <c r="K698" s="114" t="s">
        <v>4544</v>
      </c>
    </row>
    <row r="699" spans="2:11">
      <c r="B699" s="58" t="s">
        <v>17</v>
      </c>
      <c r="C699" s="146" t="s">
        <v>16</v>
      </c>
      <c r="D699" s="9">
        <v>46029</v>
      </c>
      <c r="E699" s="107" t="s">
        <v>917</v>
      </c>
      <c r="F699" s="107" t="s">
        <v>29</v>
      </c>
      <c r="G699" s="92">
        <v>2</v>
      </c>
      <c r="H699" s="129">
        <v>63.2</v>
      </c>
      <c r="I699" s="132">
        <v>126.4</v>
      </c>
      <c r="J699" s="79" t="s">
        <v>8</v>
      </c>
      <c r="K699" s="114" t="s">
        <v>4546</v>
      </c>
    </row>
    <row r="700" spans="2:11">
      <c r="B700" s="58" t="s">
        <v>17</v>
      </c>
      <c r="C700" s="146" t="s">
        <v>16</v>
      </c>
      <c r="D700" s="9">
        <v>46029</v>
      </c>
      <c r="E700" s="107" t="s">
        <v>4823</v>
      </c>
      <c r="F700" s="107" t="s">
        <v>29</v>
      </c>
      <c r="G700" s="92">
        <v>10</v>
      </c>
      <c r="H700" s="129">
        <v>63.2</v>
      </c>
      <c r="I700" s="132">
        <v>632</v>
      </c>
      <c r="J700" s="79" t="s">
        <v>8</v>
      </c>
      <c r="K700" s="114" t="s">
        <v>4548</v>
      </c>
    </row>
    <row r="701" spans="2:11">
      <c r="B701" s="58" t="s">
        <v>17</v>
      </c>
      <c r="C701" s="146" t="s">
        <v>16</v>
      </c>
      <c r="D701" s="9">
        <v>46029</v>
      </c>
      <c r="E701" s="107" t="s">
        <v>4823</v>
      </c>
      <c r="F701" s="107" t="s">
        <v>29</v>
      </c>
      <c r="G701" s="92">
        <v>5</v>
      </c>
      <c r="H701" s="129">
        <v>63.2</v>
      </c>
      <c r="I701" s="132">
        <v>316</v>
      </c>
      <c r="J701" s="79" t="s">
        <v>8</v>
      </c>
      <c r="K701" s="114" t="s">
        <v>4549</v>
      </c>
    </row>
    <row r="702" spans="2:11">
      <c r="B702" s="58" t="s">
        <v>17</v>
      </c>
      <c r="C702" s="146" t="s">
        <v>16</v>
      </c>
      <c r="D702" s="9">
        <v>46029</v>
      </c>
      <c r="E702" s="107" t="s">
        <v>4823</v>
      </c>
      <c r="F702" s="107" t="s">
        <v>29</v>
      </c>
      <c r="G702" s="92">
        <v>32</v>
      </c>
      <c r="H702" s="129">
        <v>63.2</v>
      </c>
      <c r="I702" s="132">
        <v>2022.4</v>
      </c>
      <c r="J702" s="79" t="s">
        <v>8</v>
      </c>
      <c r="K702" s="114" t="s">
        <v>4550</v>
      </c>
    </row>
    <row r="703" spans="2:11">
      <c r="B703" s="58" t="s">
        <v>17</v>
      </c>
      <c r="C703" s="146" t="s">
        <v>16</v>
      </c>
      <c r="D703" s="9">
        <v>46029</v>
      </c>
      <c r="E703" s="107" t="s">
        <v>4823</v>
      </c>
      <c r="F703" s="107" t="s">
        <v>29</v>
      </c>
      <c r="G703" s="92">
        <v>35</v>
      </c>
      <c r="H703" s="129">
        <v>63.2</v>
      </c>
      <c r="I703" s="132">
        <v>2212</v>
      </c>
      <c r="J703" s="79" t="s">
        <v>8</v>
      </c>
      <c r="K703" s="114" t="s">
        <v>4551</v>
      </c>
    </row>
    <row r="704" spans="2:11">
      <c r="B704" s="58" t="s">
        <v>17</v>
      </c>
      <c r="C704" s="146" t="s">
        <v>16</v>
      </c>
      <c r="D704" s="9">
        <v>46029</v>
      </c>
      <c r="E704" s="107" t="s">
        <v>4824</v>
      </c>
      <c r="F704" s="107" t="s">
        <v>29</v>
      </c>
      <c r="G704" s="92">
        <v>13</v>
      </c>
      <c r="H704" s="129">
        <v>63.2</v>
      </c>
      <c r="I704" s="132">
        <v>821.6</v>
      </c>
      <c r="J704" s="79" t="s">
        <v>8</v>
      </c>
      <c r="K704" s="114" t="s">
        <v>4553</v>
      </c>
    </row>
    <row r="705" spans="2:11">
      <c r="B705" s="58" t="s">
        <v>17</v>
      </c>
      <c r="C705" s="146" t="s">
        <v>16</v>
      </c>
      <c r="D705" s="9">
        <v>46029</v>
      </c>
      <c r="E705" s="107" t="s">
        <v>4825</v>
      </c>
      <c r="F705" s="107" t="s">
        <v>29</v>
      </c>
      <c r="G705" s="92">
        <v>2</v>
      </c>
      <c r="H705" s="129">
        <v>63.2</v>
      </c>
      <c r="I705" s="132">
        <v>126.4</v>
      </c>
      <c r="J705" s="79" t="s">
        <v>8</v>
      </c>
      <c r="K705" s="114" t="s">
        <v>4555</v>
      </c>
    </row>
    <row r="706" spans="2:11">
      <c r="B706" s="58" t="s">
        <v>17</v>
      </c>
      <c r="C706" s="146" t="s">
        <v>16</v>
      </c>
      <c r="D706" s="9">
        <v>46029</v>
      </c>
      <c r="E706" s="107" t="s">
        <v>4825</v>
      </c>
      <c r="F706" s="107" t="s">
        <v>29</v>
      </c>
      <c r="G706" s="92">
        <v>2</v>
      </c>
      <c r="H706" s="129">
        <v>63.2</v>
      </c>
      <c r="I706" s="132">
        <v>126.4</v>
      </c>
      <c r="J706" s="79" t="s">
        <v>8</v>
      </c>
      <c r="K706" s="114" t="s">
        <v>4556</v>
      </c>
    </row>
    <row r="707" spans="2:11">
      <c r="B707" s="58" t="s">
        <v>17</v>
      </c>
      <c r="C707" s="146" t="s">
        <v>16</v>
      </c>
      <c r="D707" s="9">
        <v>46029</v>
      </c>
      <c r="E707" s="107" t="s">
        <v>4826</v>
      </c>
      <c r="F707" s="107" t="s">
        <v>29</v>
      </c>
      <c r="G707" s="92">
        <v>35</v>
      </c>
      <c r="H707" s="129">
        <v>63.2</v>
      </c>
      <c r="I707" s="132">
        <v>2212</v>
      </c>
      <c r="J707" s="79" t="s">
        <v>8</v>
      </c>
      <c r="K707" s="114" t="s">
        <v>4558</v>
      </c>
    </row>
    <row r="708" spans="2:11">
      <c r="B708" s="58" t="s">
        <v>17</v>
      </c>
      <c r="C708" s="146" t="s">
        <v>16</v>
      </c>
      <c r="D708" s="9">
        <v>46029</v>
      </c>
      <c r="E708" s="107" t="s">
        <v>4827</v>
      </c>
      <c r="F708" s="107" t="s">
        <v>29</v>
      </c>
      <c r="G708" s="92">
        <v>5</v>
      </c>
      <c r="H708" s="129">
        <v>63.2</v>
      </c>
      <c r="I708" s="132">
        <v>316</v>
      </c>
      <c r="J708" s="79" t="s">
        <v>8</v>
      </c>
      <c r="K708" s="114" t="s">
        <v>4560</v>
      </c>
    </row>
    <row r="709" spans="2:11">
      <c r="B709" s="58" t="s">
        <v>17</v>
      </c>
      <c r="C709" s="146" t="s">
        <v>16</v>
      </c>
      <c r="D709" s="9">
        <v>46029</v>
      </c>
      <c r="E709" s="107" t="s">
        <v>4828</v>
      </c>
      <c r="F709" s="107" t="s">
        <v>29</v>
      </c>
      <c r="G709" s="92">
        <v>9</v>
      </c>
      <c r="H709" s="129">
        <v>63.2</v>
      </c>
      <c r="I709" s="132">
        <v>568.80000000000007</v>
      </c>
      <c r="J709" s="79" t="s">
        <v>8</v>
      </c>
      <c r="K709" s="114" t="s">
        <v>4562</v>
      </c>
    </row>
    <row r="710" spans="2:11">
      <c r="B710" s="58" t="s">
        <v>17</v>
      </c>
      <c r="C710" s="146" t="s">
        <v>16</v>
      </c>
      <c r="D710" s="9">
        <v>46029</v>
      </c>
      <c r="E710" s="107" t="s">
        <v>4829</v>
      </c>
      <c r="F710" s="107" t="s">
        <v>29</v>
      </c>
      <c r="G710" s="92">
        <v>2</v>
      </c>
      <c r="H710" s="129">
        <v>63.2</v>
      </c>
      <c r="I710" s="132">
        <v>126.4</v>
      </c>
      <c r="J710" s="79" t="s">
        <v>8</v>
      </c>
      <c r="K710" s="114" t="s">
        <v>4564</v>
      </c>
    </row>
    <row r="711" spans="2:11">
      <c r="B711" s="58" t="s">
        <v>17</v>
      </c>
      <c r="C711" s="146" t="s">
        <v>16</v>
      </c>
      <c r="D711" s="9">
        <v>46029</v>
      </c>
      <c r="E711" s="107" t="s">
        <v>4830</v>
      </c>
      <c r="F711" s="107" t="s">
        <v>29</v>
      </c>
      <c r="G711" s="92">
        <v>17</v>
      </c>
      <c r="H711" s="129">
        <v>63.2</v>
      </c>
      <c r="I711" s="132">
        <v>1074.4000000000001</v>
      </c>
      <c r="J711" s="79" t="s">
        <v>8</v>
      </c>
      <c r="K711" s="114" t="s">
        <v>4566</v>
      </c>
    </row>
    <row r="712" spans="2:11">
      <c r="B712" s="58" t="s">
        <v>17</v>
      </c>
      <c r="C712" s="146" t="s">
        <v>16</v>
      </c>
      <c r="D712" s="9">
        <v>46029</v>
      </c>
      <c r="E712" s="107" t="s">
        <v>4830</v>
      </c>
      <c r="F712" s="107" t="s">
        <v>29</v>
      </c>
      <c r="G712" s="92">
        <v>16</v>
      </c>
      <c r="H712" s="129">
        <v>63.2</v>
      </c>
      <c r="I712" s="132">
        <v>1011.2</v>
      </c>
      <c r="J712" s="79" t="s">
        <v>8</v>
      </c>
      <c r="K712" s="114" t="s">
        <v>4567</v>
      </c>
    </row>
    <row r="713" spans="2:11">
      <c r="B713" s="58" t="s">
        <v>17</v>
      </c>
      <c r="C713" s="146" t="s">
        <v>16</v>
      </c>
      <c r="D713" s="9">
        <v>46029</v>
      </c>
      <c r="E713" s="107" t="s">
        <v>4831</v>
      </c>
      <c r="F713" s="107" t="s">
        <v>29</v>
      </c>
      <c r="G713" s="92">
        <v>5</v>
      </c>
      <c r="H713" s="129">
        <v>63.2</v>
      </c>
      <c r="I713" s="132">
        <v>316</v>
      </c>
      <c r="J713" s="79" t="s">
        <v>8</v>
      </c>
      <c r="K713" s="114" t="s">
        <v>4569</v>
      </c>
    </row>
    <row r="714" spans="2:11">
      <c r="B714" s="58" t="s">
        <v>17</v>
      </c>
      <c r="C714" s="146" t="s">
        <v>16</v>
      </c>
      <c r="D714" s="9">
        <v>46029</v>
      </c>
      <c r="E714" s="107" t="s">
        <v>4832</v>
      </c>
      <c r="F714" s="107" t="s">
        <v>29</v>
      </c>
      <c r="G714" s="92">
        <v>11</v>
      </c>
      <c r="H714" s="129">
        <v>63.2</v>
      </c>
      <c r="I714" s="132">
        <v>695.2</v>
      </c>
      <c r="J714" s="79" t="s">
        <v>8</v>
      </c>
      <c r="K714" s="114" t="s">
        <v>4571</v>
      </c>
    </row>
    <row r="715" spans="2:11">
      <c r="B715" s="58" t="s">
        <v>17</v>
      </c>
      <c r="C715" s="146" t="s">
        <v>16</v>
      </c>
      <c r="D715" s="9">
        <v>46029</v>
      </c>
      <c r="E715" s="107" t="s">
        <v>4833</v>
      </c>
      <c r="F715" s="107" t="s">
        <v>29</v>
      </c>
      <c r="G715" s="92">
        <v>2</v>
      </c>
      <c r="H715" s="129">
        <v>63.2</v>
      </c>
      <c r="I715" s="132">
        <v>126.4</v>
      </c>
      <c r="J715" s="79" t="s">
        <v>8</v>
      </c>
      <c r="K715" s="114" t="s">
        <v>4573</v>
      </c>
    </row>
    <row r="716" spans="2:11">
      <c r="B716" s="58" t="s">
        <v>17</v>
      </c>
      <c r="C716" s="146" t="s">
        <v>16</v>
      </c>
      <c r="D716" s="9">
        <v>46029</v>
      </c>
      <c r="E716" s="107" t="s">
        <v>4834</v>
      </c>
      <c r="F716" s="107" t="s">
        <v>29</v>
      </c>
      <c r="G716" s="92">
        <v>33</v>
      </c>
      <c r="H716" s="129">
        <v>63.2</v>
      </c>
      <c r="I716" s="132">
        <v>2085.6</v>
      </c>
      <c r="J716" s="79" t="s">
        <v>8</v>
      </c>
      <c r="K716" s="114" t="s">
        <v>4575</v>
      </c>
    </row>
    <row r="717" spans="2:11">
      <c r="B717" s="58" t="s">
        <v>17</v>
      </c>
      <c r="C717" s="146" t="s">
        <v>16</v>
      </c>
      <c r="D717" s="9">
        <v>46029</v>
      </c>
      <c r="E717" s="107" t="s">
        <v>4304</v>
      </c>
      <c r="F717" s="107" t="s">
        <v>29</v>
      </c>
      <c r="G717" s="92">
        <v>5</v>
      </c>
      <c r="H717" s="129">
        <v>63.2</v>
      </c>
      <c r="I717" s="132">
        <v>316</v>
      </c>
      <c r="J717" s="79" t="s">
        <v>8</v>
      </c>
      <c r="K717" s="114" t="s">
        <v>4576</v>
      </c>
    </row>
    <row r="718" spans="2:11">
      <c r="B718" s="58" t="s">
        <v>17</v>
      </c>
      <c r="C718" s="146" t="s">
        <v>16</v>
      </c>
      <c r="D718" s="9">
        <v>46029</v>
      </c>
      <c r="E718" s="107" t="s">
        <v>4835</v>
      </c>
      <c r="F718" s="107" t="s">
        <v>29</v>
      </c>
      <c r="G718" s="92">
        <v>11</v>
      </c>
      <c r="H718" s="129">
        <v>63.2</v>
      </c>
      <c r="I718" s="132">
        <v>695.2</v>
      </c>
      <c r="J718" s="79" t="s">
        <v>8</v>
      </c>
      <c r="K718" s="114" t="s">
        <v>4578</v>
      </c>
    </row>
    <row r="719" spans="2:11">
      <c r="B719" s="58" t="s">
        <v>17</v>
      </c>
      <c r="C719" s="146" t="s">
        <v>16</v>
      </c>
      <c r="D719" s="9">
        <v>46029</v>
      </c>
      <c r="E719" s="107" t="s">
        <v>4836</v>
      </c>
      <c r="F719" s="107" t="s">
        <v>29</v>
      </c>
      <c r="G719" s="92">
        <v>2</v>
      </c>
      <c r="H719" s="129">
        <v>63.2</v>
      </c>
      <c r="I719" s="132">
        <v>126.4</v>
      </c>
      <c r="J719" s="79" t="s">
        <v>8</v>
      </c>
      <c r="K719" s="114" t="s">
        <v>4580</v>
      </c>
    </row>
    <row r="720" spans="2:11">
      <c r="B720" s="58" t="s">
        <v>17</v>
      </c>
      <c r="C720" s="146" t="s">
        <v>16</v>
      </c>
      <c r="D720" s="9">
        <v>46029</v>
      </c>
      <c r="E720" s="107" t="s">
        <v>933</v>
      </c>
      <c r="F720" s="107" t="s">
        <v>29</v>
      </c>
      <c r="G720" s="92">
        <v>14</v>
      </c>
      <c r="H720" s="129">
        <v>63.2</v>
      </c>
      <c r="I720" s="132">
        <v>884.80000000000007</v>
      </c>
      <c r="J720" s="79" t="s">
        <v>8</v>
      </c>
      <c r="K720" s="114" t="s">
        <v>4582</v>
      </c>
    </row>
    <row r="721" spans="2:11">
      <c r="B721" s="58" t="s">
        <v>17</v>
      </c>
      <c r="C721" s="146" t="s">
        <v>16</v>
      </c>
      <c r="D721" s="9">
        <v>46029</v>
      </c>
      <c r="E721" s="107" t="s">
        <v>933</v>
      </c>
      <c r="F721" s="107" t="s">
        <v>29</v>
      </c>
      <c r="G721" s="92">
        <v>19</v>
      </c>
      <c r="H721" s="129">
        <v>63.2</v>
      </c>
      <c r="I721" s="132">
        <v>1200.8</v>
      </c>
      <c r="J721" s="79" t="s">
        <v>8</v>
      </c>
      <c r="K721" s="114" t="s">
        <v>4583</v>
      </c>
    </row>
    <row r="722" spans="2:11">
      <c r="B722" s="58" t="s">
        <v>17</v>
      </c>
      <c r="C722" s="146" t="s">
        <v>16</v>
      </c>
      <c r="D722" s="9">
        <v>46029</v>
      </c>
      <c r="E722" s="107" t="s">
        <v>4837</v>
      </c>
      <c r="F722" s="107" t="s">
        <v>29</v>
      </c>
      <c r="G722" s="92">
        <v>26</v>
      </c>
      <c r="H722" s="129">
        <v>63.15</v>
      </c>
      <c r="I722" s="132">
        <v>1641.8999999999999</v>
      </c>
      <c r="J722" s="79" t="s">
        <v>8</v>
      </c>
      <c r="K722" s="114" t="s">
        <v>4585</v>
      </c>
    </row>
    <row r="723" spans="2:11">
      <c r="B723" s="58" t="s">
        <v>17</v>
      </c>
      <c r="C723" s="146" t="s">
        <v>16</v>
      </c>
      <c r="D723" s="9">
        <v>46029</v>
      </c>
      <c r="E723" s="107" t="s">
        <v>4838</v>
      </c>
      <c r="F723" s="107" t="s">
        <v>29</v>
      </c>
      <c r="G723" s="92">
        <v>2</v>
      </c>
      <c r="H723" s="129">
        <v>63.15</v>
      </c>
      <c r="I723" s="132">
        <v>126.3</v>
      </c>
      <c r="J723" s="79" t="s">
        <v>8</v>
      </c>
      <c r="K723" s="114" t="s">
        <v>4587</v>
      </c>
    </row>
    <row r="724" spans="2:11">
      <c r="B724" s="58" t="s">
        <v>17</v>
      </c>
      <c r="C724" s="146" t="s">
        <v>16</v>
      </c>
      <c r="D724" s="9">
        <v>46029</v>
      </c>
      <c r="E724" s="107" t="s">
        <v>4839</v>
      </c>
      <c r="F724" s="107" t="s">
        <v>29</v>
      </c>
      <c r="G724" s="92">
        <v>32</v>
      </c>
      <c r="H724" s="129">
        <v>63.1</v>
      </c>
      <c r="I724" s="132">
        <v>2019.2</v>
      </c>
      <c r="J724" s="79" t="s">
        <v>8</v>
      </c>
      <c r="K724" s="114" t="s">
        <v>4589</v>
      </c>
    </row>
    <row r="725" spans="2:11">
      <c r="B725" s="58" t="s">
        <v>17</v>
      </c>
      <c r="C725" s="146" t="s">
        <v>16</v>
      </c>
      <c r="D725" s="9">
        <v>46029</v>
      </c>
      <c r="E725" s="107" t="s">
        <v>4840</v>
      </c>
      <c r="F725" s="107" t="s">
        <v>29</v>
      </c>
      <c r="G725" s="92">
        <v>2</v>
      </c>
      <c r="H725" s="129">
        <v>63.15</v>
      </c>
      <c r="I725" s="132">
        <v>126.3</v>
      </c>
      <c r="J725" s="79" t="s">
        <v>8</v>
      </c>
      <c r="K725" s="114" t="s">
        <v>4591</v>
      </c>
    </row>
    <row r="726" spans="2:11">
      <c r="B726" s="58" t="s">
        <v>17</v>
      </c>
      <c r="C726" s="146" t="s">
        <v>16</v>
      </c>
      <c r="D726" s="9">
        <v>46029</v>
      </c>
      <c r="E726" s="107" t="s">
        <v>4308</v>
      </c>
      <c r="F726" s="107" t="s">
        <v>29</v>
      </c>
      <c r="G726" s="92">
        <v>5</v>
      </c>
      <c r="H726" s="129">
        <v>63.1</v>
      </c>
      <c r="I726" s="132">
        <v>315.5</v>
      </c>
      <c r="J726" s="79" t="s">
        <v>8</v>
      </c>
      <c r="K726" s="114" t="s">
        <v>4593</v>
      </c>
    </row>
    <row r="727" spans="2:11">
      <c r="B727" s="58" t="s">
        <v>17</v>
      </c>
      <c r="C727" s="146" t="s">
        <v>16</v>
      </c>
      <c r="D727" s="9">
        <v>46029</v>
      </c>
      <c r="E727" s="107" t="s">
        <v>4841</v>
      </c>
      <c r="F727" s="107" t="s">
        <v>29</v>
      </c>
      <c r="G727" s="92">
        <v>12</v>
      </c>
      <c r="H727" s="129">
        <v>63.1</v>
      </c>
      <c r="I727" s="132">
        <v>757.2</v>
      </c>
      <c r="J727" s="79" t="s">
        <v>8</v>
      </c>
      <c r="K727" s="114" t="s">
        <v>4595</v>
      </c>
    </row>
    <row r="728" spans="2:11">
      <c r="B728" s="58" t="s">
        <v>17</v>
      </c>
      <c r="C728" s="146" t="s">
        <v>16</v>
      </c>
      <c r="D728" s="9">
        <v>46029</v>
      </c>
      <c r="E728" s="107" t="s">
        <v>4842</v>
      </c>
      <c r="F728" s="107" t="s">
        <v>29</v>
      </c>
      <c r="G728" s="92">
        <v>5</v>
      </c>
      <c r="H728" s="129">
        <v>63.05</v>
      </c>
      <c r="I728" s="132">
        <v>315.25</v>
      </c>
      <c r="J728" s="79" t="s">
        <v>8</v>
      </c>
      <c r="K728" s="114" t="s">
        <v>4597</v>
      </c>
    </row>
    <row r="729" spans="2:11">
      <c r="B729" s="58" t="s">
        <v>17</v>
      </c>
      <c r="C729" s="146" t="s">
        <v>16</v>
      </c>
      <c r="D729" s="9">
        <v>46029</v>
      </c>
      <c r="E729" s="107" t="s">
        <v>4843</v>
      </c>
      <c r="F729" s="107" t="s">
        <v>29</v>
      </c>
      <c r="G729" s="92">
        <v>13</v>
      </c>
      <c r="H729" s="129">
        <v>63.05</v>
      </c>
      <c r="I729" s="132">
        <v>819.65</v>
      </c>
      <c r="J729" s="79" t="s">
        <v>8</v>
      </c>
      <c r="K729" s="114" t="s">
        <v>4599</v>
      </c>
    </row>
    <row r="730" spans="2:11">
      <c r="B730" s="58" t="s">
        <v>17</v>
      </c>
      <c r="C730" s="146" t="s">
        <v>16</v>
      </c>
      <c r="D730" s="9">
        <v>46029</v>
      </c>
      <c r="E730" s="107" t="s">
        <v>158</v>
      </c>
      <c r="F730" s="107" t="s">
        <v>29</v>
      </c>
      <c r="G730" s="92">
        <v>2</v>
      </c>
      <c r="H730" s="129">
        <v>63.05</v>
      </c>
      <c r="I730" s="132">
        <v>126.1</v>
      </c>
      <c r="J730" s="79" t="s">
        <v>8</v>
      </c>
      <c r="K730" s="114" t="s">
        <v>4601</v>
      </c>
    </row>
    <row r="731" spans="2:11">
      <c r="B731" s="58" t="s">
        <v>17</v>
      </c>
      <c r="C731" s="146" t="s">
        <v>16</v>
      </c>
      <c r="D731" s="9">
        <v>46029</v>
      </c>
      <c r="E731" s="107" t="s">
        <v>4844</v>
      </c>
      <c r="F731" s="107" t="s">
        <v>29</v>
      </c>
      <c r="G731" s="92">
        <v>30</v>
      </c>
      <c r="H731" s="129">
        <v>63.05</v>
      </c>
      <c r="I731" s="132">
        <v>1891.5</v>
      </c>
      <c r="J731" s="79" t="s">
        <v>8</v>
      </c>
      <c r="K731" s="114" t="s">
        <v>4603</v>
      </c>
    </row>
    <row r="732" spans="2:11">
      <c r="B732" s="58" t="s">
        <v>17</v>
      </c>
      <c r="C732" s="146" t="s">
        <v>16</v>
      </c>
      <c r="D732" s="9">
        <v>46029</v>
      </c>
      <c r="E732" s="107" t="s">
        <v>948</v>
      </c>
      <c r="F732" s="107" t="s">
        <v>29</v>
      </c>
      <c r="G732" s="92">
        <v>5</v>
      </c>
      <c r="H732" s="129">
        <v>63.05</v>
      </c>
      <c r="I732" s="132">
        <v>315.25</v>
      </c>
      <c r="J732" s="79" t="s">
        <v>8</v>
      </c>
      <c r="K732" s="114" t="s">
        <v>4605</v>
      </c>
    </row>
    <row r="733" spans="2:11">
      <c r="B733" s="58" t="s">
        <v>17</v>
      </c>
      <c r="C733" s="146" t="s">
        <v>16</v>
      </c>
      <c r="D733" s="9">
        <v>46029</v>
      </c>
      <c r="E733" s="107" t="s">
        <v>4845</v>
      </c>
      <c r="F733" s="107" t="s">
        <v>29</v>
      </c>
      <c r="G733" s="92">
        <v>30</v>
      </c>
      <c r="H733" s="129">
        <v>63.05</v>
      </c>
      <c r="I733" s="132">
        <v>1891.5</v>
      </c>
      <c r="J733" s="79" t="s">
        <v>8</v>
      </c>
      <c r="K733" s="114" t="s">
        <v>4607</v>
      </c>
    </row>
    <row r="734" spans="2:11">
      <c r="B734" s="58" t="s">
        <v>17</v>
      </c>
      <c r="C734" s="146" t="s">
        <v>16</v>
      </c>
      <c r="D734" s="9">
        <v>46029</v>
      </c>
      <c r="E734" s="107" t="s">
        <v>119</v>
      </c>
      <c r="F734" s="107" t="s">
        <v>29</v>
      </c>
      <c r="G734" s="92">
        <v>12</v>
      </c>
      <c r="H734" s="129">
        <v>63</v>
      </c>
      <c r="I734" s="132">
        <v>756</v>
      </c>
      <c r="J734" s="79" t="s">
        <v>8</v>
      </c>
      <c r="K734" s="114" t="s">
        <v>4609</v>
      </c>
    </row>
    <row r="735" spans="2:11">
      <c r="B735" s="58" t="s">
        <v>17</v>
      </c>
      <c r="C735" s="146" t="s">
        <v>16</v>
      </c>
      <c r="D735" s="9">
        <v>46029</v>
      </c>
      <c r="E735" s="107" t="s">
        <v>4846</v>
      </c>
      <c r="F735" s="107" t="s">
        <v>29</v>
      </c>
      <c r="G735" s="92">
        <v>2</v>
      </c>
      <c r="H735" s="129">
        <v>63</v>
      </c>
      <c r="I735" s="132">
        <v>126</v>
      </c>
      <c r="J735" s="79" t="s">
        <v>8</v>
      </c>
      <c r="K735" s="114" t="s">
        <v>4611</v>
      </c>
    </row>
    <row r="736" spans="2:11">
      <c r="B736" s="58" t="s">
        <v>17</v>
      </c>
      <c r="C736" s="146" t="s">
        <v>16</v>
      </c>
      <c r="D736" s="9">
        <v>46029</v>
      </c>
      <c r="E736" s="107" t="s">
        <v>4847</v>
      </c>
      <c r="F736" s="107" t="s">
        <v>29</v>
      </c>
      <c r="G736" s="92">
        <v>5</v>
      </c>
      <c r="H736" s="129">
        <v>63</v>
      </c>
      <c r="I736" s="132">
        <v>315</v>
      </c>
      <c r="J736" s="79" t="s">
        <v>8</v>
      </c>
      <c r="K736" s="114" t="s">
        <v>4613</v>
      </c>
    </row>
    <row r="737" spans="2:11">
      <c r="B737" s="58" t="s">
        <v>17</v>
      </c>
      <c r="C737" s="146" t="s">
        <v>16</v>
      </c>
      <c r="D737" s="9">
        <v>46029</v>
      </c>
      <c r="E737" s="107" t="s">
        <v>4848</v>
      </c>
      <c r="F737" s="107" t="s">
        <v>29</v>
      </c>
      <c r="G737" s="92">
        <v>30</v>
      </c>
      <c r="H737" s="129">
        <v>63</v>
      </c>
      <c r="I737" s="132">
        <v>1890</v>
      </c>
      <c r="J737" s="79" t="s">
        <v>8</v>
      </c>
      <c r="K737" s="114" t="s">
        <v>4615</v>
      </c>
    </row>
    <row r="738" spans="2:11">
      <c r="B738" s="58" t="s">
        <v>17</v>
      </c>
      <c r="C738" s="146" t="s">
        <v>16</v>
      </c>
      <c r="D738" s="9">
        <v>46029</v>
      </c>
      <c r="E738" s="107" t="s">
        <v>3026</v>
      </c>
      <c r="F738" s="107" t="s">
        <v>29</v>
      </c>
      <c r="G738" s="92">
        <v>13</v>
      </c>
      <c r="H738" s="129">
        <v>63</v>
      </c>
      <c r="I738" s="132">
        <v>819</v>
      </c>
      <c r="J738" s="79" t="s">
        <v>8</v>
      </c>
      <c r="K738" s="114" t="s">
        <v>4617</v>
      </c>
    </row>
    <row r="739" spans="2:11">
      <c r="B739" s="58" t="s">
        <v>17</v>
      </c>
      <c r="C739" s="146" t="s">
        <v>16</v>
      </c>
      <c r="D739" s="9">
        <v>46029</v>
      </c>
      <c r="E739" s="107" t="s">
        <v>4322</v>
      </c>
      <c r="F739" s="107" t="s">
        <v>29</v>
      </c>
      <c r="G739" s="92">
        <v>38</v>
      </c>
      <c r="H739" s="129">
        <v>63</v>
      </c>
      <c r="I739" s="132">
        <v>2394</v>
      </c>
      <c r="J739" s="79" t="s">
        <v>8</v>
      </c>
      <c r="K739" s="114" t="s">
        <v>4619</v>
      </c>
    </row>
    <row r="740" spans="2:11">
      <c r="B740" s="58" t="s">
        <v>17</v>
      </c>
      <c r="C740" s="146" t="s">
        <v>16</v>
      </c>
      <c r="D740" s="9">
        <v>46029</v>
      </c>
      <c r="E740" s="107" t="s">
        <v>4849</v>
      </c>
      <c r="F740" s="107" t="s">
        <v>29</v>
      </c>
      <c r="G740" s="92">
        <v>30</v>
      </c>
      <c r="H740" s="129">
        <v>63.05</v>
      </c>
      <c r="I740" s="132">
        <v>1891.5</v>
      </c>
      <c r="J740" s="79" t="s">
        <v>8</v>
      </c>
      <c r="K740" s="114" t="s">
        <v>4621</v>
      </c>
    </row>
    <row r="741" spans="2:11">
      <c r="B741" s="58" t="s">
        <v>17</v>
      </c>
      <c r="C741" s="146" t="s">
        <v>16</v>
      </c>
      <c r="D741" s="9">
        <v>46029</v>
      </c>
      <c r="E741" s="107" t="s">
        <v>4850</v>
      </c>
      <c r="F741" s="107" t="s">
        <v>29</v>
      </c>
      <c r="G741" s="92">
        <v>12</v>
      </c>
      <c r="H741" s="129">
        <v>63</v>
      </c>
      <c r="I741" s="132">
        <v>756</v>
      </c>
      <c r="J741" s="79" t="s">
        <v>8</v>
      </c>
      <c r="K741" s="114" t="s">
        <v>4623</v>
      </c>
    </row>
    <row r="742" spans="2:11">
      <c r="B742" s="58" t="s">
        <v>17</v>
      </c>
      <c r="C742" s="146" t="s">
        <v>16</v>
      </c>
      <c r="D742" s="9">
        <v>46029</v>
      </c>
      <c r="E742" s="107" t="s">
        <v>4851</v>
      </c>
      <c r="F742" s="107" t="s">
        <v>29</v>
      </c>
      <c r="G742" s="92">
        <v>5</v>
      </c>
      <c r="H742" s="129">
        <v>63</v>
      </c>
      <c r="I742" s="132">
        <v>315</v>
      </c>
      <c r="J742" s="79" t="s">
        <v>8</v>
      </c>
      <c r="K742" s="114" t="s">
        <v>4625</v>
      </c>
    </row>
    <row r="743" spans="2:11">
      <c r="B743" s="58" t="s">
        <v>17</v>
      </c>
      <c r="C743" s="146" t="s">
        <v>16</v>
      </c>
      <c r="D743" s="9">
        <v>46029</v>
      </c>
      <c r="E743" s="107" t="s">
        <v>4851</v>
      </c>
      <c r="F743" s="107" t="s">
        <v>29</v>
      </c>
      <c r="G743" s="92">
        <v>5</v>
      </c>
      <c r="H743" s="129">
        <v>63</v>
      </c>
      <c r="I743" s="132">
        <v>315</v>
      </c>
      <c r="J743" s="79" t="s">
        <v>8</v>
      </c>
      <c r="K743" s="114" t="s">
        <v>4626</v>
      </c>
    </row>
    <row r="744" spans="2:11">
      <c r="B744" s="58" t="s">
        <v>17</v>
      </c>
      <c r="C744" s="146" t="s">
        <v>16</v>
      </c>
      <c r="D744" s="9">
        <v>46029</v>
      </c>
      <c r="E744" s="107" t="s">
        <v>4851</v>
      </c>
      <c r="F744" s="107" t="s">
        <v>29</v>
      </c>
      <c r="G744" s="92">
        <v>2</v>
      </c>
      <c r="H744" s="129">
        <v>63</v>
      </c>
      <c r="I744" s="132">
        <v>126</v>
      </c>
      <c r="J744" s="79" t="s">
        <v>8</v>
      </c>
      <c r="K744" s="114" t="s">
        <v>4628</v>
      </c>
    </row>
    <row r="745" spans="2:11">
      <c r="B745" s="58" t="s">
        <v>17</v>
      </c>
      <c r="C745" s="146" t="s">
        <v>16</v>
      </c>
      <c r="D745" s="9">
        <v>46029</v>
      </c>
      <c r="E745" s="107" t="s">
        <v>4851</v>
      </c>
      <c r="F745" s="107" t="s">
        <v>29</v>
      </c>
      <c r="G745" s="92">
        <v>2</v>
      </c>
      <c r="H745" s="129">
        <v>63</v>
      </c>
      <c r="I745" s="132">
        <v>126</v>
      </c>
      <c r="J745" s="79" t="s">
        <v>8</v>
      </c>
      <c r="K745" s="114" t="s">
        <v>4629</v>
      </c>
    </row>
    <row r="746" spans="2:11">
      <c r="B746" s="58" t="s">
        <v>17</v>
      </c>
      <c r="C746" s="146" t="s">
        <v>16</v>
      </c>
      <c r="D746" s="9">
        <v>46029</v>
      </c>
      <c r="E746" s="107" t="s">
        <v>4852</v>
      </c>
      <c r="F746" s="107" t="s">
        <v>29</v>
      </c>
      <c r="G746" s="92">
        <v>30</v>
      </c>
      <c r="H746" s="129">
        <v>63.05</v>
      </c>
      <c r="I746" s="132">
        <v>1891.5</v>
      </c>
      <c r="J746" s="79" t="s">
        <v>8</v>
      </c>
      <c r="K746" s="114" t="s">
        <v>4631</v>
      </c>
    </row>
    <row r="747" spans="2:11">
      <c r="B747" s="58" t="s">
        <v>17</v>
      </c>
      <c r="C747" s="146" t="s">
        <v>16</v>
      </c>
      <c r="D747" s="9">
        <v>46029</v>
      </c>
      <c r="E747" s="107" t="s">
        <v>4853</v>
      </c>
      <c r="F747" s="107" t="s">
        <v>29</v>
      </c>
      <c r="G747" s="92">
        <v>13</v>
      </c>
      <c r="H747" s="129">
        <v>63.05</v>
      </c>
      <c r="I747" s="132">
        <v>819.65</v>
      </c>
      <c r="J747" s="79" t="s">
        <v>8</v>
      </c>
      <c r="K747" s="114" t="s">
        <v>4633</v>
      </c>
    </row>
    <row r="748" spans="2:11">
      <c r="B748" s="58" t="s">
        <v>17</v>
      </c>
      <c r="C748" s="146" t="s">
        <v>16</v>
      </c>
      <c r="D748" s="9">
        <v>46029</v>
      </c>
      <c r="E748" s="107" t="s">
        <v>4854</v>
      </c>
      <c r="F748" s="107" t="s">
        <v>29</v>
      </c>
      <c r="G748" s="92">
        <v>35</v>
      </c>
      <c r="H748" s="129">
        <v>63.05</v>
      </c>
      <c r="I748" s="132">
        <v>2206.75</v>
      </c>
      <c r="J748" s="79" t="s">
        <v>8</v>
      </c>
      <c r="K748" s="114" t="s">
        <v>4635</v>
      </c>
    </row>
    <row r="749" spans="2:11">
      <c r="B749" s="58" t="s">
        <v>17</v>
      </c>
      <c r="C749" s="146" t="s">
        <v>16</v>
      </c>
      <c r="D749" s="9">
        <v>46029</v>
      </c>
      <c r="E749" s="107" t="s">
        <v>4331</v>
      </c>
      <c r="F749" s="107" t="s">
        <v>29</v>
      </c>
      <c r="G749" s="92">
        <v>2</v>
      </c>
      <c r="H749" s="129">
        <v>63</v>
      </c>
      <c r="I749" s="132">
        <v>126</v>
      </c>
      <c r="J749" s="79" t="s">
        <v>8</v>
      </c>
      <c r="K749" s="114" t="s">
        <v>4636</v>
      </c>
    </row>
    <row r="750" spans="2:11">
      <c r="B750" s="58" t="s">
        <v>17</v>
      </c>
      <c r="C750" s="146" t="s">
        <v>16</v>
      </c>
      <c r="D750" s="9">
        <v>46029</v>
      </c>
      <c r="E750" s="107" t="s">
        <v>4331</v>
      </c>
      <c r="F750" s="107" t="s">
        <v>29</v>
      </c>
      <c r="G750" s="92">
        <v>2</v>
      </c>
      <c r="H750" s="129">
        <v>63</v>
      </c>
      <c r="I750" s="132">
        <v>126</v>
      </c>
      <c r="J750" s="79" t="s">
        <v>8</v>
      </c>
      <c r="K750" s="114" t="s">
        <v>4637</v>
      </c>
    </row>
    <row r="751" spans="2:11">
      <c r="B751" s="58" t="s">
        <v>17</v>
      </c>
      <c r="C751" s="146" t="s">
        <v>16</v>
      </c>
      <c r="D751" s="9">
        <v>46029</v>
      </c>
      <c r="E751" s="107" t="s">
        <v>4331</v>
      </c>
      <c r="F751" s="107" t="s">
        <v>29</v>
      </c>
      <c r="G751" s="92">
        <v>2</v>
      </c>
      <c r="H751" s="129">
        <v>63</v>
      </c>
      <c r="I751" s="132">
        <v>126</v>
      </c>
      <c r="J751" s="79" t="s">
        <v>8</v>
      </c>
      <c r="K751" s="114" t="s">
        <v>4638</v>
      </c>
    </row>
    <row r="752" spans="2:11">
      <c r="B752" s="58" t="s">
        <v>17</v>
      </c>
      <c r="C752" s="146" t="s">
        <v>16</v>
      </c>
      <c r="D752" s="9">
        <v>46029</v>
      </c>
      <c r="E752" s="107" t="s">
        <v>4331</v>
      </c>
      <c r="F752" s="107" t="s">
        <v>29</v>
      </c>
      <c r="G752" s="92">
        <v>2</v>
      </c>
      <c r="H752" s="129">
        <v>63</v>
      </c>
      <c r="I752" s="132">
        <v>126</v>
      </c>
      <c r="J752" s="79" t="s">
        <v>8</v>
      </c>
      <c r="K752" s="114" t="s">
        <v>4639</v>
      </c>
    </row>
    <row r="753" spans="2:11">
      <c r="B753" s="58" t="s">
        <v>17</v>
      </c>
      <c r="C753" s="146" t="s">
        <v>16</v>
      </c>
      <c r="D753" s="9">
        <v>46029</v>
      </c>
      <c r="E753" s="107" t="s">
        <v>4855</v>
      </c>
      <c r="F753" s="107" t="s">
        <v>29</v>
      </c>
      <c r="G753" s="92">
        <v>35</v>
      </c>
      <c r="H753" s="129">
        <v>63.05</v>
      </c>
      <c r="I753" s="132">
        <v>2206.75</v>
      </c>
      <c r="J753" s="79" t="s">
        <v>8</v>
      </c>
      <c r="K753" s="114" t="s">
        <v>4641</v>
      </c>
    </row>
    <row r="754" spans="2:11">
      <c r="B754" s="58" t="s">
        <v>17</v>
      </c>
      <c r="C754" s="146" t="s">
        <v>16</v>
      </c>
      <c r="D754" s="9">
        <v>46029</v>
      </c>
      <c r="E754" s="107" t="s">
        <v>983</v>
      </c>
      <c r="F754" s="107" t="s">
        <v>29</v>
      </c>
      <c r="G754" s="92">
        <v>5</v>
      </c>
      <c r="H754" s="129">
        <v>63</v>
      </c>
      <c r="I754" s="132">
        <v>315</v>
      </c>
      <c r="J754" s="79" t="s">
        <v>8</v>
      </c>
      <c r="K754" s="114" t="s">
        <v>4643</v>
      </c>
    </row>
    <row r="755" spans="2:11">
      <c r="B755" s="58" t="s">
        <v>17</v>
      </c>
      <c r="C755" s="146" t="s">
        <v>16</v>
      </c>
      <c r="D755" s="9">
        <v>46029</v>
      </c>
      <c r="E755" s="107" t="s">
        <v>983</v>
      </c>
      <c r="F755" s="107" t="s">
        <v>29</v>
      </c>
      <c r="G755" s="92">
        <v>5</v>
      </c>
      <c r="H755" s="129">
        <v>63</v>
      </c>
      <c r="I755" s="132">
        <v>315</v>
      </c>
      <c r="J755" s="79" t="s">
        <v>8</v>
      </c>
      <c r="K755" s="114" t="s">
        <v>4644</v>
      </c>
    </row>
    <row r="756" spans="2:11">
      <c r="B756" s="58" t="s">
        <v>17</v>
      </c>
      <c r="C756" s="146" t="s">
        <v>16</v>
      </c>
      <c r="D756" s="9">
        <v>46029</v>
      </c>
      <c r="E756" s="107" t="s">
        <v>4856</v>
      </c>
      <c r="F756" s="107" t="s">
        <v>29</v>
      </c>
      <c r="G756" s="92">
        <v>12</v>
      </c>
      <c r="H756" s="129">
        <v>63.05</v>
      </c>
      <c r="I756" s="132">
        <v>756.59999999999991</v>
      </c>
      <c r="J756" s="79" t="s">
        <v>8</v>
      </c>
      <c r="K756" s="114" t="s">
        <v>4646</v>
      </c>
    </row>
    <row r="757" spans="2:11">
      <c r="B757" s="58" t="s">
        <v>17</v>
      </c>
      <c r="C757" s="146" t="s">
        <v>16</v>
      </c>
      <c r="D757" s="9">
        <v>46029</v>
      </c>
      <c r="E757" s="107" t="s">
        <v>4857</v>
      </c>
      <c r="F757" s="107" t="s">
        <v>29</v>
      </c>
      <c r="G757" s="92">
        <v>27</v>
      </c>
      <c r="H757" s="129">
        <v>63.05</v>
      </c>
      <c r="I757" s="132">
        <v>1702.35</v>
      </c>
      <c r="J757" s="79" t="s">
        <v>8</v>
      </c>
      <c r="K757" s="114" t="s">
        <v>4648</v>
      </c>
    </row>
    <row r="758" spans="2:11">
      <c r="B758" s="58" t="s">
        <v>17</v>
      </c>
      <c r="C758" s="146" t="s">
        <v>16</v>
      </c>
      <c r="D758" s="9">
        <v>46029</v>
      </c>
      <c r="E758" s="107" t="s">
        <v>4858</v>
      </c>
      <c r="F758" s="107" t="s">
        <v>29</v>
      </c>
      <c r="G758" s="92">
        <v>36</v>
      </c>
      <c r="H758" s="129">
        <v>63.05</v>
      </c>
      <c r="I758" s="132">
        <v>2269.7999999999997</v>
      </c>
      <c r="J758" s="79" t="s">
        <v>8</v>
      </c>
      <c r="K758" s="114" t="s">
        <v>4650</v>
      </c>
    </row>
    <row r="759" spans="2:11">
      <c r="B759" s="58" t="s">
        <v>17</v>
      </c>
      <c r="C759" s="146" t="s">
        <v>16</v>
      </c>
      <c r="D759" s="9">
        <v>46029</v>
      </c>
      <c r="E759" s="107" t="s">
        <v>3049</v>
      </c>
      <c r="F759" s="107" t="s">
        <v>29</v>
      </c>
      <c r="G759" s="92">
        <v>2</v>
      </c>
      <c r="H759" s="129">
        <v>63.05</v>
      </c>
      <c r="I759" s="132">
        <v>126.1</v>
      </c>
      <c r="J759" s="79" t="s">
        <v>8</v>
      </c>
      <c r="K759" s="114" t="s">
        <v>4652</v>
      </c>
    </row>
    <row r="760" spans="2:11">
      <c r="B760" s="58" t="s">
        <v>17</v>
      </c>
      <c r="C760" s="146" t="s">
        <v>16</v>
      </c>
      <c r="D760" s="9">
        <v>46029</v>
      </c>
      <c r="E760" s="107" t="s">
        <v>3049</v>
      </c>
      <c r="F760" s="107" t="s">
        <v>29</v>
      </c>
      <c r="G760" s="92">
        <v>2</v>
      </c>
      <c r="H760" s="129">
        <v>63.05</v>
      </c>
      <c r="I760" s="132">
        <v>126.1</v>
      </c>
      <c r="J760" s="79" t="s">
        <v>8</v>
      </c>
      <c r="K760" s="114" t="s">
        <v>4653</v>
      </c>
    </row>
    <row r="761" spans="2:11">
      <c r="B761" s="58" t="s">
        <v>17</v>
      </c>
      <c r="C761" s="146" t="s">
        <v>16</v>
      </c>
      <c r="D761" s="9">
        <v>46029</v>
      </c>
      <c r="E761" s="107" t="s">
        <v>4335</v>
      </c>
      <c r="F761" s="107" t="s">
        <v>29</v>
      </c>
      <c r="G761" s="92">
        <v>12</v>
      </c>
      <c r="H761" s="129">
        <v>63</v>
      </c>
      <c r="I761" s="132">
        <v>756</v>
      </c>
      <c r="J761" s="79" t="s">
        <v>8</v>
      </c>
      <c r="K761" s="114" t="s">
        <v>4655</v>
      </c>
    </row>
    <row r="762" spans="2:11">
      <c r="B762" s="58" t="s">
        <v>17</v>
      </c>
      <c r="C762" s="146" t="s">
        <v>16</v>
      </c>
      <c r="D762" s="9">
        <v>46029</v>
      </c>
      <c r="E762" s="107" t="s">
        <v>4335</v>
      </c>
      <c r="F762" s="107" t="s">
        <v>29</v>
      </c>
      <c r="G762" s="92">
        <v>5</v>
      </c>
      <c r="H762" s="129">
        <v>63</v>
      </c>
      <c r="I762" s="132">
        <v>315</v>
      </c>
      <c r="J762" s="79" t="s">
        <v>8</v>
      </c>
      <c r="K762" s="114" t="s">
        <v>4657</v>
      </c>
    </row>
    <row r="763" spans="2:11">
      <c r="B763" s="58" t="s">
        <v>17</v>
      </c>
      <c r="C763" s="146" t="s">
        <v>16</v>
      </c>
      <c r="D763" s="9">
        <v>46029</v>
      </c>
      <c r="E763" s="107" t="s">
        <v>4859</v>
      </c>
      <c r="F763" s="107" t="s">
        <v>29</v>
      </c>
      <c r="G763" s="92">
        <v>34</v>
      </c>
      <c r="H763" s="129">
        <v>63.05</v>
      </c>
      <c r="I763" s="132">
        <v>2143.6999999999998</v>
      </c>
      <c r="J763" s="79" t="s">
        <v>8</v>
      </c>
      <c r="K763" s="114" t="s">
        <v>4659</v>
      </c>
    </row>
    <row r="764" spans="2:11">
      <c r="B764" s="58" t="s">
        <v>17</v>
      </c>
      <c r="C764" s="146" t="s">
        <v>16</v>
      </c>
      <c r="D764" s="9">
        <v>46029</v>
      </c>
      <c r="E764" s="107" t="s">
        <v>4859</v>
      </c>
      <c r="F764" s="107" t="s">
        <v>29</v>
      </c>
      <c r="G764" s="92">
        <v>2</v>
      </c>
      <c r="H764" s="129">
        <v>63.05</v>
      </c>
      <c r="I764" s="132">
        <v>126.1</v>
      </c>
      <c r="J764" s="79" t="s">
        <v>8</v>
      </c>
      <c r="K764" s="114" t="s">
        <v>4660</v>
      </c>
    </row>
    <row r="765" spans="2:11">
      <c r="B765" s="58" t="s">
        <v>17</v>
      </c>
      <c r="C765" s="146" t="s">
        <v>16</v>
      </c>
      <c r="D765" s="9">
        <v>46029</v>
      </c>
      <c r="E765" s="107" t="s">
        <v>4860</v>
      </c>
      <c r="F765" s="107" t="s">
        <v>29</v>
      </c>
      <c r="G765" s="92">
        <v>11</v>
      </c>
      <c r="H765" s="129">
        <v>63</v>
      </c>
      <c r="I765" s="132">
        <v>693</v>
      </c>
      <c r="J765" s="79" t="s">
        <v>8</v>
      </c>
      <c r="K765" s="114" t="s">
        <v>4662</v>
      </c>
    </row>
    <row r="766" spans="2:11">
      <c r="B766" s="58" t="s">
        <v>17</v>
      </c>
      <c r="C766" s="146" t="s">
        <v>16</v>
      </c>
      <c r="D766" s="9">
        <v>46029</v>
      </c>
      <c r="E766" s="107" t="s">
        <v>4860</v>
      </c>
      <c r="F766" s="107" t="s">
        <v>29</v>
      </c>
      <c r="G766" s="92">
        <v>2</v>
      </c>
      <c r="H766" s="129">
        <v>63.05</v>
      </c>
      <c r="I766" s="132">
        <v>126.1</v>
      </c>
      <c r="J766" s="79" t="s">
        <v>8</v>
      </c>
      <c r="K766" s="114" t="s">
        <v>4664</v>
      </c>
    </row>
    <row r="767" spans="2:11">
      <c r="B767" s="58" t="s">
        <v>17</v>
      </c>
      <c r="C767" s="146" t="s">
        <v>16</v>
      </c>
      <c r="D767" s="9">
        <v>46029</v>
      </c>
      <c r="E767" s="107" t="s">
        <v>4861</v>
      </c>
      <c r="F767" s="107" t="s">
        <v>29</v>
      </c>
      <c r="G767" s="92">
        <v>2</v>
      </c>
      <c r="H767" s="129">
        <v>62.95</v>
      </c>
      <c r="I767" s="132">
        <v>125.9</v>
      </c>
      <c r="J767" s="79" t="s">
        <v>8</v>
      </c>
      <c r="K767" s="114" t="s">
        <v>4666</v>
      </c>
    </row>
    <row r="768" spans="2:11">
      <c r="B768" s="58" t="s">
        <v>17</v>
      </c>
      <c r="C768" s="146" t="s">
        <v>16</v>
      </c>
      <c r="D768" s="9">
        <v>46029</v>
      </c>
      <c r="E768" s="107" t="s">
        <v>4862</v>
      </c>
      <c r="F768" s="107" t="s">
        <v>29</v>
      </c>
      <c r="G768" s="92">
        <v>3</v>
      </c>
      <c r="H768" s="129">
        <v>62.95</v>
      </c>
      <c r="I768" s="132">
        <v>188.85000000000002</v>
      </c>
      <c r="J768" s="79" t="s">
        <v>8</v>
      </c>
      <c r="K768" s="114" t="s">
        <v>4668</v>
      </c>
    </row>
    <row r="769" spans="2:11">
      <c r="B769" s="58" t="s">
        <v>17</v>
      </c>
      <c r="C769" s="146" t="s">
        <v>16</v>
      </c>
      <c r="D769" s="9">
        <v>46029</v>
      </c>
      <c r="E769" s="107" t="s">
        <v>4863</v>
      </c>
      <c r="F769" s="107" t="s">
        <v>29</v>
      </c>
      <c r="G769" s="92">
        <v>2</v>
      </c>
      <c r="H769" s="129">
        <v>62.95</v>
      </c>
      <c r="I769" s="132">
        <v>125.9</v>
      </c>
      <c r="J769" s="79" t="s">
        <v>8</v>
      </c>
      <c r="K769" s="114" t="s">
        <v>4670</v>
      </c>
    </row>
    <row r="770" spans="2:11">
      <c r="B770" s="58" t="s">
        <v>17</v>
      </c>
      <c r="C770" s="146" t="s">
        <v>16</v>
      </c>
      <c r="D770" s="9">
        <v>46029</v>
      </c>
      <c r="E770" s="107" t="s">
        <v>4864</v>
      </c>
      <c r="F770" s="107" t="s">
        <v>29</v>
      </c>
      <c r="G770" s="92">
        <v>34</v>
      </c>
      <c r="H770" s="129">
        <v>63</v>
      </c>
      <c r="I770" s="132">
        <v>2142</v>
      </c>
      <c r="J770" s="79" t="s">
        <v>8</v>
      </c>
      <c r="K770" s="114" t="s">
        <v>4672</v>
      </c>
    </row>
    <row r="771" spans="2:11">
      <c r="B771" s="58" t="s">
        <v>17</v>
      </c>
      <c r="C771" s="146" t="s">
        <v>16</v>
      </c>
      <c r="D771" s="9">
        <v>46029</v>
      </c>
      <c r="E771" s="107" t="s">
        <v>4865</v>
      </c>
      <c r="F771" s="107" t="s">
        <v>29</v>
      </c>
      <c r="G771" s="92">
        <v>11</v>
      </c>
      <c r="H771" s="129">
        <v>63</v>
      </c>
      <c r="I771" s="132">
        <v>693</v>
      </c>
      <c r="J771" s="79" t="s">
        <v>8</v>
      </c>
      <c r="K771" s="114" t="s">
        <v>4674</v>
      </c>
    </row>
    <row r="772" spans="2:11">
      <c r="B772" s="58" t="s">
        <v>17</v>
      </c>
      <c r="C772" s="146" t="s">
        <v>16</v>
      </c>
      <c r="D772" s="9">
        <v>46029</v>
      </c>
      <c r="E772" s="107" t="s">
        <v>4866</v>
      </c>
      <c r="F772" s="107" t="s">
        <v>29</v>
      </c>
      <c r="G772" s="92">
        <v>2</v>
      </c>
      <c r="H772" s="129">
        <v>62.95</v>
      </c>
      <c r="I772" s="132">
        <v>125.9</v>
      </c>
      <c r="J772" s="79" t="s">
        <v>8</v>
      </c>
      <c r="K772" s="114" t="s">
        <v>4676</v>
      </c>
    </row>
    <row r="773" spans="2:11">
      <c r="B773" s="58" t="s">
        <v>17</v>
      </c>
      <c r="C773" s="146" t="s">
        <v>16</v>
      </c>
      <c r="D773" s="9">
        <v>46029</v>
      </c>
      <c r="E773" s="107" t="s">
        <v>4344</v>
      </c>
      <c r="F773" s="107" t="s">
        <v>29</v>
      </c>
      <c r="G773" s="92">
        <v>2</v>
      </c>
      <c r="H773" s="129">
        <v>62.95</v>
      </c>
      <c r="I773" s="132">
        <v>125.9</v>
      </c>
      <c r="J773" s="79" t="s">
        <v>8</v>
      </c>
      <c r="K773" s="114" t="s">
        <v>4677</v>
      </c>
    </row>
    <row r="774" spans="2:11">
      <c r="B774" s="58" t="s">
        <v>17</v>
      </c>
      <c r="C774" s="146" t="s">
        <v>16</v>
      </c>
      <c r="D774" s="9">
        <v>46029</v>
      </c>
      <c r="E774" s="107" t="s">
        <v>4347</v>
      </c>
      <c r="F774" s="107" t="s">
        <v>29</v>
      </c>
      <c r="G774" s="92">
        <v>1</v>
      </c>
      <c r="H774" s="129">
        <v>62.95</v>
      </c>
      <c r="I774" s="132">
        <v>62.95</v>
      </c>
      <c r="J774" s="79" t="s">
        <v>8</v>
      </c>
      <c r="K774" s="114" t="s">
        <v>4679</v>
      </c>
    </row>
    <row r="775" spans="2:11">
      <c r="B775" s="58" t="s">
        <v>17</v>
      </c>
      <c r="C775" s="146" t="s">
        <v>16</v>
      </c>
      <c r="D775" s="9">
        <v>46029</v>
      </c>
      <c r="E775" s="107" t="s">
        <v>4347</v>
      </c>
      <c r="F775" s="107" t="s">
        <v>29</v>
      </c>
      <c r="G775" s="92">
        <v>2</v>
      </c>
      <c r="H775" s="129">
        <v>62.95</v>
      </c>
      <c r="I775" s="132">
        <v>125.9</v>
      </c>
      <c r="J775" s="79" t="s">
        <v>8</v>
      </c>
      <c r="K775" s="114" t="s">
        <v>4680</v>
      </c>
    </row>
    <row r="776" spans="2:11">
      <c r="B776" s="58" t="s">
        <v>17</v>
      </c>
      <c r="C776" s="146" t="s">
        <v>16</v>
      </c>
      <c r="D776" s="9">
        <v>46029</v>
      </c>
      <c r="E776" s="107" t="s">
        <v>4867</v>
      </c>
      <c r="F776" s="107" t="s">
        <v>29</v>
      </c>
      <c r="G776" s="92">
        <v>33</v>
      </c>
      <c r="H776" s="129">
        <v>62.95</v>
      </c>
      <c r="I776" s="132">
        <v>2077.35</v>
      </c>
      <c r="J776" s="79" t="s">
        <v>8</v>
      </c>
      <c r="K776" s="114" t="s">
        <v>4682</v>
      </c>
    </row>
    <row r="777" spans="2:11">
      <c r="B777" s="58" t="s">
        <v>17</v>
      </c>
      <c r="C777" s="146" t="s">
        <v>16</v>
      </c>
      <c r="D777" s="9">
        <v>46029</v>
      </c>
      <c r="E777" s="107" t="s">
        <v>160</v>
      </c>
      <c r="F777" s="107" t="s">
        <v>29</v>
      </c>
      <c r="G777" s="92">
        <v>2</v>
      </c>
      <c r="H777" s="129">
        <v>62.95</v>
      </c>
      <c r="I777" s="132">
        <v>125.9</v>
      </c>
      <c r="J777" s="79" t="s">
        <v>8</v>
      </c>
      <c r="K777" s="114" t="s">
        <v>4684</v>
      </c>
    </row>
    <row r="778" spans="2:11">
      <c r="B778" s="58" t="s">
        <v>17</v>
      </c>
      <c r="C778" s="146" t="s">
        <v>16</v>
      </c>
      <c r="D778" s="9">
        <v>46029</v>
      </c>
      <c r="E778" s="107" t="s">
        <v>160</v>
      </c>
      <c r="F778" s="107" t="s">
        <v>29</v>
      </c>
      <c r="G778" s="92">
        <v>2</v>
      </c>
      <c r="H778" s="129">
        <v>62.95</v>
      </c>
      <c r="I778" s="132">
        <v>125.9</v>
      </c>
      <c r="J778" s="79" t="s">
        <v>8</v>
      </c>
      <c r="K778" s="114" t="s">
        <v>4685</v>
      </c>
    </row>
    <row r="779" spans="2:11">
      <c r="B779" s="58" t="s">
        <v>17</v>
      </c>
      <c r="C779" s="146" t="s">
        <v>16</v>
      </c>
      <c r="D779" s="9">
        <v>46029</v>
      </c>
      <c r="E779" s="107" t="s">
        <v>4868</v>
      </c>
      <c r="F779" s="107" t="s">
        <v>29</v>
      </c>
      <c r="G779" s="92">
        <v>2</v>
      </c>
      <c r="H779" s="129">
        <v>62.95</v>
      </c>
      <c r="I779" s="132">
        <v>125.9</v>
      </c>
      <c r="J779" s="79" t="s">
        <v>8</v>
      </c>
      <c r="K779" s="114" t="s">
        <v>4687</v>
      </c>
    </row>
    <row r="780" spans="2:11">
      <c r="B780" s="58" t="s">
        <v>17</v>
      </c>
      <c r="C780" s="146" t="s">
        <v>16</v>
      </c>
      <c r="D780" s="9">
        <v>46029</v>
      </c>
      <c r="E780" s="107" t="s">
        <v>1397</v>
      </c>
      <c r="F780" s="107" t="s">
        <v>29</v>
      </c>
      <c r="G780" s="92">
        <v>1</v>
      </c>
      <c r="H780" s="129">
        <v>62.95</v>
      </c>
      <c r="I780" s="132">
        <v>62.95</v>
      </c>
      <c r="J780" s="79" t="s">
        <v>8</v>
      </c>
      <c r="K780" s="114" t="s">
        <v>4689</v>
      </c>
    </row>
    <row r="781" spans="2:11">
      <c r="B781" s="58" t="s">
        <v>17</v>
      </c>
      <c r="C781" s="146" t="s">
        <v>16</v>
      </c>
      <c r="D781" s="9">
        <v>46029</v>
      </c>
      <c r="E781" s="107" t="s">
        <v>4869</v>
      </c>
      <c r="F781" s="107" t="s">
        <v>29</v>
      </c>
      <c r="G781" s="92">
        <v>9</v>
      </c>
      <c r="H781" s="129">
        <v>62.85</v>
      </c>
      <c r="I781" s="132">
        <v>565.65</v>
      </c>
      <c r="J781" s="79" t="s">
        <v>8</v>
      </c>
      <c r="K781" s="114" t="s">
        <v>4691</v>
      </c>
    </row>
    <row r="782" spans="2:11">
      <c r="B782" s="58" t="s">
        <v>17</v>
      </c>
      <c r="C782" s="146" t="s">
        <v>16</v>
      </c>
      <c r="D782" s="9">
        <v>46029</v>
      </c>
      <c r="E782" s="107" t="s">
        <v>4870</v>
      </c>
      <c r="F782" s="107" t="s">
        <v>29</v>
      </c>
      <c r="G782" s="92">
        <v>31</v>
      </c>
      <c r="H782" s="129">
        <v>62.95</v>
      </c>
      <c r="I782" s="132">
        <v>1951.45</v>
      </c>
      <c r="J782" s="79" t="s">
        <v>8</v>
      </c>
      <c r="K782" s="114" t="s">
        <v>4693</v>
      </c>
    </row>
    <row r="783" spans="2:11">
      <c r="B783" s="58" t="s">
        <v>17</v>
      </c>
      <c r="C783" s="146" t="s">
        <v>16</v>
      </c>
      <c r="D783" s="9">
        <v>46029</v>
      </c>
      <c r="E783" s="107" t="s">
        <v>4871</v>
      </c>
      <c r="F783" s="107" t="s">
        <v>29</v>
      </c>
      <c r="G783" s="92">
        <v>2</v>
      </c>
      <c r="H783" s="129">
        <v>62.9</v>
      </c>
      <c r="I783" s="132">
        <v>125.8</v>
      </c>
      <c r="J783" s="79" t="s">
        <v>8</v>
      </c>
      <c r="K783" s="114" t="s">
        <v>4695</v>
      </c>
    </row>
    <row r="784" spans="2:11">
      <c r="B784" s="58" t="s">
        <v>17</v>
      </c>
      <c r="C784" s="146" t="s">
        <v>16</v>
      </c>
      <c r="D784" s="9">
        <v>46029</v>
      </c>
      <c r="E784" s="107" t="s">
        <v>4872</v>
      </c>
      <c r="F784" s="107" t="s">
        <v>29</v>
      </c>
      <c r="G784" s="92">
        <v>5</v>
      </c>
      <c r="H784" s="129">
        <v>62.9</v>
      </c>
      <c r="I784" s="132">
        <v>314.5</v>
      </c>
      <c r="J784" s="79" t="s">
        <v>8</v>
      </c>
      <c r="K784" s="114" t="s">
        <v>4697</v>
      </c>
    </row>
    <row r="785" spans="2:11">
      <c r="B785" s="58" t="s">
        <v>17</v>
      </c>
      <c r="C785" s="146" t="s">
        <v>16</v>
      </c>
      <c r="D785" s="9">
        <v>46029</v>
      </c>
      <c r="E785" s="107" t="s">
        <v>4873</v>
      </c>
      <c r="F785" s="107" t="s">
        <v>29</v>
      </c>
      <c r="G785" s="92">
        <v>31</v>
      </c>
      <c r="H785" s="129">
        <v>62.9</v>
      </c>
      <c r="I785" s="132">
        <v>1949.8999999999999</v>
      </c>
      <c r="J785" s="79" t="s">
        <v>8</v>
      </c>
      <c r="K785" s="114" t="s">
        <v>4699</v>
      </c>
    </row>
    <row r="786" spans="2:11">
      <c r="B786" s="58" t="s">
        <v>17</v>
      </c>
      <c r="C786" s="146" t="s">
        <v>16</v>
      </c>
      <c r="D786" s="9">
        <v>46029</v>
      </c>
      <c r="E786" s="107" t="s">
        <v>4874</v>
      </c>
      <c r="F786" s="107" t="s">
        <v>29</v>
      </c>
      <c r="G786" s="92">
        <v>2</v>
      </c>
      <c r="H786" s="129">
        <v>62.9</v>
      </c>
      <c r="I786" s="132">
        <v>125.8</v>
      </c>
      <c r="J786" s="79" t="s">
        <v>8</v>
      </c>
      <c r="K786" s="114" t="s">
        <v>4701</v>
      </c>
    </row>
    <row r="787" spans="2:11">
      <c r="B787" s="58" t="s">
        <v>17</v>
      </c>
      <c r="C787" s="146" t="s">
        <v>16</v>
      </c>
      <c r="D787" s="9">
        <v>46029</v>
      </c>
      <c r="E787" s="107" t="s">
        <v>4875</v>
      </c>
      <c r="F787" s="107" t="s">
        <v>29</v>
      </c>
      <c r="G787" s="92">
        <v>12</v>
      </c>
      <c r="H787" s="129">
        <v>62.85</v>
      </c>
      <c r="I787" s="132">
        <v>754.2</v>
      </c>
      <c r="J787" s="79" t="s">
        <v>8</v>
      </c>
      <c r="K787" s="114" t="s">
        <v>4703</v>
      </c>
    </row>
    <row r="788" spans="2:11">
      <c r="B788" s="58" t="s">
        <v>17</v>
      </c>
      <c r="C788" s="146" t="s">
        <v>16</v>
      </c>
      <c r="D788" s="9">
        <v>46029</v>
      </c>
      <c r="E788" s="107" t="s">
        <v>4876</v>
      </c>
      <c r="F788" s="107" t="s">
        <v>29</v>
      </c>
      <c r="G788" s="92">
        <v>5</v>
      </c>
      <c r="H788" s="129">
        <v>62.9</v>
      </c>
      <c r="I788" s="132">
        <v>314.5</v>
      </c>
      <c r="J788" s="79" t="s">
        <v>8</v>
      </c>
      <c r="K788" s="114" t="s">
        <v>4705</v>
      </c>
    </row>
    <row r="789" spans="2:11">
      <c r="B789" s="58" t="s">
        <v>17</v>
      </c>
      <c r="C789" s="146" t="s">
        <v>16</v>
      </c>
      <c r="D789" s="9">
        <v>46029</v>
      </c>
      <c r="E789" s="107" t="s">
        <v>4877</v>
      </c>
      <c r="F789" s="107" t="s">
        <v>29</v>
      </c>
      <c r="G789" s="92">
        <v>34</v>
      </c>
      <c r="H789" s="129">
        <v>62.9</v>
      </c>
      <c r="I789" s="132">
        <v>2138.6</v>
      </c>
      <c r="J789" s="79" t="s">
        <v>8</v>
      </c>
      <c r="K789" s="114" t="s">
        <v>4707</v>
      </c>
    </row>
    <row r="790" spans="2:11">
      <c r="B790" s="58" t="s">
        <v>17</v>
      </c>
      <c r="C790" s="146" t="s">
        <v>16</v>
      </c>
      <c r="D790" s="9">
        <v>46029</v>
      </c>
      <c r="E790" s="107" t="s">
        <v>4878</v>
      </c>
      <c r="F790" s="107" t="s">
        <v>29</v>
      </c>
      <c r="G790" s="92">
        <v>13</v>
      </c>
      <c r="H790" s="129">
        <v>62.85</v>
      </c>
      <c r="I790" s="132">
        <v>817.05000000000007</v>
      </c>
      <c r="J790" s="79" t="s">
        <v>8</v>
      </c>
      <c r="K790" s="114" t="s">
        <v>4709</v>
      </c>
    </row>
    <row r="791" spans="2:11">
      <c r="B791" s="58" t="s">
        <v>17</v>
      </c>
      <c r="C791" s="146" t="s">
        <v>16</v>
      </c>
      <c r="D791" s="9">
        <v>46029</v>
      </c>
      <c r="E791" s="107" t="s">
        <v>4879</v>
      </c>
      <c r="F791" s="107" t="s">
        <v>29</v>
      </c>
      <c r="G791" s="92">
        <v>2</v>
      </c>
      <c r="H791" s="129">
        <v>62.9</v>
      </c>
      <c r="I791" s="132">
        <v>125.8</v>
      </c>
      <c r="J791" s="79" t="s">
        <v>8</v>
      </c>
      <c r="K791" s="114" t="s">
        <v>4711</v>
      </c>
    </row>
    <row r="792" spans="2:11">
      <c r="B792" s="58" t="s">
        <v>17</v>
      </c>
      <c r="C792" s="146" t="s">
        <v>16</v>
      </c>
      <c r="D792" s="9">
        <v>46029</v>
      </c>
      <c r="E792" s="107" t="s">
        <v>4880</v>
      </c>
      <c r="F792" s="107" t="s">
        <v>29</v>
      </c>
      <c r="G792" s="92">
        <v>37</v>
      </c>
      <c r="H792" s="129">
        <v>62.8</v>
      </c>
      <c r="I792" s="132">
        <v>2323.6</v>
      </c>
      <c r="J792" s="79" t="s">
        <v>8</v>
      </c>
      <c r="K792" s="114" t="s">
        <v>4713</v>
      </c>
    </row>
    <row r="793" spans="2:11">
      <c r="B793" s="58" t="s">
        <v>17</v>
      </c>
      <c r="C793" s="146" t="s">
        <v>16</v>
      </c>
      <c r="D793" s="9">
        <v>46029</v>
      </c>
      <c r="E793" s="107" t="s">
        <v>4881</v>
      </c>
      <c r="F793" s="107" t="s">
        <v>29</v>
      </c>
      <c r="G793" s="92">
        <v>5</v>
      </c>
      <c r="H793" s="129">
        <v>62.85</v>
      </c>
      <c r="I793" s="132">
        <v>314.25</v>
      </c>
      <c r="J793" s="79" t="s">
        <v>8</v>
      </c>
      <c r="K793" s="114" t="s">
        <v>4715</v>
      </c>
    </row>
    <row r="794" spans="2:11">
      <c r="B794" s="58" t="s">
        <v>17</v>
      </c>
      <c r="C794" s="146" t="s">
        <v>16</v>
      </c>
      <c r="D794" s="9">
        <v>46029</v>
      </c>
      <c r="E794" s="107" t="s">
        <v>4882</v>
      </c>
      <c r="F794" s="107" t="s">
        <v>29</v>
      </c>
      <c r="G794" s="92">
        <v>2</v>
      </c>
      <c r="H794" s="129">
        <v>62.85</v>
      </c>
      <c r="I794" s="132">
        <v>125.7</v>
      </c>
      <c r="J794" s="79" t="s">
        <v>8</v>
      </c>
      <c r="K794" s="114" t="s">
        <v>4717</v>
      </c>
    </row>
    <row r="795" spans="2:11">
      <c r="B795" s="58" t="s">
        <v>17</v>
      </c>
      <c r="C795" s="146" t="s">
        <v>16</v>
      </c>
      <c r="D795" s="9">
        <v>46029</v>
      </c>
      <c r="E795" s="107" t="s">
        <v>4883</v>
      </c>
      <c r="F795" s="107" t="s">
        <v>29</v>
      </c>
      <c r="G795" s="92">
        <v>12</v>
      </c>
      <c r="H795" s="129">
        <v>62.85</v>
      </c>
      <c r="I795" s="132">
        <v>754.2</v>
      </c>
      <c r="J795" s="79" t="s">
        <v>8</v>
      </c>
      <c r="K795" s="114" t="s">
        <v>4719</v>
      </c>
    </row>
    <row r="796" spans="2:11">
      <c r="B796" s="58" t="s">
        <v>17</v>
      </c>
      <c r="C796" s="146" t="s">
        <v>16</v>
      </c>
      <c r="D796" s="9">
        <v>46029</v>
      </c>
      <c r="E796" s="107" t="s">
        <v>4380</v>
      </c>
      <c r="F796" s="107" t="s">
        <v>29</v>
      </c>
      <c r="G796" s="92">
        <v>9</v>
      </c>
      <c r="H796" s="129">
        <v>62.85</v>
      </c>
      <c r="I796" s="132">
        <v>565.65</v>
      </c>
      <c r="J796" s="79" t="s">
        <v>8</v>
      </c>
      <c r="K796" s="114" t="s">
        <v>4721</v>
      </c>
    </row>
    <row r="797" spans="2:11">
      <c r="B797" s="58" t="s">
        <v>17</v>
      </c>
      <c r="C797" s="146" t="s">
        <v>16</v>
      </c>
      <c r="D797" s="9">
        <v>46029</v>
      </c>
      <c r="E797" s="107" t="s">
        <v>4380</v>
      </c>
      <c r="F797" s="107" t="s">
        <v>29</v>
      </c>
      <c r="G797" s="92">
        <v>53</v>
      </c>
      <c r="H797" s="129">
        <v>62.85</v>
      </c>
      <c r="I797" s="132">
        <v>3331.05</v>
      </c>
      <c r="J797" s="79" t="s">
        <v>8</v>
      </c>
      <c r="K797" s="114" t="s">
        <v>4723</v>
      </c>
    </row>
    <row r="798" spans="2:11">
      <c r="B798" s="58" t="s">
        <v>17</v>
      </c>
      <c r="C798" s="146" t="s">
        <v>16</v>
      </c>
      <c r="D798" s="9">
        <v>46029</v>
      </c>
      <c r="E798" s="107" t="s">
        <v>4380</v>
      </c>
      <c r="F798" s="107" t="s">
        <v>29</v>
      </c>
      <c r="G798" s="92">
        <v>31</v>
      </c>
      <c r="H798" s="129">
        <v>62.85</v>
      </c>
      <c r="I798" s="132">
        <v>1948.3500000000001</v>
      </c>
      <c r="J798" s="79" t="s">
        <v>8</v>
      </c>
      <c r="K798" s="114" t="s">
        <v>4724</v>
      </c>
    </row>
    <row r="799" spans="2:11">
      <c r="B799" s="58" t="s">
        <v>17</v>
      </c>
      <c r="C799" s="146" t="s">
        <v>16</v>
      </c>
      <c r="D799" s="9">
        <v>46029</v>
      </c>
      <c r="E799" s="107" t="s">
        <v>4884</v>
      </c>
      <c r="F799" s="107" t="s">
        <v>29</v>
      </c>
      <c r="G799" s="92">
        <v>2</v>
      </c>
      <c r="H799" s="129">
        <v>62.85</v>
      </c>
      <c r="I799" s="132">
        <v>125.7</v>
      </c>
      <c r="J799" s="79" t="s">
        <v>8</v>
      </c>
      <c r="K799" s="114" t="s">
        <v>4726</v>
      </c>
    </row>
    <row r="800" spans="2:11">
      <c r="B800" s="58" t="s">
        <v>17</v>
      </c>
      <c r="C800" s="146" t="s">
        <v>16</v>
      </c>
      <c r="D800" s="9">
        <v>46029</v>
      </c>
      <c r="E800" s="107" t="s">
        <v>4884</v>
      </c>
      <c r="F800" s="107" t="s">
        <v>29</v>
      </c>
      <c r="G800" s="92">
        <v>2</v>
      </c>
      <c r="H800" s="129">
        <v>62.85</v>
      </c>
      <c r="I800" s="132">
        <v>125.7</v>
      </c>
      <c r="J800" s="79" t="s">
        <v>8</v>
      </c>
      <c r="K800" s="114" t="s">
        <v>4728</v>
      </c>
    </row>
    <row r="801" spans="2:11">
      <c r="B801" s="58" t="s">
        <v>17</v>
      </c>
      <c r="C801" s="146" t="s">
        <v>16</v>
      </c>
      <c r="D801" s="9">
        <v>46029</v>
      </c>
      <c r="E801" s="107" t="s">
        <v>4885</v>
      </c>
      <c r="F801" s="107" t="s">
        <v>29</v>
      </c>
      <c r="G801" s="92">
        <v>5</v>
      </c>
      <c r="H801" s="129">
        <v>62.85</v>
      </c>
      <c r="I801" s="132">
        <v>314.25</v>
      </c>
      <c r="J801" s="79" t="s">
        <v>8</v>
      </c>
      <c r="K801" s="114" t="s">
        <v>4730</v>
      </c>
    </row>
    <row r="802" spans="2:11">
      <c r="B802" s="58" t="s">
        <v>17</v>
      </c>
      <c r="C802" s="146" t="s">
        <v>16</v>
      </c>
      <c r="D802" s="9">
        <v>46029</v>
      </c>
      <c r="E802" s="107" t="s">
        <v>4885</v>
      </c>
      <c r="F802" s="107" t="s">
        <v>29</v>
      </c>
      <c r="G802" s="92">
        <v>5</v>
      </c>
      <c r="H802" s="129">
        <v>62.85</v>
      </c>
      <c r="I802" s="132">
        <v>314.25</v>
      </c>
      <c r="J802" s="79" t="s">
        <v>8</v>
      </c>
      <c r="K802" s="114" t="s">
        <v>4731</v>
      </c>
    </row>
    <row r="803" spans="2:11">
      <c r="B803" s="58" t="s">
        <v>17</v>
      </c>
      <c r="C803" s="146" t="s">
        <v>16</v>
      </c>
      <c r="D803" s="9">
        <v>46029</v>
      </c>
      <c r="E803" s="107" t="s">
        <v>4886</v>
      </c>
      <c r="F803" s="107" t="s">
        <v>29</v>
      </c>
      <c r="G803" s="92">
        <v>11</v>
      </c>
      <c r="H803" s="129">
        <v>62.85</v>
      </c>
      <c r="I803" s="132">
        <v>691.35</v>
      </c>
      <c r="J803" s="79" t="s">
        <v>8</v>
      </c>
      <c r="K803" s="114" t="s">
        <v>4733</v>
      </c>
    </row>
    <row r="804" spans="2:11">
      <c r="B804" s="58" t="s">
        <v>17</v>
      </c>
      <c r="C804" s="146" t="s">
        <v>16</v>
      </c>
      <c r="D804" s="9">
        <v>46029</v>
      </c>
      <c r="E804" s="107" t="s">
        <v>4887</v>
      </c>
      <c r="F804" s="107" t="s">
        <v>29</v>
      </c>
      <c r="G804" s="92">
        <v>2</v>
      </c>
      <c r="H804" s="129">
        <v>62.85</v>
      </c>
      <c r="I804" s="132">
        <v>125.7</v>
      </c>
      <c r="J804" s="79" t="s">
        <v>8</v>
      </c>
      <c r="K804" s="114" t="s">
        <v>4735</v>
      </c>
    </row>
    <row r="805" spans="2:11">
      <c r="B805" s="58" t="s">
        <v>17</v>
      </c>
      <c r="C805" s="146" t="s">
        <v>16</v>
      </c>
      <c r="D805" s="9">
        <v>46029</v>
      </c>
      <c r="E805" s="107" t="s">
        <v>4888</v>
      </c>
      <c r="F805" s="107" t="s">
        <v>29</v>
      </c>
      <c r="G805" s="92">
        <v>31</v>
      </c>
      <c r="H805" s="129">
        <v>62.75</v>
      </c>
      <c r="I805" s="132">
        <v>1945.25</v>
      </c>
      <c r="J805" s="79" t="s">
        <v>8</v>
      </c>
      <c r="K805" s="114" t="s">
        <v>4737</v>
      </c>
    </row>
    <row r="806" spans="2:11">
      <c r="B806" s="58" t="s">
        <v>17</v>
      </c>
      <c r="C806" s="146" t="s">
        <v>16</v>
      </c>
      <c r="D806" s="9">
        <v>46029</v>
      </c>
      <c r="E806" s="107" t="s">
        <v>4889</v>
      </c>
      <c r="F806" s="107" t="s">
        <v>29</v>
      </c>
      <c r="G806" s="92">
        <v>11</v>
      </c>
      <c r="H806" s="129">
        <v>62.85</v>
      </c>
      <c r="I806" s="132">
        <v>691.35</v>
      </c>
      <c r="J806" s="79" t="s">
        <v>8</v>
      </c>
      <c r="K806" s="114" t="s">
        <v>4739</v>
      </c>
    </row>
    <row r="807" spans="2:11">
      <c r="B807" s="58" t="s">
        <v>17</v>
      </c>
      <c r="C807" s="146" t="s">
        <v>16</v>
      </c>
      <c r="D807" s="9">
        <v>46029</v>
      </c>
      <c r="E807" s="107" t="s">
        <v>4890</v>
      </c>
      <c r="F807" s="107" t="s">
        <v>29</v>
      </c>
      <c r="G807" s="92">
        <v>2</v>
      </c>
      <c r="H807" s="129">
        <v>62.85</v>
      </c>
      <c r="I807" s="132">
        <v>125.7</v>
      </c>
      <c r="J807" s="79" t="s">
        <v>8</v>
      </c>
      <c r="K807" s="114" t="s">
        <v>4741</v>
      </c>
    </row>
    <row r="808" spans="2:11">
      <c r="B808" s="58" t="s">
        <v>17</v>
      </c>
      <c r="C808" s="146" t="s">
        <v>16</v>
      </c>
      <c r="D808" s="9">
        <v>46029</v>
      </c>
      <c r="E808" s="107" t="s">
        <v>4891</v>
      </c>
      <c r="F808" s="107" t="s">
        <v>29</v>
      </c>
      <c r="G808" s="92">
        <v>2</v>
      </c>
      <c r="H808" s="129">
        <v>62.85</v>
      </c>
      <c r="I808" s="132">
        <v>125.7</v>
      </c>
      <c r="J808" s="79" t="s">
        <v>8</v>
      </c>
      <c r="K808" s="114" t="s">
        <v>4743</v>
      </c>
    </row>
    <row r="809" spans="2:11">
      <c r="B809" s="58" t="s">
        <v>17</v>
      </c>
      <c r="C809" s="146" t="s">
        <v>16</v>
      </c>
      <c r="D809" s="9">
        <v>46029</v>
      </c>
      <c r="E809" s="107" t="s">
        <v>4892</v>
      </c>
      <c r="F809" s="107" t="s">
        <v>29</v>
      </c>
      <c r="G809" s="92">
        <v>35</v>
      </c>
      <c r="H809" s="129">
        <v>62.8</v>
      </c>
      <c r="I809" s="132">
        <v>2198</v>
      </c>
      <c r="J809" s="79" t="s">
        <v>8</v>
      </c>
      <c r="K809" s="114" t="s">
        <v>4745</v>
      </c>
    </row>
    <row r="810" spans="2:11">
      <c r="B810" s="58" t="s">
        <v>17</v>
      </c>
      <c r="C810" s="146" t="s">
        <v>16</v>
      </c>
      <c r="D810" s="9">
        <v>46029</v>
      </c>
      <c r="E810" s="107" t="s">
        <v>4893</v>
      </c>
      <c r="F810" s="107" t="s">
        <v>29</v>
      </c>
      <c r="G810" s="92">
        <v>35</v>
      </c>
      <c r="H810" s="129">
        <v>62.8</v>
      </c>
      <c r="I810" s="132">
        <v>2198</v>
      </c>
      <c r="J810" s="79" t="s">
        <v>8</v>
      </c>
      <c r="K810" s="114" t="s">
        <v>4747</v>
      </c>
    </row>
    <row r="811" spans="2:11">
      <c r="B811" s="58" t="s">
        <v>17</v>
      </c>
      <c r="C811" s="146" t="s">
        <v>16</v>
      </c>
      <c r="D811" s="9">
        <v>46029</v>
      </c>
      <c r="E811" s="107" t="s">
        <v>4894</v>
      </c>
      <c r="F811" s="107" t="s">
        <v>29</v>
      </c>
      <c r="G811" s="92">
        <v>11</v>
      </c>
      <c r="H811" s="129">
        <v>62.85</v>
      </c>
      <c r="I811" s="132">
        <v>691.35</v>
      </c>
      <c r="J811" s="79" t="s">
        <v>8</v>
      </c>
      <c r="K811" s="114" t="s">
        <v>4749</v>
      </c>
    </row>
    <row r="812" spans="2:11">
      <c r="B812" s="58" t="s">
        <v>17</v>
      </c>
      <c r="C812" s="146" t="s">
        <v>16</v>
      </c>
      <c r="D812" s="9">
        <v>46029</v>
      </c>
      <c r="E812" s="107" t="s">
        <v>3097</v>
      </c>
      <c r="F812" s="107" t="s">
        <v>29</v>
      </c>
      <c r="G812" s="92">
        <v>2</v>
      </c>
      <c r="H812" s="129">
        <v>62.85</v>
      </c>
      <c r="I812" s="132">
        <v>125.7</v>
      </c>
      <c r="J812" s="79" t="s">
        <v>8</v>
      </c>
      <c r="K812" s="114" t="s">
        <v>4751</v>
      </c>
    </row>
    <row r="813" spans="2:11">
      <c r="B813" s="58" t="s">
        <v>17</v>
      </c>
      <c r="C813" s="146" t="s">
        <v>16</v>
      </c>
      <c r="D813" s="9">
        <v>46029</v>
      </c>
      <c r="E813" s="107" t="s">
        <v>4394</v>
      </c>
      <c r="F813" s="107" t="s">
        <v>29</v>
      </c>
      <c r="G813" s="92">
        <v>11</v>
      </c>
      <c r="H813" s="129">
        <v>62.85</v>
      </c>
      <c r="I813" s="132">
        <v>691.35</v>
      </c>
      <c r="J813" s="79" t="s">
        <v>8</v>
      </c>
      <c r="K813" s="114" t="s">
        <v>4753</v>
      </c>
    </row>
    <row r="814" spans="2:11">
      <c r="B814" s="58" t="s">
        <v>17</v>
      </c>
      <c r="C814" s="146" t="s">
        <v>16</v>
      </c>
      <c r="D814" s="9">
        <v>46029</v>
      </c>
      <c r="E814" s="107" t="s">
        <v>4895</v>
      </c>
      <c r="F814" s="107" t="s">
        <v>29</v>
      </c>
      <c r="G814" s="92">
        <v>33</v>
      </c>
      <c r="H814" s="129">
        <v>62.85</v>
      </c>
      <c r="I814" s="132">
        <v>2074.0500000000002</v>
      </c>
      <c r="J814" s="79" t="s">
        <v>8</v>
      </c>
      <c r="K814" s="114" t="s">
        <v>4755</v>
      </c>
    </row>
    <row r="815" spans="2:11">
      <c r="B815" s="58" t="s">
        <v>17</v>
      </c>
      <c r="C815" s="146" t="s">
        <v>16</v>
      </c>
      <c r="D815" s="9">
        <v>46029</v>
      </c>
      <c r="E815" s="107" t="s">
        <v>4896</v>
      </c>
      <c r="F815" s="107" t="s">
        <v>29</v>
      </c>
      <c r="G815" s="92">
        <v>33</v>
      </c>
      <c r="H815" s="129">
        <v>62.85</v>
      </c>
      <c r="I815" s="132">
        <v>2074.0500000000002</v>
      </c>
      <c r="J815" s="79" t="s">
        <v>8</v>
      </c>
      <c r="K815" s="114" t="s">
        <v>4757</v>
      </c>
    </row>
    <row r="816" spans="2:11">
      <c r="B816" s="58" t="s">
        <v>17</v>
      </c>
      <c r="C816" s="146" t="s">
        <v>16</v>
      </c>
      <c r="D816" s="9">
        <v>46029</v>
      </c>
      <c r="E816" s="107" t="s">
        <v>4896</v>
      </c>
      <c r="F816" s="107" t="s">
        <v>29</v>
      </c>
      <c r="G816" s="92">
        <v>27</v>
      </c>
      <c r="H816" s="129">
        <v>62.85</v>
      </c>
      <c r="I816" s="132">
        <v>1696.95</v>
      </c>
      <c r="J816" s="79" t="s">
        <v>8</v>
      </c>
      <c r="K816" s="114" t="s">
        <v>4758</v>
      </c>
    </row>
    <row r="817" spans="2:11">
      <c r="B817" s="58" t="s">
        <v>17</v>
      </c>
      <c r="C817" s="146" t="s">
        <v>16</v>
      </c>
      <c r="D817" s="9">
        <v>46029</v>
      </c>
      <c r="E817" s="107" t="s">
        <v>4896</v>
      </c>
      <c r="F817" s="107" t="s">
        <v>29</v>
      </c>
      <c r="G817" s="92">
        <v>19</v>
      </c>
      <c r="H817" s="129">
        <v>62.85</v>
      </c>
      <c r="I817" s="132">
        <v>1194.1500000000001</v>
      </c>
      <c r="J817" s="79" t="s">
        <v>8</v>
      </c>
      <c r="K817" s="114" t="s">
        <v>4759</v>
      </c>
    </row>
    <row r="818" spans="2:11">
      <c r="B818" s="58" t="s">
        <v>17</v>
      </c>
      <c r="C818" s="146" t="s">
        <v>16</v>
      </c>
      <c r="D818" s="9">
        <v>46029</v>
      </c>
      <c r="E818" s="107" t="s">
        <v>4897</v>
      </c>
      <c r="F818" s="107" t="s">
        <v>29</v>
      </c>
      <c r="G818" s="92">
        <v>2</v>
      </c>
      <c r="H818" s="129">
        <v>62.85</v>
      </c>
      <c r="I818" s="132">
        <v>125.7</v>
      </c>
      <c r="J818" s="79" t="s">
        <v>8</v>
      </c>
      <c r="K818" s="114" t="s">
        <v>4761</v>
      </c>
    </row>
    <row r="819" spans="2:11">
      <c r="B819" s="58" t="s">
        <v>17</v>
      </c>
      <c r="C819" s="146" t="s">
        <v>16</v>
      </c>
      <c r="D819" s="9">
        <v>46029</v>
      </c>
      <c r="E819" s="107" t="s">
        <v>4898</v>
      </c>
      <c r="F819" s="107" t="s">
        <v>29</v>
      </c>
      <c r="G819" s="92">
        <v>13</v>
      </c>
      <c r="H819" s="129">
        <v>62.85</v>
      </c>
      <c r="I819" s="132">
        <v>817.05000000000007</v>
      </c>
      <c r="J819" s="79" t="s">
        <v>8</v>
      </c>
      <c r="K819" s="114" t="s">
        <v>4763</v>
      </c>
    </row>
    <row r="820" spans="2:11">
      <c r="B820" s="58" t="s">
        <v>17</v>
      </c>
      <c r="C820" s="146" t="s">
        <v>16</v>
      </c>
      <c r="D820" s="9">
        <v>46029</v>
      </c>
      <c r="E820" s="107" t="s">
        <v>4898</v>
      </c>
      <c r="F820" s="107" t="s">
        <v>29</v>
      </c>
      <c r="G820" s="92">
        <v>13</v>
      </c>
      <c r="H820" s="129">
        <v>62.85</v>
      </c>
      <c r="I820" s="132">
        <v>817.05000000000007</v>
      </c>
      <c r="J820" s="79" t="s">
        <v>8</v>
      </c>
      <c r="K820" s="114" t="s">
        <v>4764</v>
      </c>
    </row>
    <row r="821" spans="2:11">
      <c r="B821" s="58" t="s">
        <v>17</v>
      </c>
      <c r="C821" s="146" t="s">
        <v>16</v>
      </c>
      <c r="D821" s="9">
        <v>46029</v>
      </c>
      <c r="E821" s="107" t="s">
        <v>4898</v>
      </c>
      <c r="F821" s="107" t="s">
        <v>29</v>
      </c>
      <c r="G821" s="92">
        <v>23</v>
      </c>
      <c r="H821" s="129">
        <v>62.85</v>
      </c>
      <c r="I821" s="132">
        <v>1445.55</v>
      </c>
      <c r="J821" s="79" t="s">
        <v>8</v>
      </c>
      <c r="K821" s="114" t="s">
        <v>4765</v>
      </c>
    </row>
    <row r="822" spans="2:11">
      <c r="B822" s="58" t="s">
        <v>17</v>
      </c>
      <c r="C822" s="146" t="s">
        <v>16</v>
      </c>
      <c r="D822" s="9">
        <v>46029</v>
      </c>
      <c r="E822" s="107" t="s">
        <v>4898</v>
      </c>
      <c r="F822" s="107" t="s">
        <v>29</v>
      </c>
      <c r="G822" s="92">
        <v>2</v>
      </c>
      <c r="H822" s="129">
        <v>62.85</v>
      </c>
      <c r="I822" s="132">
        <v>125.7</v>
      </c>
      <c r="J822" s="79" t="s">
        <v>8</v>
      </c>
      <c r="K822" s="114" t="s">
        <v>4766</v>
      </c>
    </row>
    <row r="823" spans="2:11">
      <c r="B823" s="58" t="s">
        <v>17</v>
      </c>
      <c r="C823" s="146" t="s">
        <v>16</v>
      </c>
      <c r="D823" s="9">
        <v>46029</v>
      </c>
      <c r="E823" s="107" t="s">
        <v>4898</v>
      </c>
      <c r="F823" s="107" t="s">
        <v>29</v>
      </c>
      <c r="G823" s="92">
        <v>2</v>
      </c>
      <c r="H823" s="129">
        <v>62.85</v>
      </c>
      <c r="I823" s="132">
        <v>125.7</v>
      </c>
      <c r="J823" s="79" t="s">
        <v>8</v>
      </c>
      <c r="K823" s="114" t="s">
        <v>4767</v>
      </c>
    </row>
    <row r="824" spans="2:11">
      <c r="B824" s="58" t="s">
        <v>17</v>
      </c>
      <c r="C824" s="146" t="s">
        <v>16</v>
      </c>
      <c r="D824" s="9">
        <v>46029</v>
      </c>
      <c r="E824" s="107" t="s">
        <v>4898</v>
      </c>
      <c r="F824" s="107" t="s">
        <v>29</v>
      </c>
      <c r="G824" s="92">
        <v>2</v>
      </c>
      <c r="H824" s="129">
        <v>62.85</v>
      </c>
      <c r="I824" s="132">
        <v>125.7</v>
      </c>
      <c r="J824" s="79" t="s">
        <v>8</v>
      </c>
      <c r="K824" s="114" t="s">
        <v>4768</v>
      </c>
    </row>
    <row r="825" spans="2:11">
      <c r="B825" s="58" t="s">
        <v>17</v>
      </c>
      <c r="C825" s="146" t="s">
        <v>16</v>
      </c>
      <c r="D825" s="9">
        <v>46029</v>
      </c>
      <c r="E825" s="107" t="s">
        <v>4898</v>
      </c>
      <c r="F825" s="107" t="s">
        <v>29</v>
      </c>
      <c r="G825" s="92">
        <v>9</v>
      </c>
      <c r="H825" s="129">
        <v>62.85</v>
      </c>
      <c r="I825" s="132">
        <v>565.65</v>
      </c>
      <c r="J825" s="79" t="s">
        <v>8</v>
      </c>
      <c r="K825" s="114" t="s">
        <v>4769</v>
      </c>
    </row>
    <row r="826" spans="2:11">
      <c r="B826" s="58" t="s">
        <v>17</v>
      </c>
      <c r="C826" s="146" t="s">
        <v>16</v>
      </c>
      <c r="D826" s="9">
        <v>46029</v>
      </c>
      <c r="E826" s="107" t="s">
        <v>4898</v>
      </c>
      <c r="F826" s="107" t="s">
        <v>29</v>
      </c>
      <c r="G826" s="92">
        <v>31</v>
      </c>
      <c r="H826" s="129">
        <v>62.85</v>
      </c>
      <c r="I826" s="132">
        <v>1948.3500000000001</v>
      </c>
      <c r="J826" s="79" t="s">
        <v>8</v>
      </c>
      <c r="K826" s="114" t="s">
        <v>4770</v>
      </c>
    </row>
    <row r="827" spans="2:11">
      <c r="B827" s="58" t="s">
        <v>17</v>
      </c>
      <c r="C827" s="146" t="s">
        <v>16</v>
      </c>
      <c r="D827" s="9">
        <v>46029</v>
      </c>
      <c r="E827" s="107" t="s">
        <v>4898</v>
      </c>
      <c r="F827" s="107" t="s">
        <v>29</v>
      </c>
      <c r="G827" s="92">
        <v>60</v>
      </c>
      <c r="H827" s="129">
        <v>62.85</v>
      </c>
      <c r="I827" s="132">
        <v>3771</v>
      </c>
      <c r="J827" s="79" t="s">
        <v>8</v>
      </c>
      <c r="K827" s="114" t="s">
        <v>4771</v>
      </c>
    </row>
    <row r="828" spans="2:11">
      <c r="B828" s="58" t="s">
        <v>17</v>
      </c>
      <c r="C828" s="146" t="s">
        <v>16</v>
      </c>
      <c r="D828" s="9">
        <v>46029</v>
      </c>
      <c r="E828" s="107" t="s">
        <v>4898</v>
      </c>
      <c r="F828" s="107" t="s">
        <v>29</v>
      </c>
      <c r="G828" s="92">
        <v>2</v>
      </c>
      <c r="H828" s="129">
        <v>62.85</v>
      </c>
      <c r="I828" s="132">
        <v>125.7</v>
      </c>
      <c r="J828" s="79" t="s">
        <v>8</v>
      </c>
      <c r="K828" s="114" t="s">
        <v>4772</v>
      </c>
    </row>
    <row r="829" spans="2:11">
      <c r="B829" s="58" t="s">
        <v>17</v>
      </c>
      <c r="C829" s="146" t="s">
        <v>16</v>
      </c>
      <c r="D829" s="9">
        <v>46029</v>
      </c>
      <c r="E829" s="107" t="s">
        <v>4898</v>
      </c>
      <c r="F829" s="107" t="s">
        <v>29</v>
      </c>
      <c r="G829" s="92">
        <v>2</v>
      </c>
      <c r="H829" s="129">
        <v>62.85</v>
      </c>
      <c r="I829" s="132">
        <v>125.7</v>
      </c>
      <c r="J829" s="79" t="s">
        <v>8</v>
      </c>
      <c r="K829" s="114" t="s">
        <v>4773</v>
      </c>
    </row>
    <row r="830" spans="2:11">
      <c r="B830" s="139" t="s">
        <v>17</v>
      </c>
      <c r="C830" s="156" t="s">
        <v>16</v>
      </c>
      <c r="D830" s="157">
        <v>46029</v>
      </c>
      <c r="E830" s="133" t="s">
        <v>4899</v>
      </c>
      <c r="F830" s="133" t="s">
        <v>29</v>
      </c>
      <c r="G830" s="158">
        <v>127</v>
      </c>
      <c r="H830" s="159">
        <v>62.85</v>
      </c>
      <c r="I830" s="160">
        <v>7981.95</v>
      </c>
      <c r="J830" s="161" t="s">
        <v>8</v>
      </c>
      <c r="K830" s="134" t="s">
        <v>4775</v>
      </c>
    </row>
  </sheetData>
  <mergeCells count="1">
    <mergeCell ref="D4:J4"/>
  </mergeCells>
  <phoneticPr fontId="1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5814F-5B3F-4A06-8C83-DDA2F24E5FDB}">
  <sheetPr codeName="Sheet9"/>
  <dimension ref="B2:T1001"/>
  <sheetViews>
    <sheetView topLeftCell="E1" workbookViewId="0">
      <selection activeCell="L17" sqref="L17"/>
    </sheetView>
  </sheetViews>
  <sheetFormatPr defaultRowHeight="14.5"/>
  <cols>
    <col min="3" max="4" width="14.54296875" bestFit="1" customWidth="1"/>
    <col min="6" max="6" width="14" bestFit="1" customWidth="1"/>
    <col min="10" max="11" width="14.54296875" bestFit="1" customWidth="1"/>
    <col min="12" max="12" width="10.54296875" bestFit="1" customWidth="1"/>
    <col min="13" max="13" width="14" bestFit="1" customWidth="1"/>
  </cols>
  <sheetData>
    <row r="2" spans="2:20">
      <c r="B2" t="s">
        <v>33</v>
      </c>
      <c r="C2" t="s">
        <v>38</v>
      </c>
      <c r="J2" t="s">
        <v>34</v>
      </c>
      <c r="T2" t="s">
        <v>35</v>
      </c>
    </row>
    <row r="3" spans="2:20">
      <c r="C3" t="s">
        <v>39</v>
      </c>
      <c r="D3" t="s">
        <v>37</v>
      </c>
      <c r="E3" t="s">
        <v>36</v>
      </c>
      <c r="F3" t="s">
        <v>40</v>
      </c>
      <c r="J3" t="s">
        <v>39</v>
      </c>
      <c r="K3" t="s">
        <v>37</v>
      </c>
      <c r="L3" t="s">
        <v>36</v>
      </c>
      <c r="M3" t="s">
        <v>40</v>
      </c>
    </row>
    <row r="4" spans="2:20">
      <c r="B4" t="s">
        <v>31</v>
      </c>
      <c r="C4" t="e">
        <f ca="1">(VLOOKUP(TODAY(),#REF!,2,0))</f>
        <v>#REF!</v>
      </c>
      <c r="D4">
        <f ca="1">(VLOOKUP(TODAY(),'PSH daily overview'!$B$11:$H$14,2,0))</f>
        <v>14706</v>
      </c>
      <c r="E4">
        <f ca="1">SUMIFS('01 Jan - 07 Jan 2026 LSE £'!G:G,'01 Jan - 07 Jan 2026 LSE £'!D:D,TODAY())</f>
        <v>14706</v>
      </c>
      <c r="F4">
        <f>SUM('Trades LSE £'!$L:$L)</f>
        <v>14706</v>
      </c>
      <c r="G4" s="62" t="e">
        <f ca="1">AND(C4=D4,C4=E4,C4=F4,D4=E4,D4=F4,E4=F4)</f>
        <v>#REF!</v>
      </c>
      <c r="J4" s="98" t="e">
        <f ca="1">(VLOOKUP(TODAY(),#REF!,3,0))</f>
        <v>#REF!</v>
      </c>
      <c r="K4" s="98">
        <f ca="1">(VLOOKUP(TODAY(),'PSH daily overview'!$B$11:$H$14,3,0))*100</f>
        <v>4673.24</v>
      </c>
      <c r="L4" s="98">
        <f ca="1">SUMIFS('01 Jan - 07 Jan 2026 LSE £'!I:I,'01 Jan - 07 Jan 2026 LSE £'!D:D,TODAY())/E4*100</f>
        <v>4673.2366381068905</v>
      </c>
      <c r="M4" s="98">
        <f>SUM('Trades LSE £'!F:F)/F4*100</f>
        <v>4673.2366381068905</v>
      </c>
      <c r="N4" s="62" t="e">
        <f ca="1">AND(ROUND(J4,2)=ROUND(K4,2),ROUND(J4,2)=ROUND(L4,2),ROUND(J4,2)=ROUND(M4,2),ROUND(K4,2)=ROUND(L4,2),ROUND(K4,2)=ROUND(M4,2),ROUND(L4,2)=ROUND(M4,2))</f>
        <v>#REF!</v>
      </c>
      <c r="T4" s="62" t="e">
        <f ca="1">(VLOOKUP(TODAY(),#REF!,4,0))=(VLOOKUP(TODAY(),'PSH daily overview'!$B$11:$H$14,7,0))</f>
        <v>#REF!</v>
      </c>
    </row>
    <row r="5" spans="2:20">
      <c r="B5" t="s">
        <v>32</v>
      </c>
      <c r="C5" t="e">
        <f ca="1">(VLOOKUP(TODAY(),#REF!,7,0))</f>
        <v>#REF!</v>
      </c>
      <c r="D5">
        <f ca="1">(VLOOKUP(TODAY(),'PSH daily overview'!$B$21:$E$24,2,0))</f>
        <v>3432</v>
      </c>
      <c r="E5">
        <f ca="1">SUMIFS('01 Jan - 07 Jan 2026 LSE $'!G:G,'01 Jan - 07 Jan 2026 LSE $'!D:D,TODAY())</f>
        <v>3432</v>
      </c>
      <c r="F5">
        <f>SUM('Trades LSE $'!$L:$L)</f>
        <v>3432</v>
      </c>
      <c r="G5" s="62" t="e">
        <f ca="1">AND(C5=D5,C5=E5,C5=F5,D5=E5,D5=F5,E5=F5)</f>
        <v>#REF!</v>
      </c>
      <c r="J5" t="e">
        <f ca="1">(VLOOKUP(TODAY(),#REF!,8,0))</f>
        <v>#REF!</v>
      </c>
      <c r="K5" s="93">
        <f ca="1">(VLOOKUP(TODAY(),'PSH daily overview'!$B$21:$E$24,3,0))</f>
        <v>63.109400000000001</v>
      </c>
      <c r="L5" s="93">
        <f ca="1">SUMIFS('01 Jan - 07 Jan 2026 LSE $'!I:I,'01 Jan - 07 Jan 2026 LSE $'!D:D,TODAY())/E5</f>
        <v>63.109367715617743</v>
      </c>
      <c r="M5" s="93">
        <f>SUM('Trades LSE $'!F:F)/F5</f>
        <v>63.109367715617743</v>
      </c>
      <c r="N5" s="62" t="e">
        <f ca="1">AND(ROUND(J5,4)=ROUND(K5,4),ROUND(J5,4)=ROUND(L5,4),ROUND(J5,4)=ROUND(M5,4),ROUND(K5,4)=ROUND(L5,4),ROUND(K5,4)=ROUND(M5,4),ROUND(L5,4)=ROUND(M5,4))</f>
        <v>#REF!</v>
      </c>
    </row>
    <row r="6" spans="2:20">
      <c r="G6" s="62"/>
      <c r="L6" s="93"/>
      <c r="M6" s="93"/>
      <c r="N6" s="62"/>
    </row>
    <row r="11" spans="2:20">
      <c r="K11" s="99"/>
      <c r="L11" s="99"/>
      <c r="M11" s="99"/>
    </row>
    <row r="971" spans="4:11">
      <c r="D971">
        <v>43914</v>
      </c>
      <c r="E971" t="s">
        <v>72</v>
      </c>
      <c r="F971" t="s">
        <v>29</v>
      </c>
      <c r="G971">
        <v>347</v>
      </c>
      <c r="H971">
        <v>14.5</v>
      </c>
      <c r="I971">
        <v>5031.5</v>
      </c>
      <c r="J971" t="s">
        <v>9</v>
      </c>
    </row>
    <row r="972" spans="4:11">
      <c r="D972">
        <v>43914</v>
      </c>
      <c r="E972" t="s">
        <v>72</v>
      </c>
      <c r="F972" t="s">
        <v>29</v>
      </c>
      <c r="G972">
        <v>348</v>
      </c>
      <c r="H972">
        <v>14.48</v>
      </c>
      <c r="I972">
        <v>5039.04</v>
      </c>
      <c r="J972" t="s">
        <v>9</v>
      </c>
      <c r="K972" t="s">
        <v>42</v>
      </c>
    </row>
    <row r="973" spans="4:11">
      <c r="D973">
        <v>43914</v>
      </c>
      <c r="E973" t="s">
        <v>73</v>
      </c>
      <c r="F973" t="s">
        <v>29</v>
      </c>
      <c r="G973">
        <v>148</v>
      </c>
      <c r="H973">
        <v>14.5</v>
      </c>
      <c r="I973">
        <v>2146</v>
      </c>
      <c r="J973" t="s">
        <v>9</v>
      </c>
      <c r="K973" t="s">
        <v>43</v>
      </c>
    </row>
    <row r="974" spans="4:11">
      <c r="D974">
        <v>43914</v>
      </c>
      <c r="E974" t="s">
        <v>73</v>
      </c>
      <c r="F974" t="s">
        <v>29</v>
      </c>
      <c r="G974">
        <v>201</v>
      </c>
      <c r="H974">
        <v>14.5</v>
      </c>
      <c r="I974">
        <v>2914.5</v>
      </c>
      <c r="J974" t="s">
        <v>9</v>
      </c>
      <c r="K974" t="s">
        <v>44</v>
      </c>
    </row>
    <row r="975" spans="4:11">
      <c r="D975">
        <v>43914</v>
      </c>
      <c r="E975" t="s">
        <v>74</v>
      </c>
      <c r="F975" t="s">
        <v>29</v>
      </c>
      <c r="G975">
        <v>390</v>
      </c>
      <c r="H975">
        <v>14.5</v>
      </c>
      <c r="I975">
        <v>5655</v>
      </c>
      <c r="J975" t="s">
        <v>9</v>
      </c>
      <c r="K975" t="s">
        <v>45</v>
      </c>
    </row>
    <row r="976" spans="4:11">
      <c r="D976">
        <v>43914</v>
      </c>
      <c r="E976" t="s">
        <v>74</v>
      </c>
      <c r="F976" t="s">
        <v>29</v>
      </c>
      <c r="G976">
        <v>127</v>
      </c>
      <c r="H976">
        <v>14.5</v>
      </c>
      <c r="I976">
        <v>1841.5</v>
      </c>
      <c r="J976" t="s">
        <v>9</v>
      </c>
      <c r="K976" t="s">
        <v>46</v>
      </c>
    </row>
    <row r="977" spans="4:11">
      <c r="D977">
        <v>43914</v>
      </c>
      <c r="E977" t="s">
        <v>75</v>
      </c>
      <c r="F977" t="s">
        <v>29</v>
      </c>
      <c r="G977">
        <v>34</v>
      </c>
      <c r="H977">
        <v>14.62</v>
      </c>
      <c r="I977">
        <v>497.08</v>
      </c>
      <c r="J977" t="s">
        <v>9</v>
      </c>
      <c r="K977" t="s">
        <v>47</v>
      </c>
    </row>
    <row r="978" spans="4:11">
      <c r="D978">
        <v>43914</v>
      </c>
      <c r="E978" t="s">
        <v>76</v>
      </c>
      <c r="F978" t="s">
        <v>29</v>
      </c>
      <c r="G978">
        <v>1087</v>
      </c>
      <c r="H978">
        <v>14.78</v>
      </c>
      <c r="I978">
        <v>16065.859999999999</v>
      </c>
      <c r="J978" t="s">
        <v>9</v>
      </c>
      <c r="K978" t="s">
        <v>48</v>
      </c>
    </row>
    <row r="979" spans="4:11">
      <c r="D979">
        <v>43914</v>
      </c>
      <c r="E979" t="s">
        <v>77</v>
      </c>
      <c r="F979" t="s">
        <v>29</v>
      </c>
      <c r="G979">
        <v>1367</v>
      </c>
      <c r="H979">
        <v>14.82</v>
      </c>
      <c r="I979">
        <v>20258.939999999999</v>
      </c>
      <c r="J979" t="s">
        <v>9</v>
      </c>
      <c r="K979" t="s">
        <v>49</v>
      </c>
    </row>
    <row r="980" spans="4:11">
      <c r="D980">
        <v>43914</v>
      </c>
      <c r="E980" t="s">
        <v>77</v>
      </c>
      <c r="F980" t="s">
        <v>29</v>
      </c>
      <c r="G980">
        <v>33</v>
      </c>
      <c r="H980">
        <v>14.82</v>
      </c>
      <c r="I980">
        <v>489.06</v>
      </c>
      <c r="J980" t="s">
        <v>9</v>
      </c>
      <c r="K980" t="s">
        <v>50</v>
      </c>
    </row>
    <row r="981" spans="4:11">
      <c r="D981">
        <v>43914</v>
      </c>
      <c r="E981" t="s">
        <v>78</v>
      </c>
      <c r="F981" t="s">
        <v>29</v>
      </c>
      <c r="G981">
        <v>4</v>
      </c>
      <c r="H981">
        <v>14.82</v>
      </c>
      <c r="I981">
        <v>59.28</v>
      </c>
      <c r="J981" t="s">
        <v>9</v>
      </c>
      <c r="K981" t="s">
        <v>51</v>
      </c>
    </row>
    <row r="982" spans="4:11">
      <c r="D982">
        <v>43914</v>
      </c>
      <c r="E982" t="s">
        <v>79</v>
      </c>
      <c r="F982" t="s">
        <v>29</v>
      </c>
      <c r="G982">
        <v>800</v>
      </c>
      <c r="H982">
        <v>14.82</v>
      </c>
      <c r="I982">
        <v>11856</v>
      </c>
      <c r="J982" t="s">
        <v>9</v>
      </c>
      <c r="K982" t="s">
        <v>52</v>
      </c>
    </row>
    <row r="983" spans="4:11">
      <c r="D983">
        <v>43914</v>
      </c>
      <c r="E983" t="s">
        <v>79</v>
      </c>
      <c r="F983" t="s">
        <v>29</v>
      </c>
      <c r="G983">
        <v>200</v>
      </c>
      <c r="H983">
        <v>14.82</v>
      </c>
      <c r="I983">
        <v>2964</v>
      </c>
      <c r="J983" t="s">
        <v>9</v>
      </c>
      <c r="K983" t="s">
        <v>53</v>
      </c>
    </row>
    <row r="984" spans="4:11">
      <c r="D984">
        <v>43914</v>
      </c>
      <c r="E984" t="s">
        <v>80</v>
      </c>
      <c r="F984" t="s">
        <v>29</v>
      </c>
      <c r="G984">
        <v>127</v>
      </c>
      <c r="H984">
        <v>14.92</v>
      </c>
      <c r="I984">
        <v>1894.84</v>
      </c>
      <c r="J984" t="s">
        <v>9</v>
      </c>
      <c r="K984" t="s">
        <v>54</v>
      </c>
    </row>
    <row r="985" spans="4:11">
      <c r="D985">
        <v>43914</v>
      </c>
      <c r="E985" t="s">
        <v>81</v>
      </c>
      <c r="F985" t="s">
        <v>29</v>
      </c>
      <c r="G985">
        <v>107</v>
      </c>
      <c r="H985">
        <v>14.9</v>
      </c>
      <c r="I985">
        <v>1594.3</v>
      </c>
      <c r="J985" t="s">
        <v>9</v>
      </c>
      <c r="K985" t="s">
        <v>55</v>
      </c>
    </row>
    <row r="986" spans="4:11">
      <c r="D986">
        <v>43914</v>
      </c>
      <c r="E986" t="s">
        <v>82</v>
      </c>
      <c r="F986" t="s">
        <v>29</v>
      </c>
      <c r="G986">
        <v>26</v>
      </c>
      <c r="H986">
        <v>14.9</v>
      </c>
      <c r="I986">
        <v>387.40000000000003</v>
      </c>
      <c r="J986" t="s">
        <v>9</v>
      </c>
      <c r="K986" t="s">
        <v>56</v>
      </c>
    </row>
    <row r="987" spans="4:11">
      <c r="D987">
        <v>43914</v>
      </c>
      <c r="E987" t="s">
        <v>83</v>
      </c>
      <c r="F987" t="s">
        <v>29</v>
      </c>
      <c r="G987">
        <v>115</v>
      </c>
      <c r="H987">
        <v>14.9</v>
      </c>
      <c r="I987">
        <v>1713.5</v>
      </c>
      <c r="J987" t="s">
        <v>9</v>
      </c>
      <c r="K987" t="s">
        <v>57</v>
      </c>
    </row>
    <row r="988" spans="4:11">
      <c r="D988">
        <v>43914</v>
      </c>
      <c r="E988" t="s">
        <v>84</v>
      </c>
      <c r="F988" t="s">
        <v>29</v>
      </c>
      <c r="G988">
        <v>224</v>
      </c>
      <c r="H988">
        <v>14.9</v>
      </c>
      <c r="I988">
        <v>3337.6</v>
      </c>
      <c r="J988" t="s">
        <v>9</v>
      </c>
      <c r="K988" t="s">
        <v>58</v>
      </c>
    </row>
    <row r="989" spans="4:11">
      <c r="D989">
        <v>43914</v>
      </c>
      <c r="E989" t="s">
        <v>85</v>
      </c>
      <c r="F989" t="s">
        <v>29</v>
      </c>
      <c r="G989">
        <v>875</v>
      </c>
      <c r="H989">
        <v>14.9</v>
      </c>
      <c r="I989">
        <v>13037.5</v>
      </c>
      <c r="J989" t="s">
        <v>9</v>
      </c>
      <c r="K989" t="s">
        <v>59</v>
      </c>
    </row>
    <row r="990" spans="4:11">
      <c r="D990">
        <v>43914</v>
      </c>
      <c r="E990" t="s">
        <v>85</v>
      </c>
      <c r="F990" t="s">
        <v>29</v>
      </c>
      <c r="G990">
        <v>140</v>
      </c>
      <c r="H990">
        <v>14.88</v>
      </c>
      <c r="I990">
        <v>2083.2000000000003</v>
      </c>
      <c r="J990" t="s">
        <v>9</v>
      </c>
      <c r="K990" t="s">
        <v>60</v>
      </c>
    </row>
    <row r="991" spans="4:11">
      <c r="D991">
        <v>43914</v>
      </c>
      <c r="E991" t="s">
        <v>85</v>
      </c>
      <c r="F991" t="s">
        <v>29</v>
      </c>
      <c r="G991">
        <v>232</v>
      </c>
      <c r="H991">
        <v>14.88</v>
      </c>
      <c r="I991">
        <v>3452.1600000000003</v>
      </c>
      <c r="J991" t="s">
        <v>9</v>
      </c>
      <c r="K991" t="s">
        <v>61</v>
      </c>
    </row>
    <row r="992" spans="4:11">
      <c r="D992">
        <v>43914</v>
      </c>
      <c r="E992" t="s">
        <v>85</v>
      </c>
      <c r="F992" t="s">
        <v>29</v>
      </c>
      <c r="G992">
        <v>125</v>
      </c>
      <c r="H992">
        <v>14.88</v>
      </c>
      <c r="I992">
        <v>1860</v>
      </c>
      <c r="J992" t="s">
        <v>9</v>
      </c>
      <c r="K992" t="s">
        <v>62</v>
      </c>
    </row>
    <row r="993" spans="4:11">
      <c r="D993">
        <v>43914</v>
      </c>
      <c r="E993" t="s">
        <v>41</v>
      </c>
      <c r="F993" t="s">
        <v>29</v>
      </c>
      <c r="G993">
        <v>100</v>
      </c>
      <c r="H993">
        <v>14.9</v>
      </c>
      <c r="I993">
        <v>1490</v>
      </c>
      <c r="J993" t="s">
        <v>9</v>
      </c>
      <c r="K993" t="s">
        <v>63</v>
      </c>
    </row>
    <row r="994" spans="4:11">
      <c r="D994">
        <v>43914</v>
      </c>
      <c r="E994" t="s">
        <v>41</v>
      </c>
      <c r="F994" t="s">
        <v>29</v>
      </c>
      <c r="G994">
        <v>10</v>
      </c>
      <c r="H994">
        <v>14.9</v>
      </c>
      <c r="I994">
        <v>149</v>
      </c>
      <c r="J994" t="s">
        <v>9</v>
      </c>
      <c r="K994" t="s">
        <v>64</v>
      </c>
    </row>
    <row r="995" spans="4:11">
      <c r="D995">
        <v>43914</v>
      </c>
      <c r="E995" t="s">
        <v>86</v>
      </c>
      <c r="F995" t="s">
        <v>29</v>
      </c>
      <c r="G995">
        <v>464</v>
      </c>
      <c r="H995">
        <v>14.84</v>
      </c>
      <c r="I995">
        <v>6885.76</v>
      </c>
      <c r="J995" t="s">
        <v>9</v>
      </c>
      <c r="K995" t="s">
        <v>65</v>
      </c>
    </row>
    <row r="996" spans="4:11">
      <c r="D996">
        <v>43914</v>
      </c>
      <c r="E996" t="s">
        <v>87</v>
      </c>
      <c r="F996" t="s">
        <v>29</v>
      </c>
      <c r="G996">
        <v>240</v>
      </c>
      <c r="H996">
        <v>14.92</v>
      </c>
      <c r="I996">
        <v>3580.8</v>
      </c>
      <c r="J996" t="s">
        <v>9</v>
      </c>
      <c r="K996" t="s">
        <v>66</v>
      </c>
    </row>
    <row r="997" spans="4:11">
      <c r="D997">
        <v>43914</v>
      </c>
      <c r="E997" t="s">
        <v>87</v>
      </c>
      <c r="F997" t="s">
        <v>29</v>
      </c>
      <c r="G997">
        <v>1443</v>
      </c>
      <c r="H997">
        <v>14.92</v>
      </c>
      <c r="I997">
        <v>21529.56</v>
      </c>
      <c r="J997" t="s">
        <v>9</v>
      </c>
      <c r="K997" t="s">
        <v>67</v>
      </c>
    </row>
    <row r="998" spans="4:11">
      <c r="D998">
        <v>43914</v>
      </c>
      <c r="E998" t="s">
        <v>88</v>
      </c>
      <c r="F998" t="s">
        <v>29</v>
      </c>
      <c r="G998">
        <v>39</v>
      </c>
      <c r="H998">
        <v>14.92</v>
      </c>
      <c r="I998">
        <v>581.88</v>
      </c>
      <c r="J998" t="s">
        <v>9</v>
      </c>
      <c r="K998" t="s">
        <v>68</v>
      </c>
    </row>
    <row r="999" spans="4:11">
      <c r="D999">
        <v>43914</v>
      </c>
      <c r="E999" t="s">
        <v>89</v>
      </c>
      <c r="F999" t="s">
        <v>29</v>
      </c>
      <c r="G999">
        <v>124</v>
      </c>
      <c r="H999">
        <v>14.92</v>
      </c>
      <c r="I999">
        <v>1850.08</v>
      </c>
      <c r="J999" t="s">
        <v>9</v>
      </c>
      <c r="K999" t="s">
        <v>69</v>
      </c>
    </row>
    <row r="1000" spans="4:11">
      <c r="D1000">
        <v>43914</v>
      </c>
      <c r="E1000" t="s">
        <v>90</v>
      </c>
      <c r="F1000" t="s">
        <v>29</v>
      </c>
      <c r="G1000">
        <v>200</v>
      </c>
      <c r="H1000">
        <v>14.92</v>
      </c>
      <c r="I1000">
        <v>2984</v>
      </c>
      <c r="J1000" t="s">
        <v>9</v>
      </c>
      <c r="K1000" t="s">
        <v>70</v>
      </c>
    </row>
    <row r="1001" spans="4:11">
      <c r="K1001" t="s">
        <v>71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AP1040"/>
  <sheetViews>
    <sheetView topLeftCell="A2" zoomScaleNormal="100" workbookViewId="0">
      <selection activeCell="L17" sqref="L17"/>
    </sheetView>
  </sheetViews>
  <sheetFormatPr defaultRowHeight="14.5"/>
  <cols>
    <col min="1" max="1" width="10.7265625" style="102" customWidth="1"/>
    <col min="2" max="2" width="12" customWidth="1"/>
    <col min="3" max="3" width="9.7265625" customWidth="1"/>
    <col min="4" max="4" width="9.1796875" customWidth="1"/>
    <col min="5" max="5" width="10.81640625" style="85" customWidth="1"/>
    <col min="6" max="6" width="14.7265625" style="87" customWidth="1"/>
    <col min="7" max="7" width="14.7265625" customWidth="1"/>
    <col min="8" max="9" width="17.7265625" customWidth="1"/>
    <col min="10" max="13" width="9.1796875" customWidth="1"/>
    <col min="14" max="14" width="14.81640625" customWidth="1"/>
    <col min="15" max="15" width="30.1796875" customWidth="1"/>
    <col min="16" max="16" width="9.1796875" customWidth="1"/>
    <col min="17" max="17" width="17.7265625" customWidth="1"/>
    <col min="18" max="41" width="9.1796875" customWidth="1"/>
  </cols>
  <sheetData>
    <row r="2" spans="1:42">
      <c r="A2" s="101" t="s">
        <v>0</v>
      </c>
      <c r="B2" s="62" t="s">
        <v>4</v>
      </c>
      <c r="C2" s="62" t="s">
        <v>23</v>
      </c>
      <c r="D2" s="63" t="s">
        <v>20</v>
      </c>
      <c r="E2" s="84" t="s">
        <v>21</v>
      </c>
      <c r="F2" s="86" t="s">
        <v>22</v>
      </c>
      <c r="G2" s="64"/>
      <c r="H2" s="64" t="s">
        <v>24</v>
      </c>
      <c r="I2" s="65"/>
    </row>
    <row r="3" spans="1:42">
      <c r="A3" s="101" t="e">
        <f>#REF!</f>
        <v>#REF!</v>
      </c>
      <c r="B3" s="62" t="str">
        <f t="shared" ref="B3:B66" si="0">MID(O3,FIND(" ",O3)+1,8)</f>
        <v>08:02:33</v>
      </c>
      <c r="C3" s="62" t="s">
        <v>29</v>
      </c>
      <c r="D3" s="63">
        <f t="shared" ref="D3:D66" si="1">L3</f>
        <v>36</v>
      </c>
      <c r="E3" s="84">
        <f t="shared" ref="E3:E66" si="2">M3/100</f>
        <v>47.38</v>
      </c>
      <c r="F3" s="86">
        <f t="shared" ref="F3:F66" si="3">(D3*E3)</f>
        <v>1705.68</v>
      </c>
      <c r="G3" s="64" t="s">
        <v>8</v>
      </c>
      <c r="H3" s="64" t="str">
        <f t="shared" ref="H3:H66" si="4">Q3</f>
        <v>00507635489TRLO1</v>
      </c>
      <c r="I3" s="65"/>
      <c r="J3" s="75" t="s">
        <v>94</v>
      </c>
      <c r="K3" s="96" t="s">
        <v>95</v>
      </c>
      <c r="L3">
        <v>36</v>
      </c>
      <c r="M3">
        <v>4738</v>
      </c>
      <c r="N3" t="s">
        <v>96</v>
      </c>
      <c r="O3" t="s">
        <v>3391</v>
      </c>
      <c r="P3" t="s">
        <v>97</v>
      </c>
      <c r="Q3" t="s">
        <v>3392</v>
      </c>
      <c r="R3">
        <v>20877</v>
      </c>
      <c r="S3">
        <v>1</v>
      </c>
      <c r="T3">
        <v>1</v>
      </c>
      <c r="U3">
        <v>0</v>
      </c>
      <c r="V3" t="s">
        <v>3393</v>
      </c>
      <c r="W3" t="s">
        <v>105</v>
      </c>
      <c r="X3">
        <v>1</v>
      </c>
      <c r="Y3">
        <v>0</v>
      </c>
      <c r="Z3">
        <v>0</v>
      </c>
      <c r="AB3" t="s">
        <v>106</v>
      </c>
      <c r="AC3" t="s">
        <v>31</v>
      </c>
      <c r="AD3">
        <v>1</v>
      </c>
      <c r="AE3" t="s">
        <v>3392</v>
      </c>
      <c r="AF3" t="s">
        <v>94</v>
      </c>
      <c r="AG3">
        <v>1</v>
      </c>
      <c r="AJ3" t="s">
        <v>107</v>
      </c>
      <c r="AK3" t="s">
        <v>107</v>
      </c>
      <c r="AL3" t="s">
        <v>31</v>
      </c>
      <c r="AM3" t="s">
        <v>108</v>
      </c>
      <c r="AN3" t="s">
        <v>31</v>
      </c>
      <c r="AP3">
        <v>0</v>
      </c>
    </row>
    <row r="4" spans="1:42">
      <c r="A4" s="101" t="e">
        <f>#REF!</f>
        <v>#REF!</v>
      </c>
      <c r="B4" s="62" t="str">
        <f t="shared" si="0"/>
        <v>08:04:43</v>
      </c>
      <c r="C4" s="62" t="s">
        <v>29</v>
      </c>
      <c r="D4" s="63">
        <f t="shared" si="1"/>
        <v>38</v>
      </c>
      <c r="E4" s="84">
        <f t="shared" si="2"/>
        <v>47.14</v>
      </c>
      <c r="F4" s="86">
        <f t="shared" si="3"/>
        <v>1791.32</v>
      </c>
      <c r="G4" s="64" t="s">
        <v>8</v>
      </c>
      <c r="H4" s="64" t="str">
        <f t="shared" si="4"/>
        <v>00507636344TRLO1</v>
      </c>
      <c r="I4" s="65"/>
      <c r="J4" t="s">
        <v>94</v>
      </c>
      <c r="K4" s="96" t="s">
        <v>95</v>
      </c>
      <c r="L4">
        <v>38</v>
      </c>
      <c r="M4">
        <v>4714</v>
      </c>
      <c r="N4" t="s">
        <v>96</v>
      </c>
      <c r="O4" t="s">
        <v>3394</v>
      </c>
      <c r="P4" t="s">
        <v>97</v>
      </c>
      <c r="Q4" t="s">
        <v>3395</v>
      </c>
      <c r="R4">
        <v>20877</v>
      </c>
      <c r="S4">
        <v>1</v>
      </c>
      <c r="T4">
        <v>1</v>
      </c>
      <c r="U4">
        <v>0</v>
      </c>
      <c r="V4" t="s">
        <v>3393</v>
      </c>
      <c r="W4" t="s">
        <v>105</v>
      </c>
      <c r="X4">
        <v>1</v>
      </c>
      <c r="Y4">
        <v>0</v>
      </c>
      <c r="Z4">
        <v>0</v>
      </c>
      <c r="AB4" t="s">
        <v>106</v>
      </c>
      <c r="AC4" t="s">
        <v>31</v>
      </c>
      <c r="AD4">
        <v>1</v>
      </c>
      <c r="AE4" t="s">
        <v>3395</v>
      </c>
      <c r="AF4" t="s">
        <v>94</v>
      </c>
      <c r="AG4">
        <v>1</v>
      </c>
      <c r="AJ4" t="s">
        <v>107</v>
      </c>
      <c r="AK4" t="s">
        <v>107</v>
      </c>
      <c r="AL4" t="s">
        <v>31</v>
      </c>
      <c r="AM4" t="s">
        <v>108</v>
      </c>
      <c r="AN4" t="s">
        <v>31</v>
      </c>
      <c r="AP4">
        <v>0</v>
      </c>
    </row>
    <row r="5" spans="1:42">
      <c r="A5" s="101" t="e">
        <f>#REF!</f>
        <v>#REF!</v>
      </c>
      <c r="B5" s="62" t="str">
        <f t="shared" si="0"/>
        <v>08:07:48</v>
      </c>
      <c r="C5" s="62" t="s">
        <v>29</v>
      </c>
      <c r="D5" s="63">
        <f t="shared" si="1"/>
        <v>25</v>
      </c>
      <c r="E5" s="84">
        <f t="shared" si="2"/>
        <v>46.92</v>
      </c>
      <c r="F5" s="86">
        <f t="shared" si="3"/>
        <v>1173</v>
      </c>
      <c r="G5" s="64" t="s">
        <v>8</v>
      </c>
      <c r="H5" s="64" t="str">
        <f t="shared" si="4"/>
        <v>00507637393TRLO1</v>
      </c>
      <c r="I5" s="65"/>
      <c r="J5" t="s">
        <v>94</v>
      </c>
      <c r="K5" s="96" t="s">
        <v>95</v>
      </c>
      <c r="L5">
        <v>25</v>
      </c>
      <c r="M5">
        <v>4692</v>
      </c>
      <c r="N5" t="s">
        <v>96</v>
      </c>
      <c r="O5" t="s">
        <v>3396</v>
      </c>
      <c r="P5" t="s">
        <v>97</v>
      </c>
      <c r="Q5" t="s">
        <v>3397</v>
      </c>
      <c r="R5">
        <v>20877</v>
      </c>
      <c r="S5">
        <v>1</v>
      </c>
      <c r="T5">
        <v>1</v>
      </c>
      <c r="U5">
        <v>0</v>
      </c>
      <c r="V5" t="s">
        <v>3393</v>
      </c>
      <c r="W5" t="s">
        <v>105</v>
      </c>
      <c r="X5">
        <v>1</v>
      </c>
      <c r="Y5">
        <v>0</v>
      </c>
      <c r="Z5">
        <v>0</v>
      </c>
      <c r="AB5" t="s">
        <v>106</v>
      </c>
      <c r="AC5" t="s">
        <v>31</v>
      </c>
      <c r="AD5">
        <v>1</v>
      </c>
      <c r="AE5" t="s">
        <v>3397</v>
      </c>
      <c r="AF5" t="s">
        <v>94</v>
      </c>
      <c r="AG5">
        <v>1</v>
      </c>
      <c r="AJ5" t="s">
        <v>107</v>
      </c>
      <c r="AK5" t="s">
        <v>107</v>
      </c>
      <c r="AL5" t="s">
        <v>31</v>
      </c>
      <c r="AM5" t="s">
        <v>108</v>
      </c>
      <c r="AN5" t="s">
        <v>31</v>
      </c>
      <c r="AP5">
        <v>0</v>
      </c>
    </row>
    <row r="6" spans="1:42">
      <c r="A6" s="101" t="e">
        <f>#REF!</f>
        <v>#REF!</v>
      </c>
      <c r="B6" s="62" t="str">
        <f t="shared" si="0"/>
        <v>08:08:28</v>
      </c>
      <c r="C6" s="62" t="s">
        <v>29</v>
      </c>
      <c r="D6" s="63">
        <f t="shared" si="1"/>
        <v>7</v>
      </c>
      <c r="E6" s="84">
        <f t="shared" si="2"/>
        <v>46.92</v>
      </c>
      <c r="F6" s="86">
        <f t="shared" si="3"/>
        <v>328.44</v>
      </c>
      <c r="G6" s="64" t="s">
        <v>8</v>
      </c>
      <c r="H6" s="64" t="str">
        <f t="shared" si="4"/>
        <v>00507637591TRLO1</v>
      </c>
      <c r="I6" s="65"/>
      <c r="J6" t="s">
        <v>94</v>
      </c>
      <c r="K6" s="96" t="s">
        <v>95</v>
      </c>
      <c r="L6">
        <v>7</v>
      </c>
      <c r="M6">
        <v>4692</v>
      </c>
      <c r="N6" t="s">
        <v>96</v>
      </c>
      <c r="O6" t="s">
        <v>3398</v>
      </c>
      <c r="P6" t="s">
        <v>97</v>
      </c>
      <c r="Q6" t="s">
        <v>3399</v>
      </c>
      <c r="R6">
        <v>20877</v>
      </c>
      <c r="S6">
        <v>1</v>
      </c>
      <c r="T6">
        <v>1</v>
      </c>
      <c r="U6">
        <v>0</v>
      </c>
      <c r="V6" t="s">
        <v>3393</v>
      </c>
      <c r="W6" t="s">
        <v>105</v>
      </c>
      <c r="X6">
        <v>1</v>
      </c>
      <c r="Y6">
        <v>0</v>
      </c>
      <c r="Z6">
        <v>0</v>
      </c>
      <c r="AB6" t="s">
        <v>106</v>
      </c>
      <c r="AC6" t="s">
        <v>31</v>
      </c>
      <c r="AD6">
        <v>1</v>
      </c>
      <c r="AE6" t="s">
        <v>3399</v>
      </c>
      <c r="AF6" t="s">
        <v>94</v>
      </c>
      <c r="AG6">
        <v>1</v>
      </c>
      <c r="AJ6" t="s">
        <v>107</v>
      </c>
      <c r="AK6" t="s">
        <v>107</v>
      </c>
      <c r="AL6" t="s">
        <v>31</v>
      </c>
      <c r="AM6" t="s">
        <v>108</v>
      </c>
      <c r="AN6" t="s">
        <v>31</v>
      </c>
      <c r="AP6">
        <v>0</v>
      </c>
    </row>
    <row r="7" spans="1:42">
      <c r="A7" s="101" t="e">
        <f>#REF!</f>
        <v>#REF!</v>
      </c>
      <c r="B7" s="62" t="str">
        <f t="shared" si="0"/>
        <v>08:09:32</v>
      </c>
      <c r="C7" s="62" t="s">
        <v>29</v>
      </c>
      <c r="D7" s="63">
        <f t="shared" si="1"/>
        <v>41</v>
      </c>
      <c r="E7" s="84">
        <f t="shared" si="2"/>
        <v>46.88</v>
      </c>
      <c r="F7" s="86">
        <f t="shared" si="3"/>
        <v>1922.0800000000002</v>
      </c>
      <c r="G7" s="64" t="s">
        <v>8</v>
      </c>
      <c r="H7" s="64" t="str">
        <f t="shared" si="4"/>
        <v>00507637953TRLO1</v>
      </c>
      <c r="I7" s="65"/>
      <c r="J7" t="s">
        <v>94</v>
      </c>
      <c r="K7" s="96" t="s">
        <v>95</v>
      </c>
      <c r="L7">
        <v>41</v>
      </c>
      <c r="M7">
        <v>4688</v>
      </c>
      <c r="N7" t="s">
        <v>96</v>
      </c>
      <c r="O7" t="s">
        <v>3400</v>
      </c>
      <c r="P7" t="s">
        <v>97</v>
      </c>
      <c r="Q7" t="s">
        <v>3401</v>
      </c>
      <c r="R7">
        <v>20877</v>
      </c>
      <c r="S7">
        <v>1</v>
      </c>
      <c r="T7">
        <v>1</v>
      </c>
      <c r="U7">
        <v>0</v>
      </c>
      <c r="V7" t="s">
        <v>3393</v>
      </c>
      <c r="W7" t="s">
        <v>105</v>
      </c>
      <c r="X7">
        <v>1</v>
      </c>
      <c r="Y7">
        <v>0</v>
      </c>
      <c r="Z7">
        <v>0</v>
      </c>
      <c r="AB7" t="s">
        <v>106</v>
      </c>
      <c r="AC7" t="s">
        <v>31</v>
      </c>
      <c r="AD7">
        <v>1</v>
      </c>
      <c r="AE7" t="s">
        <v>3401</v>
      </c>
      <c r="AF7" t="s">
        <v>94</v>
      </c>
      <c r="AG7">
        <v>1</v>
      </c>
      <c r="AJ7" t="s">
        <v>107</v>
      </c>
      <c r="AK7" t="s">
        <v>107</v>
      </c>
      <c r="AL7" t="s">
        <v>31</v>
      </c>
      <c r="AM7" t="s">
        <v>108</v>
      </c>
      <c r="AN7" t="s">
        <v>31</v>
      </c>
      <c r="AP7">
        <v>0</v>
      </c>
    </row>
    <row r="8" spans="1:42">
      <c r="A8" s="101" t="e">
        <f>#REF!</f>
        <v>#REF!</v>
      </c>
      <c r="B8" s="62" t="str">
        <f t="shared" si="0"/>
        <v>08:09:32</v>
      </c>
      <c r="C8" s="62" t="s">
        <v>29</v>
      </c>
      <c r="D8" s="63">
        <f t="shared" si="1"/>
        <v>8</v>
      </c>
      <c r="E8" s="84">
        <f t="shared" si="2"/>
        <v>46.84</v>
      </c>
      <c r="F8" s="86">
        <f t="shared" si="3"/>
        <v>374.72</v>
      </c>
      <c r="G8" s="64" t="s">
        <v>8</v>
      </c>
      <c r="H8" s="64" t="str">
        <f t="shared" si="4"/>
        <v>00507637954TRLO1</v>
      </c>
      <c r="I8" s="65"/>
      <c r="J8" t="s">
        <v>94</v>
      </c>
      <c r="K8" s="96" t="s">
        <v>95</v>
      </c>
      <c r="L8">
        <v>8</v>
      </c>
      <c r="M8">
        <v>4684</v>
      </c>
      <c r="N8" t="s">
        <v>96</v>
      </c>
      <c r="O8" t="s">
        <v>3402</v>
      </c>
      <c r="P8" t="s">
        <v>97</v>
      </c>
      <c r="Q8" t="s">
        <v>3403</v>
      </c>
      <c r="R8">
        <v>20877</v>
      </c>
      <c r="S8">
        <v>1</v>
      </c>
      <c r="T8">
        <v>1</v>
      </c>
      <c r="U8">
        <v>0</v>
      </c>
      <c r="V8" t="s">
        <v>3393</v>
      </c>
      <c r="W8" t="s">
        <v>105</v>
      </c>
      <c r="X8">
        <v>1</v>
      </c>
      <c r="Y8">
        <v>0</v>
      </c>
      <c r="Z8">
        <v>0</v>
      </c>
      <c r="AB8" t="s">
        <v>106</v>
      </c>
      <c r="AC8" t="s">
        <v>31</v>
      </c>
      <c r="AD8">
        <v>1</v>
      </c>
      <c r="AE8" t="s">
        <v>3403</v>
      </c>
      <c r="AF8" t="s">
        <v>94</v>
      </c>
      <c r="AG8">
        <v>1</v>
      </c>
      <c r="AJ8" t="s">
        <v>107</v>
      </c>
      <c r="AK8" t="s">
        <v>107</v>
      </c>
      <c r="AL8" t="s">
        <v>31</v>
      </c>
      <c r="AM8" t="s">
        <v>108</v>
      </c>
      <c r="AN8" t="s">
        <v>31</v>
      </c>
      <c r="AP8">
        <v>0</v>
      </c>
    </row>
    <row r="9" spans="1:42">
      <c r="A9" s="101" t="e">
        <f>#REF!</f>
        <v>#REF!</v>
      </c>
      <c r="B9" s="62" t="str">
        <f t="shared" si="0"/>
        <v>08:27:53</v>
      </c>
      <c r="C9" s="62" t="s">
        <v>29</v>
      </c>
      <c r="D9" s="63">
        <f t="shared" si="1"/>
        <v>6</v>
      </c>
      <c r="E9" s="84">
        <f t="shared" si="2"/>
        <v>46.96</v>
      </c>
      <c r="F9" s="86">
        <f t="shared" si="3"/>
        <v>281.76</v>
      </c>
      <c r="G9" s="64" t="s">
        <v>8</v>
      </c>
      <c r="H9" s="64" t="str">
        <f t="shared" si="4"/>
        <v>00507645146TRLO1</v>
      </c>
      <c r="I9" s="65"/>
      <c r="J9" t="s">
        <v>94</v>
      </c>
      <c r="K9" s="96" t="s">
        <v>95</v>
      </c>
      <c r="L9">
        <v>6</v>
      </c>
      <c r="M9">
        <v>4696</v>
      </c>
      <c r="N9" t="s">
        <v>96</v>
      </c>
      <c r="O9" t="s">
        <v>3404</v>
      </c>
      <c r="P9" t="s">
        <v>97</v>
      </c>
      <c r="Q9" t="s">
        <v>3405</v>
      </c>
      <c r="R9">
        <v>20877</v>
      </c>
      <c r="S9">
        <v>1</v>
      </c>
      <c r="T9">
        <v>1</v>
      </c>
      <c r="U9">
        <v>0</v>
      </c>
      <c r="V9" t="s">
        <v>3393</v>
      </c>
      <c r="W9" t="s">
        <v>105</v>
      </c>
      <c r="X9">
        <v>1</v>
      </c>
      <c r="Y9">
        <v>0</v>
      </c>
      <c r="Z9">
        <v>0</v>
      </c>
      <c r="AB9" t="s">
        <v>106</v>
      </c>
      <c r="AC9" t="s">
        <v>31</v>
      </c>
      <c r="AD9">
        <v>1</v>
      </c>
      <c r="AE9" t="s">
        <v>3405</v>
      </c>
      <c r="AF9" t="s">
        <v>94</v>
      </c>
      <c r="AG9">
        <v>1</v>
      </c>
      <c r="AJ9" t="s">
        <v>107</v>
      </c>
      <c r="AK9" t="s">
        <v>107</v>
      </c>
      <c r="AL9" t="s">
        <v>31</v>
      </c>
      <c r="AM9" t="s">
        <v>108</v>
      </c>
      <c r="AN9" t="s">
        <v>31</v>
      </c>
      <c r="AP9">
        <v>0</v>
      </c>
    </row>
    <row r="10" spans="1:42">
      <c r="A10" s="101" t="e">
        <f>#REF!</f>
        <v>#REF!</v>
      </c>
      <c r="B10" s="62" t="str">
        <f t="shared" si="0"/>
        <v>08:27:53</v>
      </c>
      <c r="C10" s="62" t="s">
        <v>29</v>
      </c>
      <c r="D10" s="63">
        <f t="shared" si="1"/>
        <v>9</v>
      </c>
      <c r="E10" s="84">
        <f t="shared" si="2"/>
        <v>46.96</v>
      </c>
      <c r="F10" s="86">
        <f t="shared" si="3"/>
        <v>422.64</v>
      </c>
      <c r="G10" s="64" t="s">
        <v>8</v>
      </c>
      <c r="H10" s="64" t="str">
        <f t="shared" si="4"/>
        <v>00507645147TRLO1</v>
      </c>
      <c r="I10" s="65"/>
      <c r="J10" t="s">
        <v>94</v>
      </c>
      <c r="K10" s="96" t="s">
        <v>95</v>
      </c>
      <c r="L10">
        <v>9</v>
      </c>
      <c r="M10">
        <v>4696</v>
      </c>
      <c r="N10" t="s">
        <v>96</v>
      </c>
      <c r="O10" t="s">
        <v>3404</v>
      </c>
      <c r="P10" t="s">
        <v>97</v>
      </c>
      <c r="Q10" t="s">
        <v>3406</v>
      </c>
      <c r="R10">
        <v>20877</v>
      </c>
      <c r="S10">
        <v>1</v>
      </c>
      <c r="T10">
        <v>1</v>
      </c>
      <c r="U10">
        <v>0</v>
      </c>
      <c r="V10" t="s">
        <v>3393</v>
      </c>
      <c r="W10" t="s">
        <v>105</v>
      </c>
      <c r="X10">
        <v>1</v>
      </c>
      <c r="Y10">
        <v>0</v>
      </c>
      <c r="Z10">
        <v>0</v>
      </c>
      <c r="AB10" t="s">
        <v>106</v>
      </c>
      <c r="AC10" t="s">
        <v>31</v>
      </c>
      <c r="AD10">
        <v>1</v>
      </c>
      <c r="AE10" t="s">
        <v>3406</v>
      </c>
      <c r="AF10" t="s">
        <v>94</v>
      </c>
      <c r="AG10">
        <v>1</v>
      </c>
      <c r="AJ10" t="s">
        <v>107</v>
      </c>
      <c r="AK10" t="s">
        <v>107</v>
      </c>
      <c r="AL10" t="s">
        <v>31</v>
      </c>
      <c r="AM10" t="s">
        <v>108</v>
      </c>
      <c r="AN10" t="s">
        <v>31</v>
      </c>
      <c r="AP10">
        <v>0</v>
      </c>
    </row>
    <row r="11" spans="1:42">
      <c r="A11" s="101" t="e">
        <f>#REF!</f>
        <v>#REF!</v>
      </c>
      <c r="B11" s="62" t="str">
        <f t="shared" si="0"/>
        <v>08:27:53</v>
      </c>
      <c r="C11" s="62" t="s">
        <v>29</v>
      </c>
      <c r="D11" s="63">
        <f t="shared" si="1"/>
        <v>14</v>
      </c>
      <c r="E11" s="84">
        <f t="shared" si="2"/>
        <v>46.96</v>
      </c>
      <c r="F11" s="86">
        <f t="shared" si="3"/>
        <v>657.44</v>
      </c>
      <c r="G11" s="64" t="s">
        <v>8</v>
      </c>
      <c r="H11" s="64" t="str">
        <f t="shared" si="4"/>
        <v>00507645148TRLO1</v>
      </c>
      <c r="I11" s="65"/>
      <c r="J11" t="s">
        <v>94</v>
      </c>
      <c r="K11" s="96" t="s">
        <v>95</v>
      </c>
      <c r="L11">
        <v>14</v>
      </c>
      <c r="M11">
        <v>4696</v>
      </c>
      <c r="N11" t="s">
        <v>96</v>
      </c>
      <c r="O11" t="s">
        <v>3404</v>
      </c>
      <c r="P11" t="s">
        <v>97</v>
      </c>
      <c r="Q11" t="s">
        <v>3407</v>
      </c>
      <c r="R11">
        <v>20877</v>
      </c>
      <c r="S11">
        <v>1</v>
      </c>
      <c r="T11">
        <v>1</v>
      </c>
      <c r="U11">
        <v>0</v>
      </c>
      <c r="V11" t="s">
        <v>3393</v>
      </c>
      <c r="W11" t="s">
        <v>105</v>
      </c>
      <c r="X11">
        <v>1</v>
      </c>
      <c r="Y11">
        <v>0</v>
      </c>
      <c r="Z11">
        <v>0</v>
      </c>
      <c r="AB11" t="s">
        <v>106</v>
      </c>
      <c r="AC11" t="s">
        <v>31</v>
      </c>
      <c r="AD11">
        <v>1</v>
      </c>
      <c r="AE11" t="s">
        <v>3407</v>
      </c>
      <c r="AF11" t="s">
        <v>94</v>
      </c>
      <c r="AG11">
        <v>1</v>
      </c>
      <c r="AJ11" t="s">
        <v>107</v>
      </c>
      <c r="AK11" t="s">
        <v>107</v>
      </c>
      <c r="AL11" t="s">
        <v>31</v>
      </c>
      <c r="AM11" t="s">
        <v>108</v>
      </c>
      <c r="AN11" t="s">
        <v>31</v>
      </c>
      <c r="AP11">
        <v>0</v>
      </c>
    </row>
    <row r="12" spans="1:42">
      <c r="A12" s="101" t="e">
        <f>#REF!</f>
        <v>#REF!</v>
      </c>
      <c r="B12" s="62" t="str">
        <f t="shared" si="0"/>
        <v>08:27:53</v>
      </c>
      <c r="C12" s="62" t="s">
        <v>29</v>
      </c>
      <c r="D12" s="63">
        <f t="shared" si="1"/>
        <v>16</v>
      </c>
      <c r="E12" s="84">
        <f t="shared" si="2"/>
        <v>46.96</v>
      </c>
      <c r="F12" s="86">
        <f t="shared" si="3"/>
        <v>751.36</v>
      </c>
      <c r="G12" s="64" t="s">
        <v>8</v>
      </c>
      <c r="H12" s="64" t="str">
        <f t="shared" si="4"/>
        <v>00507645145TRLO1</v>
      </c>
      <c r="I12" s="65"/>
      <c r="J12" t="s">
        <v>94</v>
      </c>
      <c r="K12" s="96" t="s">
        <v>95</v>
      </c>
      <c r="L12">
        <v>16</v>
      </c>
      <c r="M12">
        <v>4696</v>
      </c>
      <c r="N12" t="s">
        <v>96</v>
      </c>
      <c r="O12" t="s">
        <v>3404</v>
      </c>
      <c r="P12" t="s">
        <v>97</v>
      </c>
      <c r="Q12" t="s">
        <v>3408</v>
      </c>
      <c r="R12">
        <v>20877</v>
      </c>
      <c r="S12">
        <v>1</v>
      </c>
      <c r="T12">
        <v>1</v>
      </c>
      <c r="U12">
        <v>0</v>
      </c>
      <c r="V12" t="s">
        <v>3393</v>
      </c>
      <c r="W12" t="s">
        <v>105</v>
      </c>
      <c r="X12">
        <v>1</v>
      </c>
      <c r="Y12">
        <v>0</v>
      </c>
      <c r="Z12">
        <v>0</v>
      </c>
      <c r="AB12" t="s">
        <v>106</v>
      </c>
      <c r="AC12" t="s">
        <v>31</v>
      </c>
      <c r="AD12">
        <v>1</v>
      </c>
      <c r="AE12" t="s">
        <v>3408</v>
      </c>
      <c r="AF12" t="s">
        <v>94</v>
      </c>
      <c r="AG12">
        <v>1</v>
      </c>
      <c r="AJ12" t="s">
        <v>107</v>
      </c>
      <c r="AK12" t="s">
        <v>107</v>
      </c>
      <c r="AL12" t="s">
        <v>31</v>
      </c>
      <c r="AM12" t="s">
        <v>108</v>
      </c>
      <c r="AN12" t="s">
        <v>31</v>
      </c>
      <c r="AP12">
        <v>0</v>
      </c>
    </row>
    <row r="13" spans="1:42">
      <c r="A13" s="101" t="e">
        <f>#REF!</f>
        <v>#REF!</v>
      </c>
      <c r="B13" s="62" t="str">
        <f t="shared" si="0"/>
        <v>08:27:53</v>
      </c>
      <c r="C13" s="62" t="s">
        <v>29</v>
      </c>
      <c r="D13" s="63">
        <f t="shared" si="1"/>
        <v>43</v>
      </c>
      <c r="E13" s="84">
        <f t="shared" si="2"/>
        <v>46.96</v>
      </c>
      <c r="F13" s="86">
        <f t="shared" si="3"/>
        <v>2019.28</v>
      </c>
      <c r="G13" s="64" t="s">
        <v>8</v>
      </c>
      <c r="H13" s="64" t="str">
        <f t="shared" si="4"/>
        <v>00507645152TRLO1</v>
      </c>
      <c r="I13" s="65"/>
      <c r="J13" t="s">
        <v>94</v>
      </c>
      <c r="K13" s="96" t="s">
        <v>95</v>
      </c>
      <c r="L13">
        <v>43</v>
      </c>
      <c r="M13">
        <v>4696</v>
      </c>
      <c r="N13" t="s">
        <v>96</v>
      </c>
      <c r="O13" t="s">
        <v>3404</v>
      </c>
      <c r="P13" t="s">
        <v>97</v>
      </c>
      <c r="Q13" t="s">
        <v>3409</v>
      </c>
      <c r="R13">
        <v>20877</v>
      </c>
      <c r="S13">
        <v>1</v>
      </c>
      <c r="T13">
        <v>1</v>
      </c>
      <c r="U13">
        <v>0</v>
      </c>
      <c r="V13" t="s">
        <v>3393</v>
      </c>
      <c r="W13" t="s">
        <v>105</v>
      </c>
      <c r="X13">
        <v>1</v>
      </c>
      <c r="Y13">
        <v>0</v>
      </c>
      <c r="Z13">
        <v>0</v>
      </c>
      <c r="AB13" t="s">
        <v>106</v>
      </c>
      <c r="AC13" t="s">
        <v>31</v>
      </c>
      <c r="AD13">
        <v>1</v>
      </c>
      <c r="AE13" t="s">
        <v>3409</v>
      </c>
      <c r="AF13" t="s">
        <v>94</v>
      </c>
      <c r="AG13">
        <v>1</v>
      </c>
      <c r="AJ13" t="s">
        <v>107</v>
      </c>
      <c r="AK13" t="s">
        <v>107</v>
      </c>
      <c r="AL13" t="s">
        <v>31</v>
      </c>
      <c r="AM13" t="s">
        <v>108</v>
      </c>
      <c r="AN13" t="s">
        <v>31</v>
      </c>
      <c r="AP13">
        <v>0</v>
      </c>
    </row>
    <row r="14" spans="1:42">
      <c r="A14" s="101" t="e">
        <f>#REF!</f>
        <v>#REF!</v>
      </c>
      <c r="B14" s="62" t="str">
        <f t="shared" si="0"/>
        <v>08:27:53</v>
      </c>
      <c r="C14" s="62" t="s">
        <v>29</v>
      </c>
      <c r="D14" s="63">
        <f t="shared" si="1"/>
        <v>52</v>
      </c>
      <c r="E14" s="84">
        <f t="shared" si="2"/>
        <v>46.96</v>
      </c>
      <c r="F14" s="86">
        <f t="shared" si="3"/>
        <v>2441.92</v>
      </c>
      <c r="G14" s="64" t="s">
        <v>8</v>
      </c>
      <c r="H14" s="64" t="str">
        <f t="shared" si="4"/>
        <v>00507645151TRLO1</v>
      </c>
      <c r="I14" s="65"/>
      <c r="J14" t="s">
        <v>94</v>
      </c>
      <c r="K14" s="96" t="s">
        <v>95</v>
      </c>
      <c r="L14">
        <v>52</v>
      </c>
      <c r="M14">
        <v>4696</v>
      </c>
      <c r="N14" t="s">
        <v>96</v>
      </c>
      <c r="O14" t="s">
        <v>3404</v>
      </c>
      <c r="P14" t="s">
        <v>97</v>
      </c>
      <c r="Q14" t="s">
        <v>3410</v>
      </c>
      <c r="R14">
        <v>20877</v>
      </c>
      <c r="S14">
        <v>1</v>
      </c>
      <c r="T14">
        <v>1</v>
      </c>
      <c r="U14">
        <v>0</v>
      </c>
      <c r="V14" t="s">
        <v>3393</v>
      </c>
      <c r="W14" t="s">
        <v>105</v>
      </c>
      <c r="X14">
        <v>1</v>
      </c>
      <c r="Y14">
        <v>0</v>
      </c>
      <c r="Z14">
        <v>0</v>
      </c>
      <c r="AB14" t="s">
        <v>106</v>
      </c>
      <c r="AC14" t="s">
        <v>31</v>
      </c>
      <c r="AD14">
        <v>1</v>
      </c>
      <c r="AE14" t="s">
        <v>3410</v>
      </c>
      <c r="AF14" t="s">
        <v>94</v>
      </c>
      <c r="AG14">
        <v>1</v>
      </c>
      <c r="AJ14" t="s">
        <v>107</v>
      </c>
      <c r="AK14" t="s">
        <v>107</v>
      </c>
      <c r="AL14" t="s">
        <v>31</v>
      </c>
      <c r="AM14" t="s">
        <v>108</v>
      </c>
      <c r="AN14" t="s">
        <v>31</v>
      </c>
      <c r="AP14">
        <v>0</v>
      </c>
    </row>
    <row r="15" spans="1:42">
      <c r="A15" s="101" t="e">
        <f>#REF!</f>
        <v>#REF!</v>
      </c>
      <c r="B15" s="62" t="str">
        <f t="shared" si="0"/>
        <v>08:27:53</v>
      </c>
      <c r="C15" s="62" t="s">
        <v>29</v>
      </c>
      <c r="D15" s="63">
        <f t="shared" si="1"/>
        <v>76</v>
      </c>
      <c r="E15" s="84">
        <f t="shared" si="2"/>
        <v>46.96</v>
      </c>
      <c r="F15" s="86">
        <f t="shared" si="3"/>
        <v>3568.96</v>
      </c>
      <c r="G15" s="64" t="s">
        <v>8</v>
      </c>
      <c r="H15" s="64" t="str">
        <f t="shared" si="4"/>
        <v>00507645149TRLO1</v>
      </c>
      <c r="I15" s="65"/>
      <c r="J15" t="s">
        <v>94</v>
      </c>
      <c r="K15" s="96" t="s">
        <v>95</v>
      </c>
      <c r="L15">
        <v>76</v>
      </c>
      <c r="M15">
        <v>4696</v>
      </c>
      <c r="N15" t="s">
        <v>96</v>
      </c>
      <c r="O15" t="s">
        <v>3404</v>
      </c>
      <c r="P15" t="s">
        <v>97</v>
      </c>
      <c r="Q15" t="s">
        <v>3411</v>
      </c>
      <c r="R15">
        <v>20877</v>
      </c>
      <c r="S15">
        <v>1</v>
      </c>
      <c r="T15">
        <v>1</v>
      </c>
      <c r="U15">
        <v>0</v>
      </c>
      <c r="V15" t="s">
        <v>3393</v>
      </c>
      <c r="W15" t="s">
        <v>105</v>
      </c>
      <c r="X15">
        <v>1</v>
      </c>
      <c r="Y15">
        <v>0</v>
      </c>
      <c r="Z15">
        <v>0</v>
      </c>
      <c r="AB15" t="s">
        <v>106</v>
      </c>
      <c r="AC15" t="s">
        <v>31</v>
      </c>
      <c r="AD15">
        <v>1</v>
      </c>
      <c r="AE15" t="s">
        <v>3411</v>
      </c>
      <c r="AF15" t="s">
        <v>94</v>
      </c>
      <c r="AG15">
        <v>1</v>
      </c>
      <c r="AJ15" t="s">
        <v>107</v>
      </c>
      <c r="AK15" t="s">
        <v>107</v>
      </c>
      <c r="AL15" t="s">
        <v>31</v>
      </c>
      <c r="AM15" t="s">
        <v>108</v>
      </c>
      <c r="AN15" t="s">
        <v>31</v>
      </c>
      <c r="AP15">
        <v>0</v>
      </c>
    </row>
    <row r="16" spans="1:42">
      <c r="A16" s="101" t="e">
        <f>#REF!</f>
        <v>#REF!</v>
      </c>
      <c r="B16" s="62" t="str">
        <f t="shared" si="0"/>
        <v>08:27:53</v>
      </c>
      <c r="C16" s="62" t="s">
        <v>29</v>
      </c>
      <c r="D16" s="63">
        <f t="shared" si="1"/>
        <v>164</v>
      </c>
      <c r="E16" s="84">
        <f t="shared" si="2"/>
        <v>46.96</v>
      </c>
      <c r="F16" s="86">
        <f t="shared" si="3"/>
        <v>7701.4400000000005</v>
      </c>
      <c r="G16" s="64" t="s">
        <v>8</v>
      </c>
      <c r="H16" s="64" t="str">
        <f t="shared" si="4"/>
        <v>00507645150TRLO1</v>
      </c>
      <c r="I16" s="65"/>
      <c r="J16" t="s">
        <v>94</v>
      </c>
      <c r="K16" s="96" t="s">
        <v>95</v>
      </c>
      <c r="L16">
        <v>164</v>
      </c>
      <c r="M16">
        <v>4696</v>
      </c>
      <c r="N16" t="s">
        <v>96</v>
      </c>
      <c r="O16" t="s">
        <v>3404</v>
      </c>
      <c r="P16" t="s">
        <v>97</v>
      </c>
      <c r="Q16" t="s">
        <v>3412</v>
      </c>
      <c r="R16">
        <v>20877</v>
      </c>
      <c r="S16">
        <v>1</v>
      </c>
      <c r="T16">
        <v>1</v>
      </c>
      <c r="U16">
        <v>0</v>
      </c>
      <c r="V16" t="s">
        <v>3393</v>
      </c>
      <c r="W16" t="s">
        <v>105</v>
      </c>
      <c r="X16">
        <v>1</v>
      </c>
      <c r="Y16">
        <v>0</v>
      </c>
      <c r="Z16">
        <v>0</v>
      </c>
      <c r="AB16" t="s">
        <v>106</v>
      </c>
      <c r="AC16" t="s">
        <v>31</v>
      </c>
      <c r="AD16">
        <v>1</v>
      </c>
      <c r="AE16" t="s">
        <v>3412</v>
      </c>
      <c r="AF16" t="s">
        <v>94</v>
      </c>
      <c r="AG16">
        <v>1</v>
      </c>
      <c r="AJ16" t="s">
        <v>107</v>
      </c>
      <c r="AK16" t="s">
        <v>107</v>
      </c>
      <c r="AL16" t="s">
        <v>31</v>
      </c>
      <c r="AM16" t="s">
        <v>108</v>
      </c>
      <c r="AN16" t="s">
        <v>31</v>
      </c>
      <c r="AP16">
        <v>0</v>
      </c>
    </row>
    <row r="17" spans="1:42">
      <c r="A17" s="101" t="e">
        <f>#REF!</f>
        <v>#REF!</v>
      </c>
      <c r="B17" s="62" t="str">
        <f t="shared" si="0"/>
        <v>08:27:53</v>
      </c>
      <c r="C17" s="62" t="s">
        <v>29</v>
      </c>
      <c r="D17" s="63">
        <f t="shared" si="1"/>
        <v>13</v>
      </c>
      <c r="E17" s="84">
        <f t="shared" si="2"/>
        <v>46.88</v>
      </c>
      <c r="F17" s="86">
        <f t="shared" si="3"/>
        <v>609.44000000000005</v>
      </c>
      <c r="G17" s="64" t="s">
        <v>8</v>
      </c>
      <c r="H17" s="64" t="str">
        <f t="shared" si="4"/>
        <v>00507645153TRLO1</v>
      </c>
      <c r="I17" s="65"/>
      <c r="J17" t="s">
        <v>94</v>
      </c>
      <c r="K17" s="96" t="s">
        <v>95</v>
      </c>
      <c r="L17">
        <v>13</v>
      </c>
      <c r="M17">
        <v>4688</v>
      </c>
      <c r="N17" t="s">
        <v>96</v>
      </c>
      <c r="O17" t="s">
        <v>3413</v>
      </c>
      <c r="P17" t="s">
        <v>97</v>
      </c>
      <c r="Q17" t="s">
        <v>3414</v>
      </c>
      <c r="R17">
        <v>20877</v>
      </c>
      <c r="S17">
        <v>1</v>
      </c>
      <c r="T17">
        <v>1</v>
      </c>
      <c r="U17">
        <v>0</v>
      </c>
      <c r="V17" t="s">
        <v>3393</v>
      </c>
      <c r="W17" t="s">
        <v>105</v>
      </c>
      <c r="X17">
        <v>1</v>
      </c>
      <c r="Y17">
        <v>0</v>
      </c>
      <c r="Z17">
        <v>0</v>
      </c>
      <c r="AB17" t="s">
        <v>106</v>
      </c>
      <c r="AC17" t="s">
        <v>31</v>
      </c>
      <c r="AD17">
        <v>1</v>
      </c>
      <c r="AE17" t="s">
        <v>3414</v>
      </c>
      <c r="AF17" t="s">
        <v>94</v>
      </c>
      <c r="AG17">
        <v>1</v>
      </c>
      <c r="AJ17" t="s">
        <v>107</v>
      </c>
      <c r="AK17" t="s">
        <v>107</v>
      </c>
      <c r="AL17" t="s">
        <v>31</v>
      </c>
      <c r="AM17" t="s">
        <v>108</v>
      </c>
      <c r="AN17" t="s">
        <v>31</v>
      </c>
      <c r="AP17">
        <v>0</v>
      </c>
    </row>
    <row r="18" spans="1:42">
      <c r="A18" s="101" t="e">
        <f>#REF!</f>
        <v>#REF!</v>
      </c>
      <c r="B18" s="62" t="str">
        <f t="shared" si="0"/>
        <v>08:27:53</v>
      </c>
      <c r="C18" s="62" t="s">
        <v>29</v>
      </c>
      <c r="D18" s="63">
        <f t="shared" si="1"/>
        <v>26</v>
      </c>
      <c r="E18" s="84">
        <f t="shared" si="2"/>
        <v>46.88</v>
      </c>
      <c r="F18" s="86">
        <f t="shared" si="3"/>
        <v>1218.8800000000001</v>
      </c>
      <c r="G18" s="64" t="s">
        <v>8</v>
      </c>
      <c r="H18" s="64" t="str">
        <f t="shared" si="4"/>
        <v>00507645154TRLO1</v>
      </c>
      <c r="I18" s="65"/>
      <c r="J18" t="s">
        <v>94</v>
      </c>
      <c r="K18" s="96" t="s">
        <v>95</v>
      </c>
      <c r="L18">
        <v>26</v>
      </c>
      <c r="M18">
        <v>4688</v>
      </c>
      <c r="N18" t="s">
        <v>96</v>
      </c>
      <c r="O18" t="s">
        <v>3413</v>
      </c>
      <c r="P18" t="s">
        <v>97</v>
      </c>
      <c r="Q18" t="s">
        <v>3415</v>
      </c>
      <c r="R18">
        <v>20877</v>
      </c>
      <c r="S18">
        <v>1</v>
      </c>
      <c r="T18">
        <v>1</v>
      </c>
      <c r="U18">
        <v>0</v>
      </c>
      <c r="V18" t="s">
        <v>3393</v>
      </c>
      <c r="W18" t="s">
        <v>105</v>
      </c>
      <c r="X18">
        <v>1</v>
      </c>
      <c r="Y18">
        <v>0</v>
      </c>
      <c r="Z18">
        <v>0</v>
      </c>
      <c r="AB18" t="s">
        <v>106</v>
      </c>
      <c r="AC18" t="s">
        <v>31</v>
      </c>
      <c r="AD18">
        <v>1</v>
      </c>
      <c r="AE18" t="s">
        <v>3415</v>
      </c>
      <c r="AF18" t="s">
        <v>94</v>
      </c>
      <c r="AG18">
        <v>1</v>
      </c>
      <c r="AJ18" t="s">
        <v>107</v>
      </c>
      <c r="AK18" t="s">
        <v>107</v>
      </c>
      <c r="AL18" t="s">
        <v>31</v>
      </c>
      <c r="AM18" t="s">
        <v>108</v>
      </c>
      <c r="AN18" t="s">
        <v>31</v>
      </c>
      <c r="AP18">
        <v>0</v>
      </c>
    </row>
    <row r="19" spans="1:42">
      <c r="A19" s="101" t="e">
        <f>#REF!</f>
        <v>#REF!</v>
      </c>
      <c r="B19" s="62" t="str">
        <f t="shared" si="0"/>
        <v>08:27:53</v>
      </c>
      <c r="C19" s="62" t="s">
        <v>29</v>
      </c>
      <c r="D19" s="63">
        <f t="shared" si="1"/>
        <v>5</v>
      </c>
      <c r="E19" s="84">
        <f t="shared" si="2"/>
        <v>46.96</v>
      </c>
      <c r="F19" s="86">
        <f t="shared" si="3"/>
        <v>234.8</v>
      </c>
      <c r="G19" s="64" t="s">
        <v>8</v>
      </c>
      <c r="H19" s="64" t="str">
        <f t="shared" si="4"/>
        <v>00507645156TRLO1</v>
      </c>
      <c r="I19" s="65"/>
      <c r="J19" t="s">
        <v>94</v>
      </c>
      <c r="K19" s="96" t="s">
        <v>95</v>
      </c>
      <c r="L19">
        <v>5</v>
      </c>
      <c r="M19">
        <v>4696</v>
      </c>
      <c r="N19" t="s">
        <v>96</v>
      </c>
      <c r="O19" t="s">
        <v>3416</v>
      </c>
      <c r="P19" t="s">
        <v>97</v>
      </c>
      <c r="Q19" t="s">
        <v>3417</v>
      </c>
      <c r="R19">
        <v>20877</v>
      </c>
      <c r="S19">
        <v>1</v>
      </c>
      <c r="T19">
        <v>1</v>
      </c>
      <c r="U19">
        <v>0</v>
      </c>
      <c r="V19" t="s">
        <v>3393</v>
      </c>
      <c r="W19" t="s">
        <v>105</v>
      </c>
      <c r="X19">
        <v>1</v>
      </c>
      <c r="Y19">
        <v>0</v>
      </c>
      <c r="Z19">
        <v>0</v>
      </c>
      <c r="AB19" t="s">
        <v>106</v>
      </c>
      <c r="AC19" t="s">
        <v>31</v>
      </c>
      <c r="AD19">
        <v>1</v>
      </c>
      <c r="AE19" t="s">
        <v>3417</v>
      </c>
      <c r="AF19" t="s">
        <v>94</v>
      </c>
      <c r="AG19">
        <v>1</v>
      </c>
      <c r="AJ19" t="s">
        <v>107</v>
      </c>
      <c r="AK19" t="s">
        <v>107</v>
      </c>
      <c r="AL19" t="s">
        <v>31</v>
      </c>
      <c r="AM19" t="s">
        <v>108</v>
      </c>
      <c r="AN19" t="s">
        <v>31</v>
      </c>
      <c r="AP19">
        <v>0</v>
      </c>
    </row>
    <row r="20" spans="1:42">
      <c r="A20" s="101" t="e">
        <f>#REF!</f>
        <v>#REF!</v>
      </c>
      <c r="B20" s="62" t="str">
        <f t="shared" si="0"/>
        <v>08:27:53</v>
      </c>
      <c r="C20" s="62" t="s">
        <v>29</v>
      </c>
      <c r="D20" s="63">
        <f t="shared" si="1"/>
        <v>15</v>
      </c>
      <c r="E20" s="84">
        <f t="shared" si="2"/>
        <v>46.96</v>
      </c>
      <c r="F20" s="86">
        <f t="shared" si="3"/>
        <v>704.4</v>
      </c>
      <c r="G20" s="64" t="s">
        <v>8</v>
      </c>
      <c r="H20" s="64" t="str">
        <f t="shared" si="4"/>
        <v>00507645155TRLO1</v>
      </c>
      <c r="I20" s="65"/>
      <c r="J20" t="s">
        <v>94</v>
      </c>
      <c r="K20" s="96" t="s">
        <v>95</v>
      </c>
      <c r="L20">
        <v>15</v>
      </c>
      <c r="M20">
        <v>4696</v>
      </c>
      <c r="N20" t="s">
        <v>96</v>
      </c>
      <c r="O20" t="s">
        <v>3416</v>
      </c>
      <c r="P20" t="s">
        <v>97</v>
      </c>
      <c r="Q20" t="s">
        <v>3418</v>
      </c>
      <c r="R20">
        <v>20877</v>
      </c>
      <c r="S20">
        <v>1</v>
      </c>
      <c r="T20">
        <v>1</v>
      </c>
      <c r="U20">
        <v>0</v>
      </c>
      <c r="V20" t="s">
        <v>3393</v>
      </c>
      <c r="W20" t="s">
        <v>105</v>
      </c>
      <c r="X20">
        <v>1</v>
      </c>
      <c r="Y20">
        <v>0</v>
      </c>
      <c r="Z20">
        <v>0</v>
      </c>
      <c r="AB20" t="s">
        <v>106</v>
      </c>
      <c r="AC20" t="s">
        <v>31</v>
      </c>
      <c r="AD20">
        <v>1</v>
      </c>
      <c r="AE20" t="s">
        <v>3418</v>
      </c>
      <c r="AF20" t="s">
        <v>94</v>
      </c>
      <c r="AG20">
        <v>1</v>
      </c>
      <c r="AJ20" t="s">
        <v>107</v>
      </c>
      <c r="AK20" t="s">
        <v>107</v>
      </c>
      <c r="AL20" t="s">
        <v>31</v>
      </c>
      <c r="AM20" t="s">
        <v>108</v>
      </c>
      <c r="AN20" t="s">
        <v>31</v>
      </c>
      <c r="AP20">
        <v>0</v>
      </c>
    </row>
    <row r="21" spans="1:42">
      <c r="A21" s="101" t="e">
        <f>#REF!</f>
        <v>#REF!</v>
      </c>
      <c r="B21" s="62" t="str">
        <f t="shared" si="0"/>
        <v>08:29:40</v>
      </c>
      <c r="C21" s="62" t="s">
        <v>29</v>
      </c>
      <c r="D21" s="63">
        <f t="shared" si="1"/>
        <v>13</v>
      </c>
      <c r="E21" s="84">
        <f t="shared" si="2"/>
        <v>46.88</v>
      </c>
      <c r="F21" s="86">
        <f t="shared" si="3"/>
        <v>609.44000000000005</v>
      </c>
      <c r="G21" s="64" t="s">
        <v>8</v>
      </c>
      <c r="H21" s="64" t="str">
        <f t="shared" si="4"/>
        <v>00507645958TRLO1</v>
      </c>
      <c r="I21" s="65"/>
      <c r="J21" t="s">
        <v>94</v>
      </c>
      <c r="K21" s="96" t="s">
        <v>95</v>
      </c>
      <c r="L21">
        <v>13</v>
      </c>
      <c r="M21">
        <v>4688</v>
      </c>
      <c r="N21" t="s">
        <v>96</v>
      </c>
      <c r="O21" t="s">
        <v>3419</v>
      </c>
      <c r="P21" t="s">
        <v>97</v>
      </c>
      <c r="Q21" t="s">
        <v>3420</v>
      </c>
      <c r="R21">
        <v>20877</v>
      </c>
      <c r="S21">
        <v>1</v>
      </c>
      <c r="T21">
        <v>1</v>
      </c>
      <c r="U21">
        <v>0</v>
      </c>
      <c r="V21" t="s">
        <v>3393</v>
      </c>
      <c r="W21" t="s">
        <v>105</v>
      </c>
      <c r="X21">
        <v>1</v>
      </c>
      <c r="Y21">
        <v>0</v>
      </c>
      <c r="Z21">
        <v>0</v>
      </c>
      <c r="AB21" t="s">
        <v>106</v>
      </c>
      <c r="AC21" t="s">
        <v>31</v>
      </c>
      <c r="AD21">
        <v>1</v>
      </c>
      <c r="AE21" t="s">
        <v>3420</v>
      </c>
      <c r="AF21" t="s">
        <v>94</v>
      </c>
      <c r="AG21">
        <v>1</v>
      </c>
      <c r="AJ21" t="s">
        <v>107</v>
      </c>
      <c r="AK21" t="s">
        <v>107</v>
      </c>
      <c r="AL21" t="s">
        <v>31</v>
      </c>
      <c r="AM21" t="s">
        <v>108</v>
      </c>
      <c r="AN21" t="s">
        <v>31</v>
      </c>
      <c r="AP21">
        <v>0</v>
      </c>
    </row>
    <row r="22" spans="1:42">
      <c r="A22" s="101" t="e">
        <f>#REF!</f>
        <v>#REF!</v>
      </c>
      <c r="B22" s="62" t="str">
        <f t="shared" si="0"/>
        <v>08:30:10</v>
      </c>
      <c r="C22" s="62" t="s">
        <v>29</v>
      </c>
      <c r="D22" s="63">
        <f t="shared" si="1"/>
        <v>5</v>
      </c>
      <c r="E22" s="84">
        <f t="shared" si="2"/>
        <v>46.86</v>
      </c>
      <c r="F22" s="86">
        <f t="shared" si="3"/>
        <v>234.3</v>
      </c>
      <c r="G22" s="64" t="s">
        <v>8</v>
      </c>
      <c r="H22" s="64" t="str">
        <f t="shared" si="4"/>
        <v>00507646145TRLO1</v>
      </c>
      <c r="I22" s="65"/>
      <c r="J22" t="s">
        <v>94</v>
      </c>
      <c r="K22" s="96" t="s">
        <v>95</v>
      </c>
      <c r="L22">
        <v>5</v>
      </c>
      <c r="M22">
        <v>4686</v>
      </c>
      <c r="N22" t="s">
        <v>96</v>
      </c>
      <c r="O22" t="s">
        <v>3421</v>
      </c>
      <c r="P22" t="s">
        <v>97</v>
      </c>
      <c r="Q22" t="s">
        <v>3422</v>
      </c>
      <c r="R22">
        <v>20877</v>
      </c>
      <c r="S22">
        <v>1</v>
      </c>
      <c r="T22">
        <v>1</v>
      </c>
      <c r="U22">
        <v>0</v>
      </c>
      <c r="V22" t="s">
        <v>3393</v>
      </c>
      <c r="W22" t="s">
        <v>105</v>
      </c>
      <c r="X22">
        <v>1</v>
      </c>
      <c r="Y22">
        <v>0</v>
      </c>
      <c r="Z22">
        <v>0</v>
      </c>
      <c r="AB22" t="s">
        <v>106</v>
      </c>
      <c r="AC22" t="s">
        <v>31</v>
      </c>
      <c r="AD22">
        <v>1</v>
      </c>
      <c r="AE22" t="s">
        <v>3422</v>
      </c>
      <c r="AF22" t="s">
        <v>94</v>
      </c>
      <c r="AG22">
        <v>1</v>
      </c>
      <c r="AJ22" t="s">
        <v>107</v>
      </c>
      <c r="AK22" t="s">
        <v>107</v>
      </c>
      <c r="AL22" t="s">
        <v>31</v>
      </c>
      <c r="AM22" t="s">
        <v>108</v>
      </c>
      <c r="AN22" t="s">
        <v>31</v>
      </c>
      <c r="AP22">
        <v>0</v>
      </c>
    </row>
    <row r="23" spans="1:42">
      <c r="A23" s="101" t="e">
        <f>#REF!</f>
        <v>#REF!</v>
      </c>
      <c r="B23" s="62" t="str">
        <f t="shared" si="0"/>
        <v>08:34:08</v>
      </c>
      <c r="C23" s="62" t="s">
        <v>29</v>
      </c>
      <c r="D23" s="63">
        <f t="shared" si="1"/>
        <v>69</v>
      </c>
      <c r="E23" s="84">
        <f t="shared" si="2"/>
        <v>46.82</v>
      </c>
      <c r="F23" s="86">
        <f t="shared" si="3"/>
        <v>3230.58</v>
      </c>
      <c r="G23" s="64" t="s">
        <v>8</v>
      </c>
      <c r="H23" s="64" t="str">
        <f t="shared" si="4"/>
        <v>00507647500TRLO1</v>
      </c>
      <c r="I23" s="65"/>
      <c r="J23" t="s">
        <v>94</v>
      </c>
      <c r="K23" s="96" t="s">
        <v>95</v>
      </c>
      <c r="L23">
        <v>69</v>
      </c>
      <c r="M23">
        <v>4682</v>
      </c>
      <c r="N23" t="s">
        <v>96</v>
      </c>
      <c r="O23" t="s">
        <v>3423</v>
      </c>
      <c r="P23" t="s">
        <v>97</v>
      </c>
      <c r="Q23" t="s">
        <v>3424</v>
      </c>
      <c r="R23">
        <v>20877</v>
      </c>
      <c r="S23">
        <v>1</v>
      </c>
      <c r="T23">
        <v>1</v>
      </c>
      <c r="U23">
        <v>0</v>
      </c>
      <c r="V23" t="s">
        <v>3393</v>
      </c>
      <c r="W23" t="s">
        <v>105</v>
      </c>
      <c r="X23">
        <v>1</v>
      </c>
      <c r="Y23">
        <v>0</v>
      </c>
      <c r="Z23">
        <v>0</v>
      </c>
      <c r="AB23" t="s">
        <v>106</v>
      </c>
      <c r="AC23" t="s">
        <v>31</v>
      </c>
      <c r="AD23">
        <v>1</v>
      </c>
      <c r="AE23" t="s">
        <v>3424</v>
      </c>
      <c r="AF23" t="s">
        <v>94</v>
      </c>
      <c r="AG23">
        <v>1</v>
      </c>
      <c r="AJ23" t="s">
        <v>107</v>
      </c>
      <c r="AK23" t="s">
        <v>107</v>
      </c>
      <c r="AL23" t="s">
        <v>31</v>
      </c>
      <c r="AM23" t="s">
        <v>108</v>
      </c>
      <c r="AN23" t="s">
        <v>31</v>
      </c>
      <c r="AP23">
        <v>0</v>
      </c>
    </row>
    <row r="24" spans="1:42">
      <c r="A24" s="101" t="e">
        <f>#REF!</f>
        <v>#REF!</v>
      </c>
      <c r="B24" s="62" t="str">
        <f t="shared" si="0"/>
        <v>08:35:18</v>
      </c>
      <c r="C24" s="62" t="s">
        <v>29</v>
      </c>
      <c r="D24" s="63">
        <f t="shared" si="1"/>
        <v>5</v>
      </c>
      <c r="E24" s="84">
        <f t="shared" si="2"/>
        <v>46.86</v>
      </c>
      <c r="F24" s="86">
        <f t="shared" si="3"/>
        <v>234.3</v>
      </c>
      <c r="G24" s="64" t="s">
        <v>8</v>
      </c>
      <c r="H24" s="64" t="str">
        <f t="shared" si="4"/>
        <v>00507647864TRLO1</v>
      </c>
      <c r="I24" s="65"/>
      <c r="J24" t="s">
        <v>94</v>
      </c>
      <c r="K24" s="96" t="s">
        <v>95</v>
      </c>
      <c r="L24">
        <v>5</v>
      </c>
      <c r="M24">
        <v>4686</v>
      </c>
      <c r="N24" t="s">
        <v>96</v>
      </c>
      <c r="O24" t="s">
        <v>3425</v>
      </c>
      <c r="P24" t="s">
        <v>97</v>
      </c>
      <c r="Q24" t="s">
        <v>3426</v>
      </c>
      <c r="R24">
        <v>20877</v>
      </c>
      <c r="S24">
        <v>1</v>
      </c>
      <c r="T24">
        <v>1</v>
      </c>
      <c r="U24">
        <v>0</v>
      </c>
      <c r="V24" t="s">
        <v>3393</v>
      </c>
      <c r="W24" t="s">
        <v>105</v>
      </c>
      <c r="X24">
        <v>1</v>
      </c>
      <c r="Y24">
        <v>0</v>
      </c>
      <c r="Z24">
        <v>0</v>
      </c>
      <c r="AB24" t="s">
        <v>106</v>
      </c>
      <c r="AC24" t="s">
        <v>31</v>
      </c>
      <c r="AD24">
        <v>1</v>
      </c>
      <c r="AE24" t="s">
        <v>3426</v>
      </c>
      <c r="AF24" t="s">
        <v>94</v>
      </c>
      <c r="AG24">
        <v>1</v>
      </c>
      <c r="AJ24" t="s">
        <v>107</v>
      </c>
      <c r="AK24" t="s">
        <v>107</v>
      </c>
      <c r="AL24" t="s">
        <v>31</v>
      </c>
      <c r="AM24" t="s">
        <v>108</v>
      </c>
      <c r="AN24" t="s">
        <v>31</v>
      </c>
      <c r="AP24">
        <v>0</v>
      </c>
    </row>
    <row r="25" spans="1:42">
      <c r="A25" s="101" t="e">
        <f>#REF!</f>
        <v>#REF!</v>
      </c>
      <c r="B25" s="62" t="str">
        <f t="shared" si="0"/>
        <v>08:36:32</v>
      </c>
      <c r="C25" s="62" t="s">
        <v>29</v>
      </c>
      <c r="D25" s="63">
        <f t="shared" si="1"/>
        <v>7</v>
      </c>
      <c r="E25" s="84">
        <f t="shared" si="2"/>
        <v>46.82</v>
      </c>
      <c r="F25" s="86">
        <f t="shared" si="3"/>
        <v>327.74</v>
      </c>
      <c r="G25" s="64" t="s">
        <v>8</v>
      </c>
      <c r="H25" s="64" t="str">
        <f t="shared" si="4"/>
        <v>00507648206TRLO1</v>
      </c>
      <c r="I25" s="65"/>
      <c r="J25" t="s">
        <v>94</v>
      </c>
      <c r="K25" s="96" t="s">
        <v>95</v>
      </c>
      <c r="L25">
        <v>7</v>
      </c>
      <c r="M25">
        <v>4682</v>
      </c>
      <c r="N25" t="s">
        <v>96</v>
      </c>
      <c r="O25" t="s">
        <v>3427</v>
      </c>
      <c r="P25" t="s">
        <v>97</v>
      </c>
      <c r="Q25" t="s">
        <v>3428</v>
      </c>
      <c r="R25">
        <v>20877</v>
      </c>
      <c r="S25">
        <v>1</v>
      </c>
      <c r="T25">
        <v>1</v>
      </c>
      <c r="U25">
        <v>0</v>
      </c>
      <c r="V25" t="s">
        <v>3393</v>
      </c>
      <c r="W25" t="s">
        <v>105</v>
      </c>
      <c r="X25">
        <v>1</v>
      </c>
      <c r="Y25">
        <v>0</v>
      </c>
      <c r="Z25">
        <v>0</v>
      </c>
      <c r="AB25" t="s">
        <v>106</v>
      </c>
      <c r="AC25" t="s">
        <v>31</v>
      </c>
      <c r="AD25">
        <v>1</v>
      </c>
      <c r="AE25" t="s">
        <v>3428</v>
      </c>
      <c r="AF25" t="s">
        <v>94</v>
      </c>
      <c r="AG25">
        <v>1</v>
      </c>
      <c r="AJ25" t="s">
        <v>107</v>
      </c>
      <c r="AK25" t="s">
        <v>107</v>
      </c>
      <c r="AL25" t="s">
        <v>31</v>
      </c>
      <c r="AM25" t="s">
        <v>108</v>
      </c>
      <c r="AN25" t="s">
        <v>31</v>
      </c>
      <c r="AP25">
        <v>0</v>
      </c>
    </row>
    <row r="26" spans="1:42">
      <c r="A26" s="101" t="e">
        <f>#REF!</f>
        <v>#REF!</v>
      </c>
      <c r="B26" s="62" t="str">
        <f t="shared" si="0"/>
        <v>08:36:32</v>
      </c>
      <c r="C26" s="62" t="s">
        <v>29</v>
      </c>
      <c r="D26" s="63">
        <f t="shared" si="1"/>
        <v>32</v>
      </c>
      <c r="E26" s="84">
        <f t="shared" si="2"/>
        <v>46.82</v>
      </c>
      <c r="F26" s="86">
        <f t="shared" si="3"/>
        <v>1498.24</v>
      </c>
      <c r="G26" s="64" t="s">
        <v>8</v>
      </c>
      <c r="H26" s="64" t="str">
        <f t="shared" si="4"/>
        <v>00507648207TRLO1</v>
      </c>
      <c r="I26" s="65"/>
      <c r="J26" t="s">
        <v>94</v>
      </c>
      <c r="K26" s="96" t="s">
        <v>95</v>
      </c>
      <c r="L26">
        <v>32</v>
      </c>
      <c r="M26">
        <v>4682</v>
      </c>
      <c r="N26" t="s">
        <v>96</v>
      </c>
      <c r="O26" t="s">
        <v>3427</v>
      </c>
      <c r="P26" t="s">
        <v>97</v>
      </c>
      <c r="Q26" t="s">
        <v>3429</v>
      </c>
      <c r="R26">
        <v>20877</v>
      </c>
      <c r="S26">
        <v>1</v>
      </c>
      <c r="T26">
        <v>1</v>
      </c>
      <c r="U26">
        <v>0</v>
      </c>
      <c r="V26" t="s">
        <v>3393</v>
      </c>
      <c r="W26" t="s">
        <v>105</v>
      </c>
      <c r="X26">
        <v>1</v>
      </c>
      <c r="Y26">
        <v>0</v>
      </c>
      <c r="Z26">
        <v>0</v>
      </c>
      <c r="AB26" t="s">
        <v>106</v>
      </c>
      <c r="AC26" t="s">
        <v>31</v>
      </c>
      <c r="AD26">
        <v>1</v>
      </c>
      <c r="AE26" t="s">
        <v>3429</v>
      </c>
      <c r="AF26" t="s">
        <v>94</v>
      </c>
      <c r="AG26">
        <v>1</v>
      </c>
      <c r="AJ26" t="s">
        <v>107</v>
      </c>
      <c r="AK26" t="s">
        <v>107</v>
      </c>
      <c r="AL26" t="s">
        <v>31</v>
      </c>
      <c r="AM26" t="s">
        <v>108</v>
      </c>
      <c r="AN26" t="s">
        <v>31</v>
      </c>
      <c r="AP26">
        <v>0</v>
      </c>
    </row>
    <row r="27" spans="1:42">
      <c r="A27" s="101" t="e">
        <f>#REF!</f>
        <v>#REF!</v>
      </c>
      <c r="B27" s="62" t="str">
        <f t="shared" si="0"/>
        <v>08:37:54</v>
      </c>
      <c r="C27" s="62" t="s">
        <v>29</v>
      </c>
      <c r="D27" s="63">
        <f t="shared" si="1"/>
        <v>10</v>
      </c>
      <c r="E27" s="84">
        <f t="shared" si="2"/>
        <v>46.82</v>
      </c>
      <c r="F27" s="86">
        <f t="shared" si="3"/>
        <v>468.2</v>
      </c>
      <c r="G27" s="64" t="s">
        <v>8</v>
      </c>
      <c r="H27" s="64" t="str">
        <f t="shared" si="4"/>
        <v>00507648584TRLO1</v>
      </c>
      <c r="I27" s="65"/>
      <c r="J27" t="s">
        <v>94</v>
      </c>
      <c r="K27" s="96" t="s">
        <v>95</v>
      </c>
      <c r="L27">
        <v>10</v>
      </c>
      <c r="M27">
        <v>4682</v>
      </c>
      <c r="N27" t="s">
        <v>96</v>
      </c>
      <c r="O27" t="s">
        <v>3430</v>
      </c>
      <c r="P27" t="s">
        <v>97</v>
      </c>
      <c r="Q27" t="s">
        <v>3431</v>
      </c>
      <c r="R27">
        <v>20877</v>
      </c>
      <c r="S27">
        <v>1</v>
      </c>
      <c r="T27">
        <v>1</v>
      </c>
      <c r="U27">
        <v>0</v>
      </c>
      <c r="V27" t="s">
        <v>3393</v>
      </c>
      <c r="W27" t="s">
        <v>105</v>
      </c>
      <c r="X27">
        <v>1</v>
      </c>
      <c r="Y27">
        <v>0</v>
      </c>
      <c r="Z27">
        <v>0</v>
      </c>
      <c r="AB27" t="s">
        <v>106</v>
      </c>
      <c r="AC27" t="s">
        <v>31</v>
      </c>
      <c r="AD27">
        <v>1</v>
      </c>
      <c r="AE27" t="s">
        <v>3431</v>
      </c>
      <c r="AF27" t="s">
        <v>94</v>
      </c>
      <c r="AG27">
        <v>1</v>
      </c>
      <c r="AJ27" t="s">
        <v>107</v>
      </c>
      <c r="AK27" t="s">
        <v>107</v>
      </c>
      <c r="AL27" t="s">
        <v>31</v>
      </c>
      <c r="AM27" t="s">
        <v>108</v>
      </c>
      <c r="AN27" t="s">
        <v>31</v>
      </c>
      <c r="AP27">
        <v>0</v>
      </c>
    </row>
    <row r="28" spans="1:42">
      <c r="A28" s="101" t="e">
        <f>#REF!</f>
        <v>#REF!</v>
      </c>
      <c r="B28" s="62" t="str">
        <f t="shared" si="0"/>
        <v>08:42:23</v>
      </c>
      <c r="C28" s="62" t="s">
        <v>29</v>
      </c>
      <c r="D28" s="63">
        <f t="shared" si="1"/>
        <v>14</v>
      </c>
      <c r="E28" s="84">
        <f t="shared" si="2"/>
        <v>46.88</v>
      </c>
      <c r="F28" s="86">
        <f t="shared" si="3"/>
        <v>656.32</v>
      </c>
      <c r="G28" s="64" t="s">
        <v>8</v>
      </c>
      <c r="H28" s="64" t="str">
        <f t="shared" si="4"/>
        <v>00507650203TRLO1</v>
      </c>
      <c r="I28" s="65"/>
      <c r="J28" t="s">
        <v>94</v>
      </c>
      <c r="K28" s="96" t="s">
        <v>95</v>
      </c>
      <c r="L28">
        <v>14</v>
      </c>
      <c r="M28">
        <v>4688</v>
      </c>
      <c r="N28" t="s">
        <v>96</v>
      </c>
      <c r="O28" t="s">
        <v>3432</v>
      </c>
      <c r="P28" t="s">
        <v>97</v>
      </c>
      <c r="Q28" t="s">
        <v>3433</v>
      </c>
      <c r="R28">
        <v>20877</v>
      </c>
      <c r="S28">
        <v>1</v>
      </c>
      <c r="T28">
        <v>1</v>
      </c>
      <c r="U28">
        <v>0</v>
      </c>
      <c r="V28" t="s">
        <v>3393</v>
      </c>
      <c r="W28" t="s">
        <v>105</v>
      </c>
      <c r="X28">
        <v>1</v>
      </c>
      <c r="Y28">
        <v>0</v>
      </c>
      <c r="Z28">
        <v>0</v>
      </c>
      <c r="AB28" t="s">
        <v>106</v>
      </c>
      <c r="AC28" t="s">
        <v>31</v>
      </c>
      <c r="AD28">
        <v>1</v>
      </c>
      <c r="AE28" t="s">
        <v>3433</v>
      </c>
      <c r="AF28" t="s">
        <v>94</v>
      </c>
      <c r="AG28">
        <v>1</v>
      </c>
      <c r="AJ28" t="s">
        <v>107</v>
      </c>
      <c r="AK28" t="s">
        <v>107</v>
      </c>
      <c r="AL28" t="s">
        <v>31</v>
      </c>
      <c r="AM28" t="s">
        <v>108</v>
      </c>
      <c r="AN28" t="s">
        <v>31</v>
      </c>
      <c r="AP28">
        <v>0</v>
      </c>
    </row>
    <row r="29" spans="1:42">
      <c r="A29" s="101" t="e">
        <f>#REF!</f>
        <v>#REF!</v>
      </c>
      <c r="B29" s="62" t="str">
        <f t="shared" si="0"/>
        <v>08:42:48</v>
      </c>
      <c r="C29" s="62" t="s">
        <v>29</v>
      </c>
      <c r="D29" s="63">
        <f t="shared" si="1"/>
        <v>5</v>
      </c>
      <c r="E29" s="84">
        <f t="shared" si="2"/>
        <v>46.86</v>
      </c>
      <c r="F29" s="86">
        <f t="shared" si="3"/>
        <v>234.3</v>
      </c>
      <c r="G29" s="64" t="s">
        <v>8</v>
      </c>
      <c r="H29" s="64" t="str">
        <f t="shared" si="4"/>
        <v>00507650347TRLO1</v>
      </c>
      <c r="I29" s="65"/>
      <c r="J29" t="s">
        <v>94</v>
      </c>
      <c r="K29" s="96" t="s">
        <v>95</v>
      </c>
      <c r="L29">
        <v>5</v>
      </c>
      <c r="M29">
        <v>4686</v>
      </c>
      <c r="N29" t="s">
        <v>96</v>
      </c>
      <c r="O29" t="s">
        <v>3434</v>
      </c>
      <c r="P29" t="s">
        <v>97</v>
      </c>
      <c r="Q29" t="s">
        <v>3435</v>
      </c>
      <c r="R29">
        <v>20877</v>
      </c>
      <c r="S29">
        <v>1</v>
      </c>
      <c r="T29">
        <v>1</v>
      </c>
      <c r="U29">
        <v>0</v>
      </c>
      <c r="V29" t="s">
        <v>3393</v>
      </c>
      <c r="W29" t="s">
        <v>105</v>
      </c>
      <c r="X29">
        <v>1</v>
      </c>
      <c r="Y29">
        <v>0</v>
      </c>
      <c r="Z29">
        <v>0</v>
      </c>
      <c r="AB29" t="s">
        <v>106</v>
      </c>
      <c r="AC29" t="s">
        <v>31</v>
      </c>
      <c r="AD29">
        <v>1</v>
      </c>
      <c r="AE29" t="s">
        <v>3435</v>
      </c>
      <c r="AF29" t="s">
        <v>94</v>
      </c>
      <c r="AG29">
        <v>1</v>
      </c>
      <c r="AJ29" t="s">
        <v>107</v>
      </c>
      <c r="AK29" t="s">
        <v>107</v>
      </c>
      <c r="AL29" t="s">
        <v>31</v>
      </c>
      <c r="AM29" t="s">
        <v>108</v>
      </c>
      <c r="AN29" t="s">
        <v>31</v>
      </c>
      <c r="AP29">
        <v>0</v>
      </c>
    </row>
    <row r="30" spans="1:42">
      <c r="A30" s="101" t="e">
        <f>#REF!</f>
        <v>#REF!</v>
      </c>
      <c r="B30" s="62" t="str">
        <f t="shared" si="0"/>
        <v>08:43:07</v>
      </c>
      <c r="C30" s="62" t="s">
        <v>29</v>
      </c>
      <c r="D30" s="63">
        <f t="shared" si="1"/>
        <v>30</v>
      </c>
      <c r="E30" s="84">
        <f t="shared" si="2"/>
        <v>46.82</v>
      </c>
      <c r="F30" s="86">
        <f t="shared" si="3"/>
        <v>1404.6</v>
      </c>
      <c r="G30" s="64" t="s">
        <v>8</v>
      </c>
      <c r="H30" s="64" t="str">
        <f t="shared" si="4"/>
        <v>00507650504TRLO1</v>
      </c>
      <c r="I30" s="65"/>
      <c r="J30" t="s">
        <v>94</v>
      </c>
      <c r="K30" s="96" t="s">
        <v>95</v>
      </c>
      <c r="L30">
        <v>30</v>
      </c>
      <c r="M30">
        <v>4682</v>
      </c>
      <c r="N30" t="s">
        <v>96</v>
      </c>
      <c r="O30" t="s">
        <v>3436</v>
      </c>
      <c r="P30" t="s">
        <v>97</v>
      </c>
      <c r="Q30" t="s">
        <v>3437</v>
      </c>
      <c r="R30">
        <v>20877</v>
      </c>
      <c r="S30">
        <v>1</v>
      </c>
      <c r="T30">
        <v>1</v>
      </c>
      <c r="U30">
        <v>0</v>
      </c>
      <c r="V30" t="s">
        <v>3393</v>
      </c>
      <c r="W30" t="s">
        <v>105</v>
      </c>
      <c r="X30">
        <v>1</v>
      </c>
      <c r="Y30">
        <v>0</v>
      </c>
      <c r="Z30">
        <v>0</v>
      </c>
      <c r="AB30" t="s">
        <v>106</v>
      </c>
      <c r="AC30" t="s">
        <v>31</v>
      </c>
      <c r="AD30">
        <v>1</v>
      </c>
      <c r="AE30" t="s">
        <v>3437</v>
      </c>
      <c r="AF30" t="s">
        <v>94</v>
      </c>
      <c r="AG30">
        <v>1</v>
      </c>
      <c r="AJ30" t="s">
        <v>107</v>
      </c>
      <c r="AK30" t="s">
        <v>107</v>
      </c>
      <c r="AL30" t="s">
        <v>31</v>
      </c>
      <c r="AM30" t="s">
        <v>108</v>
      </c>
      <c r="AN30" t="s">
        <v>31</v>
      </c>
      <c r="AP30">
        <v>0</v>
      </c>
    </row>
    <row r="31" spans="1:42">
      <c r="A31" s="101" t="e">
        <f>#REF!</f>
        <v>#REF!</v>
      </c>
      <c r="B31" s="62" t="str">
        <f t="shared" si="0"/>
        <v>08:43:07</v>
      </c>
      <c r="C31" s="62" t="s">
        <v>29</v>
      </c>
      <c r="D31" s="63">
        <f t="shared" si="1"/>
        <v>21</v>
      </c>
      <c r="E31" s="84">
        <f t="shared" si="2"/>
        <v>46.82</v>
      </c>
      <c r="F31" s="86">
        <f t="shared" si="3"/>
        <v>983.22</v>
      </c>
      <c r="G31" s="64" t="s">
        <v>8</v>
      </c>
      <c r="H31" s="64" t="str">
        <f t="shared" si="4"/>
        <v>00507650505TRLO1</v>
      </c>
      <c r="I31" s="65"/>
      <c r="J31" t="s">
        <v>94</v>
      </c>
      <c r="K31" s="96" t="s">
        <v>95</v>
      </c>
      <c r="L31">
        <v>21</v>
      </c>
      <c r="M31">
        <v>4682</v>
      </c>
      <c r="N31" t="s">
        <v>96</v>
      </c>
      <c r="O31" t="s">
        <v>3438</v>
      </c>
      <c r="P31" t="s">
        <v>97</v>
      </c>
      <c r="Q31" t="s">
        <v>3439</v>
      </c>
      <c r="R31">
        <v>20877</v>
      </c>
      <c r="S31">
        <v>1</v>
      </c>
      <c r="T31">
        <v>1</v>
      </c>
      <c r="U31">
        <v>0</v>
      </c>
      <c r="V31" t="s">
        <v>3393</v>
      </c>
      <c r="W31" t="s">
        <v>105</v>
      </c>
      <c r="X31">
        <v>1</v>
      </c>
      <c r="Y31">
        <v>0</v>
      </c>
      <c r="Z31">
        <v>0</v>
      </c>
      <c r="AB31" t="s">
        <v>106</v>
      </c>
      <c r="AC31" t="s">
        <v>31</v>
      </c>
      <c r="AD31">
        <v>1</v>
      </c>
      <c r="AE31" t="s">
        <v>3439</v>
      </c>
      <c r="AF31" t="s">
        <v>94</v>
      </c>
      <c r="AG31">
        <v>1</v>
      </c>
      <c r="AJ31" t="s">
        <v>107</v>
      </c>
      <c r="AK31" t="s">
        <v>107</v>
      </c>
      <c r="AL31" t="s">
        <v>31</v>
      </c>
      <c r="AM31" t="s">
        <v>108</v>
      </c>
      <c r="AN31" t="s">
        <v>31</v>
      </c>
      <c r="AP31">
        <v>0</v>
      </c>
    </row>
    <row r="32" spans="1:42">
      <c r="A32" s="101" t="e">
        <f>#REF!</f>
        <v>#REF!</v>
      </c>
      <c r="B32" s="62" t="str">
        <f t="shared" si="0"/>
        <v>08:46:24</v>
      </c>
      <c r="C32" s="62" t="s">
        <v>29</v>
      </c>
      <c r="D32" s="63">
        <f t="shared" si="1"/>
        <v>45</v>
      </c>
      <c r="E32" s="84">
        <f t="shared" si="2"/>
        <v>46.82</v>
      </c>
      <c r="F32" s="86">
        <f t="shared" si="3"/>
        <v>2106.9</v>
      </c>
      <c r="G32" s="64" t="s">
        <v>8</v>
      </c>
      <c r="H32" s="64" t="str">
        <f t="shared" si="4"/>
        <v>00507651701TRLO1</v>
      </c>
      <c r="I32" s="65"/>
      <c r="J32" t="s">
        <v>94</v>
      </c>
      <c r="K32" s="96" t="s">
        <v>95</v>
      </c>
      <c r="L32">
        <v>45</v>
      </c>
      <c r="M32">
        <v>4682</v>
      </c>
      <c r="N32" t="s">
        <v>96</v>
      </c>
      <c r="O32" t="s">
        <v>3440</v>
      </c>
      <c r="P32" t="s">
        <v>97</v>
      </c>
      <c r="Q32" t="s">
        <v>3441</v>
      </c>
      <c r="R32">
        <v>20877</v>
      </c>
      <c r="S32">
        <v>1</v>
      </c>
      <c r="T32">
        <v>1</v>
      </c>
      <c r="U32">
        <v>0</v>
      </c>
      <c r="V32" t="s">
        <v>3393</v>
      </c>
      <c r="W32" t="s">
        <v>105</v>
      </c>
      <c r="X32">
        <v>1</v>
      </c>
      <c r="Y32">
        <v>0</v>
      </c>
      <c r="Z32">
        <v>0</v>
      </c>
      <c r="AB32" t="s">
        <v>106</v>
      </c>
      <c r="AC32" t="s">
        <v>31</v>
      </c>
      <c r="AD32">
        <v>1</v>
      </c>
      <c r="AE32" t="s">
        <v>3441</v>
      </c>
      <c r="AF32" t="s">
        <v>94</v>
      </c>
      <c r="AG32">
        <v>1</v>
      </c>
      <c r="AJ32" t="s">
        <v>107</v>
      </c>
      <c r="AK32" t="s">
        <v>107</v>
      </c>
      <c r="AL32" t="s">
        <v>31</v>
      </c>
      <c r="AM32" t="s">
        <v>108</v>
      </c>
      <c r="AN32" t="s">
        <v>31</v>
      </c>
      <c r="AP32">
        <v>0</v>
      </c>
    </row>
    <row r="33" spans="1:42">
      <c r="A33" s="101" t="e">
        <f>#REF!</f>
        <v>#REF!</v>
      </c>
      <c r="B33" s="62" t="str">
        <f t="shared" si="0"/>
        <v>08:46:51</v>
      </c>
      <c r="C33" s="62" t="s">
        <v>29</v>
      </c>
      <c r="D33" s="63">
        <f t="shared" si="1"/>
        <v>32</v>
      </c>
      <c r="E33" s="84">
        <f t="shared" si="2"/>
        <v>46.82</v>
      </c>
      <c r="F33" s="86">
        <f t="shared" si="3"/>
        <v>1498.24</v>
      </c>
      <c r="G33" s="64" t="s">
        <v>8</v>
      </c>
      <c r="H33" s="64" t="str">
        <f t="shared" si="4"/>
        <v>00507651857TRLO1</v>
      </c>
      <c r="J33" t="s">
        <v>94</v>
      </c>
      <c r="K33" s="96" t="s">
        <v>95</v>
      </c>
      <c r="L33">
        <v>32</v>
      </c>
      <c r="M33">
        <v>4682</v>
      </c>
      <c r="N33" t="s">
        <v>96</v>
      </c>
      <c r="O33" t="s">
        <v>3442</v>
      </c>
      <c r="P33" t="s">
        <v>97</v>
      </c>
      <c r="Q33" t="s">
        <v>3443</v>
      </c>
      <c r="R33">
        <v>20877</v>
      </c>
      <c r="S33">
        <v>1</v>
      </c>
      <c r="T33">
        <v>1</v>
      </c>
      <c r="U33">
        <v>0</v>
      </c>
      <c r="V33" t="s">
        <v>3393</v>
      </c>
      <c r="W33" t="s">
        <v>105</v>
      </c>
      <c r="X33">
        <v>1</v>
      </c>
      <c r="Y33">
        <v>0</v>
      </c>
      <c r="Z33">
        <v>0</v>
      </c>
      <c r="AB33" t="s">
        <v>106</v>
      </c>
      <c r="AC33" t="s">
        <v>31</v>
      </c>
      <c r="AD33">
        <v>1</v>
      </c>
      <c r="AE33" t="s">
        <v>3443</v>
      </c>
      <c r="AF33" t="s">
        <v>94</v>
      </c>
      <c r="AG33">
        <v>1</v>
      </c>
      <c r="AJ33" t="s">
        <v>107</v>
      </c>
      <c r="AK33" t="s">
        <v>107</v>
      </c>
      <c r="AL33" t="s">
        <v>31</v>
      </c>
      <c r="AM33" t="s">
        <v>108</v>
      </c>
      <c r="AN33" t="s">
        <v>31</v>
      </c>
      <c r="AP33">
        <v>0</v>
      </c>
    </row>
    <row r="34" spans="1:42">
      <c r="A34" s="101" t="e">
        <f>#REF!</f>
        <v>#REF!</v>
      </c>
      <c r="B34" s="62" t="str">
        <f t="shared" si="0"/>
        <v>08:48:15</v>
      </c>
      <c r="C34" s="62" t="s">
        <v>29</v>
      </c>
      <c r="D34" s="63">
        <f t="shared" si="1"/>
        <v>12</v>
      </c>
      <c r="E34" s="84">
        <f t="shared" si="2"/>
        <v>46.84</v>
      </c>
      <c r="F34" s="86">
        <f t="shared" si="3"/>
        <v>562.08000000000004</v>
      </c>
      <c r="G34" s="64" t="s">
        <v>8</v>
      </c>
      <c r="H34" s="64" t="str">
        <f t="shared" si="4"/>
        <v>00507652296TRLO1</v>
      </c>
      <c r="J34" t="s">
        <v>94</v>
      </c>
      <c r="K34" s="96" t="s">
        <v>95</v>
      </c>
      <c r="L34">
        <v>12</v>
      </c>
      <c r="M34">
        <v>4684</v>
      </c>
      <c r="N34" t="s">
        <v>96</v>
      </c>
      <c r="O34" t="s">
        <v>3444</v>
      </c>
      <c r="P34" t="s">
        <v>97</v>
      </c>
      <c r="Q34" t="s">
        <v>3445</v>
      </c>
      <c r="R34">
        <v>20877</v>
      </c>
      <c r="S34">
        <v>1</v>
      </c>
      <c r="T34">
        <v>1</v>
      </c>
      <c r="U34">
        <v>0</v>
      </c>
      <c r="V34" t="s">
        <v>3393</v>
      </c>
      <c r="W34" t="s">
        <v>105</v>
      </c>
      <c r="X34">
        <v>1</v>
      </c>
      <c r="Y34">
        <v>0</v>
      </c>
      <c r="Z34">
        <v>0</v>
      </c>
      <c r="AB34" t="s">
        <v>106</v>
      </c>
      <c r="AC34" t="s">
        <v>31</v>
      </c>
      <c r="AD34">
        <v>1</v>
      </c>
      <c r="AE34" t="s">
        <v>3445</v>
      </c>
      <c r="AF34" t="s">
        <v>94</v>
      </c>
      <c r="AG34">
        <v>1</v>
      </c>
      <c r="AJ34" t="s">
        <v>107</v>
      </c>
      <c r="AK34" t="s">
        <v>107</v>
      </c>
      <c r="AL34" t="s">
        <v>31</v>
      </c>
      <c r="AM34" t="s">
        <v>108</v>
      </c>
      <c r="AN34" t="s">
        <v>31</v>
      </c>
      <c r="AP34">
        <v>0</v>
      </c>
    </row>
    <row r="35" spans="1:42">
      <c r="A35" s="101" t="e">
        <f>#REF!</f>
        <v>#REF!</v>
      </c>
      <c r="B35" s="62" t="str">
        <f t="shared" si="0"/>
        <v>08:49:20</v>
      </c>
      <c r="C35" s="62" t="s">
        <v>29</v>
      </c>
      <c r="D35" s="63">
        <f t="shared" si="1"/>
        <v>31</v>
      </c>
      <c r="E35" s="84">
        <f t="shared" si="2"/>
        <v>46.82</v>
      </c>
      <c r="F35" s="86">
        <f t="shared" si="3"/>
        <v>1451.42</v>
      </c>
      <c r="G35" s="64" t="s">
        <v>8</v>
      </c>
      <c r="H35" s="64" t="str">
        <f t="shared" si="4"/>
        <v>00507652646TRLO1</v>
      </c>
      <c r="J35" t="s">
        <v>94</v>
      </c>
      <c r="K35" s="96" t="s">
        <v>95</v>
      </c>
      <c r="L35">
        <v>31</v>
      </c>
      <c r="M35">
        <v>4682</v>
      </c>
      <c r="N35" t="s">
        <v>96</v>
      </c>
      <c r="O35" t="s">
        <v>3446</v>
      </c>
      <c r="P35" t="s">
        <v>97</v>
      </c>
      <c r="Q35" t="s">
        <v>3447</v>
      </c>
      <c r="R35">
        <v>20877</v>
      </c>
      <c r="S35">
        <v>1</v>
      </c>
      <c r="T35">
        <v>1</v>
      </c>
      <c r="U35">
        <v>0</v>
      </c>
      <c r="V35" t="s">
        <v>3393</v>
      </c>
      <c r="W35" t="s">
        <v>105</v>
      </c>
      <c r="X35">
        <v>1</v>
      </c>
      <c r="Y35">
        <v>0</v>
      </c>
      <c r="Z35">
        <v>0</v>
      </c>
      <c r="AB35" t="s">
        <v>106</v>
      </c>
      <c r="AC35" t="s">
        <v>31</v>
      </c>
      <c r="AD35">
        <v>1</v>
      </c>
      <c r="AE35" t="s">
        <v>3447</v>
      </c>
      <c r="AF35" t="s">
        <v>94</v>
      </c>
      <c r="AG35">
        <v>1</v>
      </c>
      <c r="AJ35" t="s">
        <v>107</v>
      </c>
      <c r="AK35" t="s">
        <v>107</v>
      </c>
      <c r="AL35" t="s">
        <v>31</v>
      </c>
      <c r="AM35" t="s">
        <v>108</v>
      </c>
      <c r="AN35" t="s">
        <v>31</v>
      </c>
      <c r="AP35">
        <v>0</v>
      </c>
    </row>
    <row r="36" spans="1:42">
      <c r="A36" s="101" t="e">
        <f>#REF!</f>
        <v>#REF!</v>
      </c>
      <c r="B36" s="62" t="str">
        <f t="shared" si="0"/>
        <v>08:50:18</v>
      </c>
      <c r="C36" s="62" t="s">
        <v>29</v>
      </c>
      <c r="D36" s="63">
        <f t="shared" si="1"/>
        <v>5</v>
      </c>
      <c r="E36" s="84">
        <f t="shared" si="2"/>
        <v>46.84</v>
      </c>
      <c r="F36" s="86">
        <f t="shared" si="3"/>
        <v>234.20000000000002</v>
      </c>
      <c r="G36" s="64" t="s">
        <v>8</v>
      </c>
      <c r="H36" s="64" t="str">
        <f t="shared" si="4"/>
        <v>00507652897TRLO1</v>
      </c>
      <c r="J36" t="s">
        <v>94</v>
      </c>
      <c r="K36" s="96" t="s">
        <v>95</v>
      </c>
      <c r="L36">
        <v>5</v>
      </c>
      <c r="M36">
        <v>4684</v>
      </c>
      <c r="N36" t="s">
        <v>96</v>
      </c>
      <c r="O36" t="s">
        <v>3448</v>
      </c>
      <c r="P36" t="s">
        <v>97</v>
      </c>
      <c r="Q36" t="s">
        <v>3449</v>
      </c>
      <c r="R36">
        <v>20877</v>
      </c>
      <c r="S36">
        <v>1</v>
      </c>
      <c r="T36">
        <v>1</v>
      </c>
      <c r="U36">
        <v>0</v>
      </c>
      <c r="V36" t="s">
        <v>3393</v>
      </c>
      <c r="W36" t="s">
        <v>105</v>
      </c>
      <c r="X36">
        <v>1</v>
      </c>
      <c r="Y36">
        <v>0</v>
      </c>
      <c r="Z36">
        <v>0</v>
      </c>
      <c r="AB36" t="s">
        <v>106</v>
      </c>
      <c r="AC36" t="s">
        <v>31</v>
      </c>
      <c r="AD36">
        <v>1</v>
      </c>
      <c r="AE36" t="s">
        <v>3449</v>
      </c>
      <c r="AF36" t="s">
        <v>94</v>
      </c>
      <c r="AG36">
        <v>1</v>
      </c>
      <c r="AJ36" t="s">
        <v>107</v>
      </c>
      <c r="AK36" t="s">
        <v>107</v>
      </c>
      <c r="AL36" t="s">
        <v>31</v>
      </c>
      <c r="AM36" t="s">
        <v>108</v>
      </c>
      <c r="AN36" t="s">
        <v>31</v>
      </c>
      <c r="AP36">
        <v>0</v>
      </c>
    </row>
    <row r="37" spans="1:42">
      <c r="A37" s="101" t="e">
        <f>#REF!</f>
        <v>#REF!</v>
      </c>
      <c r="B37" s="62" t="str">
        <f t="shared" si="0"/>
        <v>08:50:23</v>
      </c>
      <c r="C37" s="62" t="s">
        <v>29</v>
      </c>
      <c r="D37" s="63">
        <f t="shared" si="1"/>
        <v>8</v>
      </c>
      <c r="E37" s="84">
        <f t="shared" si="2"/>
        <v>46.82</v>
      </c>
      <c r="F37" s="86">
        <f t="shared" si="3"/>
        <v>374.56</v>
      </c>
      <c r="G37" s="64" t="s">
        <v>8</v>
      </c>
      <c r="H37" s="64" t="str">
        <f t="shared" si="4"/>
        <v>00507652905TRLO1</v>
      </c>
      <c r="J37" t="s">
        <v>94</v>
      </c>
      <c r="K37" s="96" t="s">
        <v>95</v>
      </c>
      <c r="L37">
        <v>8</v>
      </c>
      <c r="M37">
        <v>4682</v>
      </c>
      <c r="N37" t="s">
        <v>96</v>
      </c>
      <c r="O37" t="s">
        <v>3450</v>
      </c>
      <c r="P37" t="s">
        <v>97</v>
      </c>
      <c r="Q37" t="s">
        <v>3451</v>
      </c>
      <c r="R37">
        <v>20877</v>
      </c>
      <c r="S37">
        <v>1</v>
      </c>
      <c r="T37">
        <v>1</v>
      </c>
      <c r="U37">
        <v>0</v>
      </c>
      <c r="V37" t="s">
        <v>3393</v>
      </c>
      <c r="W37" t="s">
        <v>105</v>
      </c>
      <c r="X37">
        <v>1</v>
      </c>
      <c r="Y37">
        <v>0</v>
      </c>
      <c r="Z37">
        <v>0</v>
      </c>
      <c r="AB37" t="s">
        <v>106</v>
      </c>
      <c r="AC37" t="s">
        <v>31</v>
      </c>
      <c r="AD37">
        <v>1</v>
      </c>
      <c r="AE37" t="s">
        <v>3451</v>
      </c>
      <c r="AF37" t="s">
        <v>94</v>
      </c>
      <c r="AG37">
        <v>1</v>
      </c>
      <c r="AJ37" t="s">
        <v>107</v>
      </c>
      <c r="AK37" t="s">
        <v>107</v>
      </c>
      <c r="AL37" t="s">
        <v>31</v>
      </c>
      <c r="AM37" t="s">
        <v>108</v>
      </c>
      <c r="AN37" t="s">
        <v>31</v>
      </c>
      <c r="AP37">
        <v>0</v>
      </c>
    </row>
    <row r="38" spans="1:42">
      <c r="A38" s="101" t="e">
        <f>#REF!</f>
        <v>#REF!</v>
      </c>
      <c r="B38" s="62" t="str">
        <f t="shared" si="0"/>
        <v>08:52:08</v>
      </c>
      <c r="C38" s="62" t="s">
        <v>29</v>
      </c>
      <c r="D38" s="63">
        <f t="shared" si="1"/>
        <v>35</v>
      </c>
      <c r="E38" s="84">
        <f t="shared" si="2"/>
        <v>46.82</v>
      </c>
      <c r="F38" s="86">
        <f t="shared" si="3"/>
        <v>1638.7</v>
      </c>
      <c r="G38" s="64" t="s">
        <v>8</v>
      </c>
      <c r="H38" s="64" t="str">
        <f t="shared" si="4"/>
        <v>00507653406TRLO1</v>
      </c>
      <c r="J38" t="s">
        <v>94</v>
      </c>
      <c r="K38" s="96" t="s">
        <v>95</v>
      </c>
      <c r="L38">
        <v>35</v>
      </c>
      <c r="M38">
        <v>4682</v>
      </c>
      <c r="N38" t="s">
        <v>96</v>
      </c>
      <c r="O38" t="s">
        <v>3452</v>
      </c>
      <c r="P38" t="s">
        <v>97</v>
      </c>
      <c r="Q38" t="s">
        <v>3453</v>
      </c>
      <c r="R38">
        <v>20877</v>
      </c>
      <c r="S38">
        <v>1</v>
      </c>
      <c r="T38">
        <v>1</v>
      </c>
      <c r="U38">
        <v>0</v>
      </c>
      <c r="V38" t="s">
        <v>3393</v>
      </c>
      <c r="W38" t="s">
        <v>105</v>
      </c>
      <c r="X38">
        <v>1</v>
      </c>
      <c r="Y38">
        <v>0</v>
      </c>
      <c r="Z38">
        <v>0</v>
      </c>
      <c r="AB38" t="s">
        <v>106</v>
      </c>
      <c r="AC38" t="s">
        <v>31</v>
      </c>
      <c r="AD38">
        <v>1</v>
      </c>
      <c r="AE38" t="s">
        <v>3453</v>
      </c>
      <c r="AF38" t="s">
        <v>94</v>
      </c>
      <c r="AG38">
        <v>1</v>
      </c>
      <c r="AJ38" t="s">
        <v>107</v>
      </c>
      <c r="AK38" t="s">
        <v>107</v>
      </c>
      <c r="AL38" t="s">
        <v>31</v>
      </c>
      <c r="AM38" t="s">
        <v>108</v>
      </c>
      <c r="AN38" t="s">
        <v>31</v>
      </c>
      <c r="AP38">
        <v>0</v>
      </c>
    </row>
    <row r="39" spans="1:42">
      <c r="A39" s="101" t="e">
        <f>#REF!</f>
        <v>#REF!</v>
      </c>
      <c r="B39" s="62" t="str">
        <f t="shared" si="0"/>
        <v>08:53:55</v>
      </c>
      <c r="C39" s="62" t="s">
        <v>29</v>
      </c>
      <c r="D39" s="63">
        <f t="shared" si="1"/>
        <v>14</v>
      </c>
      <c r="E39" s="84">
        <f t="shared" si="2"/>
        <v>46.82</v>
      </c>
      <c r="F39" s="86">
        <f t="shared" si="3"/>
        <v>655.48</v>
      </c>
      <c r="G39" s="64" t="s">
        <v>8</v>
      </c>
      <c r="H39" s="64" t="str">
        <f t="shared" si="4"/>
        <v>00507653903TRLO1</v>
      </c>
      <c r="J39" t="s">
        <v>94</v>
      </c>
      <c r="K39" s="96" t="s">
        <v>95</v>
      </c>
      <c r="L39">
        <v>14</v>
      </c>
      <c r="M39">
        <v>4682</v>
      </c>
      <c r="N39" t="s">
        <v>96</v>
      </c>
      <c r="O39" t="s">
        <v>3454</v>
      </c>
      <c r="P39" t="s">
        <v>97</v>
      </c>
      <c r="Q39" t="s">
        <v>3455</v>
      </c>
      <c r="R39">
        <v>20877</v>
      </c>
      <c r="S39">
        <v>1</v>
      </c>
      <c r="T39">
        <v>1</v>
      </c>
      <c r="U39">
        <v>0</v>
      </c>
      <c r="V39" t="s">
        <v>3393</v>
      </c>
      <c r="W39" t="s">
        <v>105</v>
      </c>
      <c r="X39">
        <v>1</v>
      </c>
      <c r="Y39">
        <v>0</v>
      </c>
      <c r="Z39">
        <v>0</v>
      </c>
      <c r="AB39" t="s">
        <v>106</v>
      </c>
      <c r="AC39" t="s">
        <v>31</v>
      </c>
      <c r="AD39">
        <v>1</v>
      </c>
      <c r="AE39" t="s">
        <v>3455</v>
      </c>
      <c r="AF39" t="s">
        <v>94</v>
      </c>
      <c r="AG39">
        <v>1</v>
      </c>
      <c r="AJ39" t="s">
        <v>107</v>
      </c>
      <c r="AK39" t="s">
        <v>107</v>
      </c>
      <c r="AL39" t="s">
        <v>31</v>
      </c>
      <c r="AM39" t="s">
        <v>108</v>
      </c>
      <c r="AN39" t="s">
        <v>31</v>
      </c>
      <c r="AP39">
        <v>0</v>
      </c>
    </row>
    <row r="40" spans="1:42">
      <c r="A40" s="101" t="e">
        <f>#REF!</f>
        <v>#REF!</v>
      </c>
      <c r="B40" s="62" t="str">
        <f t="shared" si="0"/>
        <v>08:54:27</v>
      </c>
      <c r="C40" s="62" t="s">
        <v>29</v>
      </c>
      <c r="D40" s="63">
        <f t="shared" si="1"/>
        <v>6</v>
      </c>
      <c r="E40" s="84">
        <f t="shared" si="2"/>
        <v>46.82</v>
      </c>
      <c r="F40" s="86">
        <f t="shared" si="3"/>
        <v>280.92</v>
      </c>
      <c r="G40" s="64" t="s">
        <v>8</v>
      </c>
      <c r="H40" s="64" t="str">
        <f t="shared" si="4"/>
        <v>00507654006TRLO1</v>
      </c>
      <c r="J40" t="s">
        <v>94</v>
      </c>
      <c r="K40" s="96" t="s">
        <v>95</v>
      </c>
      <c r="L40">
        <v>6</v>
      </c>
      <c r="M40">
        <v>4682</v>
      </c>
      <c r="N40" t="s">
        <v>96</v>
      </c>
      <c r="O40" t="s">
        <v>3456</v>
      </c>
      <c r="P40" t="s">
        <v>97</v>
      </c>
      <c r="Q40" t="s">
        <v>3457</v>
      </c>
      <c r="R40">
        <v>20877</v>
      </c>
      <c r="S40">
        <v>1</v>
      </c>
      <c r="T40">
        <v>1</v>
      </c>
      <c r="U40">
        <v>0</v>
      </c>
      <c r="V40" t="s">
        <v>3393</v>
      </c>
      <c r="W40" t="s">
        <v>105</v>
      </c>
      <c r="X40">
        <v>1</v>
      </c>
      <c r="Y40">
        <v>0</v>
      </c>
      <c r="Z40">
        <v>0</v>
      </c>
      <c r="AB40" t="s">
        <v>106</v>
      </c>
      <c r="AC40" t="s">
        <v>31</v>
      </c>
      <c r="AD40">
        <v>1</v>
      </c>
      <c r="AE40" t="s">
        <v>3457</v>
      </c>
      <c r="AF40" t="s">
        <v>94</v>
      </c>
      <c r="AG40">
        <v>1</v>
      </c>
      <c r="AJ40" t="s">
        <v>107</v>
      </c>
      <c r="AK40" t="s">
        <v>107</v>
      </c>
      <c r="AL40" t="s">
        <v>31</v>
      </c>
      <c r="AM40" t="s">
        <v>108</v>
      </c>
      <c r="AN40" t="s">
        <v>31</v>
      </c>
      <c r="AP40">
        <v>0</v>
      </c>
    </row>
    <row r="41" spans="1:42">
      <c r="A41" s="101" t="e">
        <f>#REF!</f>
        <v>#REF!</v>
      </c>
      <c r="B41" s="62" t="str">
        <f t="shared" si="0"/>
        <v>08:57:49</v>
      </c>
      <c r="C41" s="62" t="s">
        <v>29</v>
      </c>
      <c r="D41" s="63">
        <f t="shared" si="1"/>
        <v>5</v>
      </c>
      <c r="E41" s="84">
        <f t="shared" si="2"/>
        <v>46.84</v>
      </c>
      <c r="F41" s="86">
        <f t="shared" si="3"/>
        <v>234.20000000000002</v>
      </c>
      <c r="G41" s="64" t="s">
        <v>8</v>
      </c>
      <c r="H41" s="64" t="str">
        <f t="shared" si="4"/>
        <v>00507654832TRLO1</v>
      </c>
      <c r="J41" t="s">
        <v>94</v>
      </c>
      <c r="K41" s="96" t="s">
        <v>95</v>
      </c>
      <c r="L41">
        <v>5</v>
      </c>
      <c r="M41">
        <v>4684</v>
      </c>
      <c r="N41" t="s">
        <v>96</v>
      </c>
      <c r="O41" t="s">
        <v>3458</v>
      </c>
      <c r="P41" t="s">
        <v>97</v>
      </c>
      <c r="Q41" t="s">
        <v>3459</v>
      </c>
      <c r="R41">
        <v>20877</v>
      </c>
      <c r="S41">
        <v>1</v>
      </c>
      <c r="T41">
        <v>1</v>
      </c>
      <c r="U41">
        <v>0</v>
      </c>
      <c r="V41" t="s">
        <v>3393</v>
      </c>
      <c r="W41" t="s">
        <v>105</v>
      </c>
      <c r="X41">
        <v>1</v>
      </c>
      <c r="Y41">
        <v>0</v>
      </c>
      <c r="Z41">
        <v>0</v>
      </c>
      <c r="AB41" t="s">
        <v>106</v>
      </c>
      <c r="AC41" t="s">
        <v>31</v>
      </c>
      <c r="AD41">
        <v>1</v>
      </c>
      <c r="AE41" t="s">
        <v>3459</v>
      </c>
      <c r="AF41" t="s">
        <v>94</v>
      </c>
      <c r="AG41">
        <v>1</v>
      </c>
      <c r="AJ41" t="s">
        <v>107</v>
      </c>
      <c r="AK41" t="s">
        <v>107</v>
      </c>
      <c r="AL41" t="s">
        <v>31</v>
      </c>
      <c r="AM41" t="s">
        <v>108</v>
      </c>
      <c r="AN41" t="s">
        <v>31</v>
      </c>
      <c r="AP41">
        <v>0</v>
      </c>
    </row>
    <row r="42" spans="1:42">
      <c r="A42" s="101" t="e">
        <f>#REF!</f>
        <v>#REF!</v>
      </c>
      <c r="B42" s="62" t="str">
        <f t="shared" si="0"/>
        <v>08:57:55</v>
      </c>
      <c r="C42" s="62" t="s">
        <v>29</v>
      </c>
      <c r="D42" s="63">
        <f t="shared" si="1"/>
        <v>13</v>
      </c>
      <c r="E42" s="84">
        <f t="shared" si="2"/>
        <v>46.84</v>
      </c>
      <c r="F42" s="86">
        <f t="shared" si="3"/>
        <v>608.92000000000007</v>
      </c>
      <c r="G42" s="64" t="s">
        <v>8</v>
      </c>
      <c r="H42" s="64" t="str">
        <f t="shared" si="4"/>
        <v>00507654867TRLO1</v>
      </c>
      <c r="J42" t="s">
        <v>94</v>
      </c>
      <c r="K42" s="96" t="s">
        <v>95</v>
      </c>
      <c r="L42">
        <v>13</v>
      </c>
      <c r="M42">
        <v>4684</v>
      </c>
      <c r="N42" t="s">
        <v>96</v>
      </c>
      <c r="O42" t="s">
        <v>3460</v>
      </c>
      <c r="P42" t="s">
        <v>97</v>
      </c>
      <c r="Q42" t="s">
        <v>3461</v>
      </c>
      <c r="R42">
        <v>20877</v>
      </c>
      <c r="S42">
        <v>1</v>
      </c>
      <c r="T42">
        <v>1</v>
      </c>
      <c r="U42">
        <v>0</v>
      </c>
      <c r="V42" t="s">
        <v>3393</v>
      </c>
      <c r="W42" t="s">
        <v>105</v>
      </c>
      <c r="X42">
        <v>1</v>
      </c>
      <c r="Y42">
        <v>0</v>
      </c>
      <c r="Z42">
        <v>0</v>
      </c>
      <c r="AB42" t="s">
        <v>106</v>
      </c>
      <c r="AC42" t="s">
        <v>31</v>
      </c>
      <c r="AD42">
        <v>1</v>
      </c>
      <c r="AE42" t="s">
        <v>3461</v>
      </c>
      <c r="AF42" t="s">
        <v>94</v>
      </c>
      <c r="AG42">
        <v>1</v>
      </c>
      <c r="AJ42" t="s">
        <v>107</v>
      </c>
      <c r="AK42" t="s">
        <v>107</v>
      </c>
      <c r="AL42" t="s">
        <v>31</v>
      </c>
      <c r="AM42" t="s">
        <v>108</v>
      </c>
      <c r="AN42" t="s">
        <v>31</v>
      </c>
      <c r="AP42">
        <v>0</v>
      </c>
    </row>
    <row r="43" spans="1:42">
      <c r="A43" s="101" t="e">
        <f>#REF!</f>
        <v>#REF!</v>
      </c>
      <c r="B43" s="62" t="str">
        <f t="shared" si="0"/>
        <v>08:59:02</v>
      </c>
      <c r="C43" s="62" t="s">
        <v>29</v>
      </c>
      <c r="D43" s="63">
        <f t="shared" si="1"/>
        <v>5</v>
      </c>
      <c r="E43" s="84">
        <f t="shared" si="2"/>
        <v>46.8</v>
      </c>
      <c r="F43" s="86">
        <f t="shared" si="3"/>
        <v>234</v>
      </c>
      <c r="G43" s="64" t="s">
        <v>8</v>
      </c>
      <c r="H43" s="64" t="str">
        <f t="shared" si="4"/>
        <v>00507655311TRLO1</v>
      </c>
      <c r="J43" t="s">
        <v>94</v>
      </c>
      <c r="K43" s="96" t="s">
        <v>95</v>
      </c>
      <c r="L43">
        <v>5</v>
      </c>
      <c r="M43">
        <v>4680</v>
      </c>
      <c r="N43" t="s">
        <v>96</v>
      </c>
      <c r="O43" t="s">
        <v>3462</v>
      </c>
      <c r="P43" t="s">
        <v>97</v>
      </c>
      <c r="Q43" t="s">
        <v>3463</v>
      </c>
      <c r="R43">
        <v>20877</v>
      </c>
      <c r="S43">
        <v>1</v>
      </c>
      <c r="T43">
        <v>1</v>
      </c>
      <c r="U43">
        <v>0</v>
      </c>
      <c r="V43" t="s">
        <v>3393</v>
      </c>
      <c r="W43" t="s">
        <v>105</v>
      </c>
      <c r="X43">
        <v>1</v>
      </c>
      <c r="Y43">
        <v>0</v>
      </c>
      <c r="Z43">
        <v>0</v>
      </c>
      <c r="AB43" t="s">
        <v>106</v>
      </c>
      <c r="AC43" t="s">
        <v>31</v>
      </c>
      <c r="AD43">
        <v>1</v>
      </c>
      <c r="AE43" t="s">
        <v>3463</v>
      </c>
      <c r="AF43" t="s">
        <v>94</v>
      </c>
      <c r="AG43">
        <v>1</v>
      </c>
      <c r="AJ43" t="s">
        <v>107</v>
      </c>
      <c r="AK43" t="s">
        <v>107</v>
      </c>
      <c r="AL43" t="s">
        <v>31</v>
      </c>
      <c r="AM43" t="s">
        <v>108</v>
      </c>
      <c r="AN43" t="s">
        <v>31</v>
      </c>
      <c r="AP43">
        <v>0</v>
      </c>
    </row>
    <row r="44" spans="1:42">
      <c r="A44" s="101" t="e">
        <f>#REF!</f>
        <v>#REF!</v>
      </c>
      <c r="B44" s="62" t="str">
        <f t="shared" si="0"/>
        <v>08:59:02</v>
      </c>
      <c r="C44" s="62" t="s">
        <v>29</v>
      </c>
      <c r="D44" s="63">
        <f t="shared" si="1"/>
        <v>30</v>
      </c>
      <c r="E44" s="84">
        <f t="shared" si="2"/>
        <v>46.8</v>
      </c>
      <c r="F44" s="86">
        <f t="shared" si="3"/>
        <v>1404</v>
      </c>
      <c r="G44" s="64" t="s">
        <v>8</v>
      </c>
      <c r="H44" s="64" t="str">
        <f t="shared" si="4"/>
        <v>00507655312TRLO1</v>
      </c>
      <c r="J44" t="s">
        <v>94</v>
      </c>
      <c r="K44" s="96" t="s">
        <v>95</v>
      </c>
      <c r="L44">
        <v>30</v>
      </c>
      <c r="M44">
        <v>4680</v>
      </c>
      <c r="N44" t="s">
        <v>96</v>
      </c>
      <c r="O44" t="s">
        <v>3464</v>
      </c>
      <c r="P44" t="s">
        <v>97</v>
      </c>
      <c r="Q44" t="s">
        <v>3465</v>
      </c>
      <c r="R44">
        <v>20877</v>
      </c>
      <c r="S44">
        <v>1</v>
      </c>
      <c r="T44">
        <v>1</v>
      </c>
      <c r="U44">
        <v>0</v>
      </c>
      <c r="V44" t="s">
        <v>3393</v>
      </c>
      <c r="W44" t="s">
        <v>105</v>
      </c>
      <c r="X44">
        <v>1</v>
      </c>
      <c r="Y44">
        <v>0</v>
      </c>
      <c r="Z44">
        <v>0</v>
      </c>
      <c r="AB44" t="s">
        <v>106</v>
      </c>
      <c r="AC44" t="s">
        <v>31</v>
      </c>
      <c r="AD44">
        <v>1</v>
      </c>
      <c r="AE44" t="s">
        <v>3465</v>
      </c>
      <c r="AF44" t="s">
        <v>94</v>
      </c>
      <c r="AG44">
        <v>1</v>
      </c>
      <c r="AJ44" t="s">
        <v>107</v>
      </c>
      <c r="AK44" t="s">
        <v>107</v>
      </c>
      <c r="AL44" t="s">
        <v>31</v>
      </c>
      <c r="AM44" t="s">
        <v>108</v>
      </c>
      <c r="AN44" t="s">
        <v>31</v>
      </c>
      <c r="AP44">
        <v>0</v>
      </c>
    </row>
    <row r="45" spans="1:42">
      <c r="A45" s="101" t="e">
        <f>#REF!</f>
        <v>#REF!</v>
      </c>
      <c r="B45" s="62" t="str">
        <f t="shared" si="0"/>
        <v>08:59:29</v>
      </c>
      <c r="C45" s="62" t="s">
        <v>29</v>
      </c>
      <c r="D45" s="63">
        <f t="shared" si="1"/>
        <v>3</v>
      </c>
      <c r="E45" s="84">
        <f t="shared" si="2"/>
        <v>46.8</v>
      </c>
      <c r="F45" s="86">
        <f t="shared" si="3"/>
        <v>140.39999999999998</v>
      </c>
      <c r="G45" s="64" t="s">
        <v>8</v>
      </c>
      <c r="H45" s="64" t="str">
        <f t="shared" si="4"/>
        <v>00507655466TRLO1</v>
      </c>
      <c r="J45" t="s">
        <v>94</v>
      </c>
      <c r="K45" s="96" t="s">
        <v>95</v>
      </c>
      <c r="L45">
        <v>3</v>
      </c>
      <c r="M45">
        <v>4680</v>
      </c>
      <c r="N45" t="s">
        <v>96</v>
      </c>
      <c r="O45" t="s">
        <v>3466</v>
      </c>
      <c r="P45" t="s">
        <v>97</v>
      </c>
      <c r="Q45" t="s">
        <v>3467</v>
      </c>
      <c r="R45">
        <v>20877</v>
      </c>
      <c r="S45">
        <v>1</v>
      </c>
      <c r="T45">
        <v>1</v>
      </c>
      <c r="U45">
        <v>0</v>
      </c>
      <c r="V45" t="s">
        <v>3393</v>
      </c>
      <c r="W45" t="s">
        <v>105</v>
      </c>
      <c r="X45">
        <v>1</v>
      </c>
      <c r="Y45">
        <v>0</v>
      </c>
      <c r="Z45">
        <v>0</v>
      </c>
      <c r="AB45" t="s">
        <v>106</v>
      </c>
      <c r="AC45" t="s">
        <v>31</v>
      </c>
      <c r="AD45">
        <v>1</v>
      </c>
      <c r="AE45" t="s">
        <v>3467</v>
      </c>
      <c r="AF45" t="s">
        <v>94</v>
      </c>
      <c r="AG45">
        <v>1</v>
      </c>
      <c r="AJ45" t="s">
        <v>107</v>
      </c>
      <c r="AK45" t="s">
        <v>107</v>
      </c>
      <c r="AL45" t="s">
        <v>31</v>
      </c>
      <c r="AM45" t="s">
        <v>108</v>
      </c>
      <c r="AN45" t="s">
        <v>31</v>
      </c>
      <c r="AP45">
        <v>0</v>
      </c>
    </row>
    <row r="46" spans="1:42">
      <c r="A46" s="101" t="e">
        <f>#REF!</f>
        <v>#REF!</v>
      </c>
      <c r="B46" s="62" t="str">
        <f t="shared" si="0"/>
        <v>09:00:00</v>
      </c>
      <c r="C46" s="62" t="s">
        <v>29</v>
      </c>
      <c r="D46" s="63">
        <f t="shared" si="1"/>
        <v>29</v>
      </c>
      <c r="E46" s="84">
        <f t="shared" si="2"/>
        <v>46.8</v>
      </c>
      <c r="F46" s="86">
        <f t="shared" si="3"/>
        <v>1357.1999999999998</v>
      </c>
      <c r="G46" s="64" t="s">
        <v>8</v>
      </c>
      <c r="H46" s="64" t="str">
        <f t="shared" si="4"/>
        <v>00507655699TRLO1</v>
      </c>
      <c r="J46" t="s">
        <v>94</v>
      </c>
      <c r="K46" s="96" t="s">
        <v>95</v>
      </c>
      <c r="L46">
        <v>29</v>
      </c>
      <c r="M46">
        <v>4680</v>
      </c>
      <c r="N46" t="s">
        <v>96</v>
      </c>
      <c r="O46" t="s">
        <v>3468</v>
      </c>
      <c r="P46" t="s">
        <v>97</v>
      </c>
      <c r="Q46" t="s">
        <v>3469</v>
      </c>
      <c r="R46">
        <v>20877</v>
      </c>
      <c r="S46">
        <v>1</v>
      </c>
      <c r="T46">
        <v>1</v>
      </c>
      <c r="U46">
        <v>0</v>
      </c>
      <c r="V46" t="s">
        <v>3393</v>
      </c>
      <c r="W46" t="s">
        <v>105</v>
      </c>
      <c r="X46">
        <v>1</v>
      </c>
      <c r="Y46">
        <v>0</v>
      </c>
      <c r="Z46">
        <v>0</v>
      </c>
      <c r="AB46" t="s">
        <v>106</v>
      </c>
      <c r="AC46" t="s">
        <v>31</v>
      </c>
      <c r="AD46">
        <v>1</v>
      </c>
      <c r="AE46" t="s">
        <v>3469</v>
      </c>
      <c r="AF46" t="s">
        <v>94</v>
      </c>
      <c r="AG46">
        <v>1</v>
      </c>
      <c r="AJ46" t="s">
        <v>107</v>
      </c>
      <c r="AK46" t="s">
        <v>107</v>
      </c>
      <c r="AL46" t="s">
        <v>31</v>
      </c>
      <c r="AM46" t="s">
        <v>108</v>
      </c>
      <c r="AN46" t="s">
        <v>31</v>
      </c>
      <c r="AP46">
        <v>0</v>
      </c>
    </row>
    <row r="47" spans="1:42">
      <c r="A47" s="101" t="e">
        <f>#REF!</f>
        <v>#REF!</v>
      </c>
      <c r="B47" s="62" t="str">
        <f t="shared" si="0"/>
        <v>09:00:30</v>
      </c>
      <c r="C47" s="62" t="s">
        <v>29</v>
      </c>
      <c r="D47" s="63">
        <f t="shared" si="1"/>
        <v>7</v>
      </c>
      <c r="E47" s="84">
        <f t="shared" si="2"/>
        <v>46.8</v>
      </c>
      <c r="F47" s="86">
        <f t="shared" si="3"/>
        <v>327.59999999999997</v>
      </c>
      <c r="G47" s="64" t="s">
        <v>8</v>
      </c>
      <c r="H47" s="64" t="str">
        <f t="shared" si="4"/>
        <v>00507655882TRLO1</v>
      </c>
      <c r="J47" t="s">
        <v>94</v>
      </c>
      <c r="K47" s="96" t="s">
        <v>95</v>
      </c>
      <c r="L47">
        <v>7</v>
      </c>
      <c r="M47">
        <v>4680</v>
      </c>
      <c r="N47" t="s">
        <v>96</v>
      </c>
      <c r="O47" t="s">
        <v>3470</v>
      </c>
      <c r="P47" t="s">
        <v>97</v>
      </c>
      <c r="Q47" t="s">
        <v>3471</v>
      </c>
      <c r="R47">
        <v>20877</v>
      </c>
      <c r="S47">
        <v>1</v>
      </c>
      <c r="T47">
        <v>1</v>
      </c>
      <c r="U47">
        <v>0</v>
      </c>
      <c r="V47" t="s">
        <v>3393</v>
      </c>
      <c r="W47" t="s">
        <v>105</v>
      </c>
      <c r="X47">
        <v>1</v>
      </c>
      <c r="Y47">
        <v>0</v>
      </c>
      <c r="Z47">
        <v>0</v>
      </c>
      <c r="AB47" t="s">
        <v>106</v>
      </c>
      <c r="AC47" t="s">
        <v>31</v>
      </c>
      <c r="AD47">
        <v>1</v>
      </c>
      <c r="AE47" t="s">
        <v>3471</v>
      </c>
      <c r="AF47" t="s">
        <v>94</v>
      </c>
      <c r="AG47">
        <v>1</v>
      </c>
      <c r="AJ47" t="s">
        <v>107</v>
      </c>
      <c r="AK47" t="s">
        <v>107</v>
      </c>
      <c r="AL47" t="s">
        <v>31</v>
      </c>
      <c r="AM47" t="s">
        <v>108</v>
      </c>
      <c r="AN47" t="s">
        <v>31</v>
      </c>
      <c r="AP47">
        <v>0</v>
      </c>
    </row>
    <row r="48" spans="1:42">
      <c r="A48" s="101" t="e">
        <f>#REF!</f>
        <v>#REF!</v>
      </c>
      <c r="B48" s="62" t="str">
        <f t="shared" si="0"/>
        <v>09:02:17</v>
      </c>
      <c r="C48" s="62" t="s">
        <v>29</v>
      </c>
      <c r="D48" s="63">
        <f t="shared" si="1"/>
        <v>4</v>
      </c>
      <c r="E48" s="84">
        <f t="shared" si="2"/>
        <v>46.8</v>
      </c>
      <c r="F48" s="86">
        <f t="shared" si="3"/>
        <v>187.2</v>
      </c>
      <c r="G48" s="64" t="s">
        <v>8</v>
      </c>
      <c r="H48" s="64" t="str">
        <f t="shared" si="4"/>
        <v>00507656487TRLO1</v>
      </c>
      <c r="J48" t="s">
        <v>94</v>
      </c>
      <c r="K48" s="96" t="s">
        <v>95</v>
      </c>
      <c r="L48">
        <v>4</v>
      </c>
      <c r="M48">
        <v>4680</v>
      </c>
      <c r="N48" t="s">
        <v>96</v>
      </c>
      <c r="O48" t="s">
        <v>3472</v>
      </c>
      <c r="P48" t="s">
        <v>97</v>
      </c>
      <c r="Q48" t="s">
        <v>3473</v>
      </c>
      <c r="R48">
        <v>20877</v>
      </c>
      <c r="S48">
        <v>1</v>
      </c>
      <c r="T48">
        <v>1</v>
      </c>
      <c r="U48">
        <v>0</v>
      </c>
      <c r="V48" t="s">
        <v>3393</v>
      </c>
      <c r="W48" t="s">
        <v>105</v>
      </c>
      <c r="X48">
        <v>1</v>
      </c>
      <c r="Y48">
        <v>0</v>
      </c>
      <c r="Z48">
        <v>0</v>
      </c>
      <c r="AB48" t="s">
        <v>106</v>
      </c>
      <c r="AC48" t="s">
        <v>31</v>
      </c>
      <c r="AD48">
        <v>1</v>
      </c>
      <c r="AE48" t="s">
        <v>3473</v>
      </c>
      <c r="AF48" t="s">
        <v>94</v>
      </c>
      <c r="AG48">
        <v>1</v>
      </c>
      <c r="AJ48" t="s">
        <v>107</v>
      </c>
      <c r="AK48" t="s">
        <v>107</v>
      </c>
      <c r="AL48" t="s">
        <v>31</v>
      </c>
      <c r="AM48" t="s">
        <v>108</v>
      </c>
      <c r="AN48" t="s">
        <v>31</v>
      </c>
      <c r="AP48">
        <v>0</v>
      </c>
    </row>
    <row r="49" spans="1:42">
      <c r="A49" s="101" t="e">
        <f>#REF!</f>
        <v>#REF!</v>
      </c>
      <c r="B49" s="62" t="str">
        <f t="shared" si="0"/>
        <v>09:02:17</v>
      </c>
      <c r="C49" s="62" t="s">
        <v>29</v>
      </c>
      <c r="D49" s="63">
        <f t="shared" si="1"/>
        <v>34</v>
      </c>
      <c r="E49" s="84">
        <f t="shared" si="2"/>
        <v>46.8</v>
      </c>
      <c r="F49" s="86">
        <f t="shared" si="3"/>
        <v>1591.1999999999998</v>
      </c>
      <c r="G49" s="64" t="s">
        <v>8</v>
      </c>
      <c r="H49" s="64" t="str">
        <f t="shared" si="4"/>
        <v>00507656488TRLO1</v>
      </c>
      <c r="J49" t="s">
        <v>94</v>
      </c>
      <c r="K49" s="96" t="s">
        <v>95</v>
      </c>
      <c r="L49">
        <v>34</v>
      </c>
      <c r="M49">
        <v>4680</v>
      </c>
      <c r="N49" t="s">
        <v>96</v>
      </c>
      <c r="O49" t="s">
        <v>3472</v>
      </c>
      <c r="P49" t="s">
        <v>97</v>
      </c>
      <c r="Q49" t="s">
        <v>3474</v>
      </c>
      <c r="R49">
        <v>20877</v>
      </c>
      <c r="S49">
        <v>1</v>
      </c>
      <c r="T49">
        <v>1</v>
      </c>
      <c r="U49">
        <v>0</v>
      </c>
      <c r="V49" t="s">
        <v>3393</v>
      </c>
      <c r="W49" t="s">
        <v>105</v>
      </c>
      <c r="X49">
        <v>1</v>
      </c>
      <c r="Y49">
        <v>0</v>
      </c>
      <c r="Z49">
        <v>0</v>
      </c>
      <c r="AB49" t="s">
        <v>106</v>
      </c>
      <c r="AC49" t="s">
        <v>31</v>
      </c>
      <c r="AD49">
        <v>1</v>
      </c>
      <c r="AE49" t="s">
        <v>3474</v>
      </c>
      <c r="AF49" t="s">
        <v>94</v>
      </c>
      <c r="AG49">
        <v>1</v>
      </c>
      <c r="AJ49" t="s">
        <v>107</v>
      </c>
      <c r="AK49" t="s">
        <v>107</v>
      </c>
      <c r="AL49" t="s">
        <v>31</v>
      </c>
      <c r="AM49" t="s">
        <v>108</v>
      </c>
      <c r="AN49" t="s">
        <v>31</v>
      </c>
      <c r="AP49">
        <v>0</v>
      </c>
    </row>
    <row r="50" spans="1:42">
      <c r="A50" s="101" t="e">
        <f>#REF!</f>
        <v>#REF!</v>
      </c>
      <c r="B50" s="62" t="str">
        <f t="shared" si="0"/>
        <v>09:03:57</v>
      </c>
      <c r="C50" s="62" t="s">
        <v>29</v>
      </c>
      <c r="D50" s="63">
        <f t="shared" si="1"/>
        <v>8</v>
      </c>
      <c r="E50" s="84">
        <f t="shared" si="2"/>
        <v>46.76</v>
      </c>
      <c r="F50" s="86">
        <f t="shared" si="3"/>
        <v>374.08</v>
      </c>
      <c r="G50" s="64" t="s">
        <v>8</v>
      </c>
      <c r="H50" s="64" t="str">
        <f t="shared" si="4"/>
        <v>00507657103TRLO1</v>
      </c>
      <c r="J50" t="s">
        <v>94</v>
      </c>
      <c r="K50" s="96" t="s">
        <v>95</v>
      </c>
      <c r="L50">
        <v>8</v>
      </c>
      <c r="M50">
        <v>4676</v>
      </c>
      <c r="N50" t="s">
        <v>96</v>
      </c>
      <c r="O50" t="s">
        <v>3475</v>
      </c>
      <c r="P50" t="s">
        <v>97</v>
      </c>
      <c r="Q50" t="s">
        <v>3476</v>
      </c>
      <c r="R50">
        <v>20877</v>
      </c>
      <c r="S50">
        <v>1</v>
      </c>
      <c r="T50">
        <v>1</v>
      </c>
      <c r="U50">
        <v>0</v>
      </c>
      <c r="V50" t="s">
        <v>3393</v>
      </c>
      <c r="W50" t="s">
        <v>105</v>
      </c>
      <c r="X50">
        <v>1</v>
      </c>
      <c r="Y50">
        <v>0</v>
      </c>
      <c r="Z50">
        <v>0</v>
      </c>
      <c r="AB50" t="s">
        <v>106</v>
      </c>
      <c r="AC50" t="s">
        <v>31</v>
      </c>
      <c r="AD50">
        <v>1</v>
      </c>
      <c r="AE50" t="s">
        <v>3476</v>
      </c>
      <c r="AF50" t="s">
        <v>94</v>
      </c>
      <c r="AG50">
        <v>1</v>
      </c>
      <c r="AJ50" t="s">
        <v>107</v>
      </c>
      <c r="AK50" t="s">
        <v>107</v>
      </c>
      <c r="AL50" t="s">
        <v>31</v>
      </c>
      <c r="AM50" t="s">
        <v>108</v>
      </c>
      <c r="AN50" t="s">
        <v>31</v>
      </c>
      <c r="AP50">
        <v>0</v>
      </c>
    </row>
    <row r="51" spans="1:42">
      <c r="A51" s="101" t="e">
        <f>#REF!</f>
        <v>#REF!</v>
      </c>
      <c r="B51" s="62" t="str">
        <f t="shared" si="0"/>
        <v>09:05:43</v>
      </c>
      <c r="C51" s="62" t="s">
        <v>29</v>
      </c>
      <c r="D51" s="63">
        <f t="shared" si="1"/>
        <v>49</v>
      </c>
      <c r="E51" s="84">
        <f t="shared" si="2"/>
        <v>46.74</v>
      </c>
      <c r="F51" s="86">
        <f t="shared" si="3"/>
        <v>2290.2600000000002</v>
      </c>
      <c r="G51" s="64" t="s">
        <v>8</v>
      </c>
      <c r="H51" s="64" t="str">
        <f t="shared" si="4"/>
        <v>00507657606TRLO1</v>
      </c>
      <c r="J51" t="s">
        <v>94</v>
      </c>
      <c r="K51" s="96" t="s">
        <v>95</v>
      </c>
      <c r="L51">
        <v>49</v>
      </c>
      <c r="M51">
        <v>4674</v>
      </c>
      <c r="N51" t="s">
        <v>96</v>
      </c>
      <c r="O51" t="s">
        <v>3477</v>
      </c>
      <c r="P51" t="s">
        <v>97</v>
      </c>
      <c r="Q51" t="s">
        <v>3478</v>
      </c>
      <c r="R51">
        <v>20877</v>
      </c>
      <c r="S51">
        <v>1</v>
      </c>
      <c r="T51">
        <v>1</v>
      </c>
      <c r="U51">
        <v>0</v>
      </c>
      <c r="V51" t="s">
        <v>3393</v>
      </c>
      <c r="W51" t="s">
        <v>105</v>
      </c>
      <c r="X51">
        <v>1</v>
      </c>
      <c r="Y51">
        <v>0</v>
      </c>
      <c r="Z51">
        <v>0</v>
      </c>
      <c r="AB51" t="s">
        <v>106</v>
      </c>
      <c r="AC51" t="s">
        <v>31</v>
      </c>
      <c r="AD51">
        <v>1</v>
      </c>
      <c r="AE51" t="s">
        <v>3478</v>
      </c>
      <c r="AF51" t="s">
        <v>94</v>
      </c>
      <c r="AG51">
        <v>1</v>
      </c>
      <c r="AJ51" t="s">
        <v>107</v>
      </c>
      <c r="AK51" t="s">
        <v>107</v>
      </c>
      <c r="AL51" t="s">
        <v>31</v>
      </c>
      <c r="AM51" t="s">
        <v>108</v>
      </c>
      <c r="AN51" t="s">
        <v>31</v>
      </c>
      <c r="AP51">
        <v>0</v>
      </c>
    </row>
    <row r="52" spans="1:42">
      <c r="A52" s="101" t="e">
        <f>#REF!</f>
        <v>#REF!</v>
      </c>
      <c r="B52" s="62" t="str">
        <f t="shared" si="0"/>
        <v>09:06:40</v>
      </c>
      <c r="C52" s="62" t="s">
        <v>29</v>
      </c>
      <c r="D52" s="63">
        <f t="shared" si="1"/>
        <v>5</v>
      </c>
      <c r="E52" s="84">
        <f t="shared" si="2"/>
        <v>46.8</v>
      </c>
      <c r="F52" s="86">
        <f t="shared" si="3"/>
        <v>234</v>
      </c>
      <c r="G52" s="64" t="s">
        <v>8</v>
      </c>
      <c r="H52" s="64" t="str">
        <f t="shared" si="4"/>
        <v>00507657856TRLO1</v>
      </c>
      <c r="J52" t="s">
        <v>94</v>
      </c>
      <c r="K52" s="96" t="s">
        <v>95</v>
      </c>
      <c r="L52">
        <v>5</v>
      </c>
      <c r="M52">
        <v>4680</v>
      </c>
      <c r="N52" t="s">
        <v>96</v>
      </c>
      <c r="O52" t="s">
        <v>3479</v>
      </c>
      <c r="P52" t="s">
        <v>97</v>
      </c>
      <c r="Q52" t="s">
        <v>3480</v>
      </c>
      <c r="R52">
        <v>20877</v>
      </c>
      <c r="S52">
        <v>1</v>
      </c>
      <c r="T52">
        <v>1</v>
      </c>
      <c r="U52">
        <v>0</v>
      </c>
      <c r="V52" t="s">
        <v>3393</v>
      </c>
      <c r="W52" t="s">
        <v>105</v>
      </c>
      <c r="X52">
        <v>1</v>
      </c>
      <c r="Y52">
        <v>0</v>
      </c>
      <c r="Z52">
        <v>0</v>
      </c>
      <c r="AB52" t="s">
        <v>106</v>
      </c>
      <c r="AC52" t="s">
        <v>31</v>
      </c>
      <c r="AD52">
        <v>1</v>
      </c>
      <c r="AE52" t="s">
        <v>3480</v>
      </c>
      <c r="AF52" t="s">
        <v>94</v>
      </c>
      <c r="AG52">
        <v>1</v>
      </c>
      <c r="AJ52" t="s">
        <v>107</v>
      </c>
      <c r="AK52" t="s">
        <v>107</v>
      </c>
      <c r="AL52" t="s">
        <v>31</v>
      </c>
      <c r="AM52" t="s">
        <v>108</v>
      </c>
      <c r="AN52" t="s">
        <v>31</v>
      </c>
      <c r="AP52">
        <v>0</v>
      </c>
    </row>
    <row r="53" spans="1:42">
      <c r="A53" s="101" t="e">
        <f>#REF!</f>
        <v>#REF!</v>
      </c>
      <c r="B53" s="62" t="str">
        <f t="shared" si="0"/>
        <v>09:13:23</v>
      </c>
      <c r="C53" s="62" t="s">
        <v>29</v>
      </c>
      <c r="D53" s="63">
        <f t="shared" si="1"/>
        <v>13</v>
      </c>
      <c r="E53" s="84">
        <f t="shared" si="2"/>
        <v>46.66</v>
      </c>
      <c r="F53" s="86">
        <f t="shared" si="3"/>
        <v>606.57999999999993</v>
      </c>
      <c r="G53" s="64" t="s">
        <v>8</v>
      </c>
      <c r="H53" s="64" t="str">
        <f t="shared" si="4"/>
        <v>00507659552TRLO1</v>
      </c>
      <c r="J53" t="s">
        <v>94</v>
      </c>
      <c r="K53" s="96" t="s">
        <v>95</v>
      </c>
      <c r="L53">
        <v>13</v>
      </c>
      <c r="M53">
        <v>4666</v>
      </c>
      <c r="N53" t="s">
        <v>96</v>
      </c>
      <c r="O53" t="s">
        <v>3481</v>
      </c>
      <c r="P53" t="s">
        <v>97</v>
      </c>
      <c r="Q53" t="s">
        <v>3482</v>
      </c>
      <c r="R53">
        <v>20877</v>
      </c>
      <c r="S53">
        <v>1</v>
      </c>
      <c r="T53">
        <v>1</v>
      </c>
      <c r="U53">
        <v>0</v>
      </c>
      <c r="V53" t="s">
        <v>3393</v>
      </c>
      <c r="W53" t="s">
        <v>105</v>
      </c>
      <c r="X53">
        <v>1</v>
      </c>
      <c r="Y53">
        <v>0</v>
      </c>
      <c r="Z53">
        <v>0</v>
      </c>
      <c r="AB53" t="s">
        <v>106</v>
      </c>
      <c r="AC53" t="s">
        <v>31</v>
      </c>
      <c r="AD53">
        <v>1</v>
      </c>
      <c r="AE53" t="s">
        <v>3482</v>
      </c>
      <c r="AF53" t="s">
        <v>94</v>
      </c>
      <c r="AG53">
        <v>1</v>
      </c>
      <c r="AJ53" t="s">
        <v>107</v>
      </c>
      <c r="AK53" t="s">
        <v>107</v>
      </c>
      <c r="AL53" t="s">
        <v>31</v>
      </c>
      <c r="AM53" t="s">
        <v>108</v>
      </c>
      <c r="AN53" t="s">
        <v>31</v>
      </c>
      <c r="AP53">
        <v>0</v>
      </c>
    </row>
    <row r="54" spans="1:42">
      <c r="A54" s="101" t="e">
        <f>#REF!</f>
        <v>#REF!</v>
      </c>
      <c r="B54" s="62" t="str">
        <f t="shared" si="0"/>
        <v>09:17:03</v>
      </c>
      <c r="C54" s="62" t="s">
        <v>29</v>
      </c>
      <c r="D54" s="63">
        <f t="shared" si="1"/>
        <v>2</v>
      </c>
      <c r="E54" s="84">
        <f t="shared" si="2"/>
        <v>46.66</v>
      </c>
      <c r="F54" s="86">
        <f t="shared" si="3"/>
        <v>93.32</v>
      </c>
      <c r="G54" s="64" t="s">
        <v>8</v>
      </c>
      <c r="H54" s="64" t="str">
        <f t="shared" si="4"/>
        <v>00507660526TRLO1</v>
      </c>
      <c r="J54" t="s">
        <v>94</v>
      </c>
      <c r="K54" s="96" t="s">
        <v>95</v>
      </c>
      <c r="L54">
        <v>2</v>
      </c>
      <c r="M54">
        <v>4666</v>
      </c>
      <c r="N54" t="s">
        <v>96</v>
      </c>
      <c r="O54" t="s">
        <v>3483</v>
      </c>
      <c r="P54" t="s">
        <v>97</v>
      </c>
      <c r="Q54" t="s">
        <v>3484</v>
      </c>
      <c r="R54">
        <v>20877</v>
      </c>
      <c r="S54">
        <v>1</v>
      </c>
      <c r="T54">
        <v>1</v>
      </c>
      <c r="U54">
        <v>0</v>
      </c>
      <c r="V54" t="s">
        <v>3393</v>
      </c>
      <c r="W54" t="s">
        <v>105</v>
      </c>
      <c r="X54">
        <v>1</v>
      </c>
      <c r="Y54">
        <v>0</v>
      </c>
      <c r="Z54">
        <v>0</v>
      </c>
      <c r="AB54" t="s">
        <v>106</v>
      </c>
      <c r="AC54" t="s">
        <v>31</v>
      </c>
      <c r="AD54">
        <v>1</v>
      </c>
      <c r="AE54" t="s">
        <v>3484</v>
      </c>
      <c r="AF54" t="s">
        <v>94</v>
      </c>
      <c r="AG54">
        <v>1</v>
      </c>
      <c r="AJ54" t="s">
        <v>107</v>
      </c>
      <c r="AK54" t="s">
        <v>107</v>
      </c>
      <c r="AL54" t="s">
        <v>31</v>
      </c>
      <c r="AM54" t="s">
        <v>108</v>
      </c>
      <c r="AN54" t="s">
        <v>31</v>
      </c>
      <c r="AP54">
        <v>0</v>
      </c>
    </row>
    <row r="55" spans="1:42">
      <c r="A55" s="101" t="e">
        <f>#REF!</f>
        <v>#REF!</v>
      </c>
      <c r="B55" s="62" t="str">
        <f t="shared" si="0"/>
        <v>09:17:18</v>
      </c>
      <c r="C55" s="62" t="s">
        <v>29</v>
      </c>
      <c r="D55" s="63">
        <f t="shared" si="1"/>
        <v>3</v>
      </c>
      <c r="E55" s="84">
        <f t="shared" si="2"/>
        <v>46.64</v>
      </c>
      <c r="F55" s="86">
        <f t="shared" si="3"/>
        <v>139.92000000000002</v>
      </c>
      <c r="G55" s="64" t="s">
        <v>8</v>
      </c>
      <c r="H55" s="64" t="str">
        <f t="shared" si="4"/>
        <v>00507660616TRLO1</v>
      </c>
      <c r="J55" t="s">
        <v>94</v>
      </c>
      <c r="K55" s="96" t="s">
        <v>95</v>
      </c>
      <c r="L55">
        <v>3</v>
      </c>
      <c r="M55">
        <v>4664</v>
      </c>
      <c r="N55" t="s">
        <v>96</v>
      </c>
      <c r="O55" t="s">
        <v>3485</v>
      </c>
      <c r="P55" t="s">
        <v>97</v>
      </c>
      <c r="Q55" t="s">
        <v>3486</v>
      </c>
      <c r="R55">
        <v>20877</v>
      </c>
      <c r="S55">
        <v>1</v>
      </c>
      <c r="T55">
        <v>1</v>
      </c>
      <c r="U55">
        <v>0</v>
      </c>
      <c r="V55" t="s">
        <v>3393</v>
      </c>
      <c r="W55" t="s">
        <v>105</v>
      </c>
      <c r="X55">
        <v>1</v>
      </c>
      <c r="Y55">
        <v>0</v>
      </c>
      <c r="Z55">
        <v>0</v>
      </c>
      <c r="AB55" t="s">
        <v>106</v>
      </c>
      <c r="AC55" t="s">
        <v>31</v>
      </c>
      <c r="AD55">
        <v>1</v>
      </c>
      <c r="AE55" t="s">
        <v>3486</v>
      </c>
      <c r="AF55" t="s">
        <v>94</v>
      </c>
      <c r="AG55">
        <v>1</v>
      </c>
      <c r="AJ55" t="s">
        <v>107</v>
      </c>
      <c r="AK55" t="s">
        <v>107</v>
      </c>
      <c r="AL55" t="s">
        <v>31</v>
      </c>
      <c r="AM55" t="s">
        <v>108</v>
      </c>
      <c r="AN55" t="s">
        <v>31</v>
      </c>
      <c r="AP55">
        <v>0</v>
      </c>
    </row>
    <row r="56" spans="1:42">
      <c r="A56" s="101" t="e">
        <f>#REF!</f>
        <v>#REF!</v>
      </c>
      <c r="B56" s="62" t="str">
        <f t="shared" si="0"/>
        <v>09:17:21</v>
      </c>
      <c r="C56" s="62" t="s">
        <v>29</v>
      </c>
      <c r="D56" s="63">
        <f t="shared" si="1"/>
        <v>3</v>
      </c>
      <c r="E56" s="84">
        <f t="shared" si="2"/>
        <v>46.66</v>
      </c>
      <c r="F56" s="86">
        <f t="shared" si="3"/>
        <v>139.97999999999999</v>
      </c>
      <c r="G56" s="64" t="s">
        <v>8</v>
      </c>
      <c r="H56" s="64" t="str">
        <f t="shared" si="4"/>
        <v>00507660630TRLO1</v>
      </c>
      <c r="J56" t="s">
        <v>94</v>
      </c>
      <c r="K56" s="96" t="s">
        <v>95</v>
      </c>
      <c r="L56">
        <v>3</v>
      </c>
      <c r="M56">
        <v>4666</v>
      </c>
      <c r="N56" t="s">
        <v>96</v>
      </c>
      <c r="O56" t="s">
        <v>3487</v>
      </c>
      <c r="P56" t="s">
        <v>97</v>
      </c>
      <c r="Q56" t="s">
        <v>3488</v>
      </c>
      <c r="R56">
        <v>20877</v>
      </c>
      <c r="S56">
        <v>1</v>
      </c>
      <c r="T56">
        <v>1</v>
      </c>
      <c r="U56">
        <v>0</v>
      </c>
      <c r="V56" t="s">
        <v>3393</v>
      </c>
      <c r="W56" t="s">
        <v>105</v>
      </c>
      <c r="X56">
        <v>1</v>
      </c>
      <c r="Y56">
        <v>0</v>
      </c>
      <c r="Z56">
        <v>0</v>
      </c>
      <c r="AB56" t="s">
        <v>106</v>
      </c>
      <c r="AC56" t="s">
        <v>31</v>
      </c>
      <c r="AD56">
        <v>1</v>
      </c>
      <c r="AE56" t="s">
        <v>3488</v>
      </c>
      <c r="AF56" t="s">
        <v>94</v>
      </c>
      <c r="AG56">
        <v>1</v>
      </c>
      <c r="AJ56" t="s">
        <v>107</v>
      </c>
      <c r="AK56" t="s">
        <v>107</v>
      </c>
      <c r="AL56" t="s">
        <v>31</v>
      </c>
      <c r="AM56" t="s">
        <v>108</v>
      </c>
      <c r="AN56" t="s">
        <v>31</v>
      </c>
      <c r="AP56">
        <v>0</v>
      </c>
    </row>
    <row r="57" spans="1:42">
      <c r="A57" s="101" t="e">
        <f>#REF!</f>
        <v>#REF!</v>
      </c>
      <c r="B57" s="62" t="str">
        <f t="shared" si="0"/>
        <v>09:17:21</v>
      </c>
      <c r="C57" s="62" t="s">
        <v>29</v>
      </c>
      <c r="D57" s="63">
        <f t="shared" si="1"/>
        <v>8</v>
      </c>
      <c r="E57" s="84">
        <f t="shared" si="2"/>
        <v>46.64</v>
      </c>
      <c r="F57" s="86">
        <f t="shared" si="3"/>
        <v>373.12</v>
      </c>
      <c r="G57" s="64" t="s">
        <v>8</v>
      </c>
      <c r="H57" s="64" t="str">
        <f t="shared" si="4"/>
        <v>00507660629TRLO1</v>
      </c>
      <c r="J57" t="s">
        <v>94</v>
      </c>
      <c r="K57" s="96" t="s">
        <v>95</v>
      </c>
      <c r="L57">
        <v>8</v>
      </c>
      <c r="M57">
        <v>4664</v>
      </c>
      <c r="N57" t="s">
        <v>96</v>
      </c>
      <c r="O57" t="s">
        <v>3489</v>
      </c>
      <c r="P57" t="s">
        <v>97</v>
      </c>
      <c r="Q57" t="s">
        <v>3490</v>
      </c>
      <c r="R57">
        <v>20877</v>
      </c>
      <c r="S57">
        <v>1</v>
      </c>
      <c r="T57">
        <v>1</v>
      </c>
      <c r="U57">
        <v>0</v>
      </c>
      <c r="V57" t="s">
        <v>3393</v>
      </c>
      <c r="W57" t="s">
        <v>105</v>
      </c>
      <c r="X57">
        <v>1</v>
      </c>
      <c r="Y57">
        <v>0</v>
      </c>
      <c r="Z57">
        <v>0</v>
      </c>
      <c r="AB57" t="s">
        <v>106</v>
      </c>
      <c r="AC57" t="s">
        <v>31</v>
      </c>
      <c r="AD57">
        <v>1</v>
      </c>
      <c r="AE57" t="s">
        <v>3490</v>
      </c>
      <c r="AF57" t="s">
        <v>94</v>
      </c>
      <c r="AG57">
        <v>1</v>
      </c>
      <c r="AJ57" t="s">
        <v>107</v>
      </c>
      <c r="AK57" t="s">
        <v>107</v>
      </c>
      <c r="AL57" t="s">
        <v>31</v>
      </c>
      <c r="AM57" t="s">
        <v>108</v>
      </c>
      <c r="AN57" t="s">
        <v>31</v>
      </c>
      <c r="AP57">
        <v>0</v>
      </c>
    </row>
    <row r="58" spans="1:42">
      <c r="A58" s="101" t="e">
        <f>#REF!</f>
        <v>#REF!</v>
      </c>
      <c r="B58" s="62" t="str">
        <f t="shared" si="0"/>
        <v>09:17:21</v>
      </c>
      <c r="C58" s="62" t="s">
        <v>29</v>
      </c>
      <c r="D58" s="63">
        <f t="shared" si="1"/>
        <v>72</v>
      </c>
      <c r="E58" s="84">
        <f t="shared" si="2"/>
        <v>46.64</v>
      </c>
      <c r="F58" s="86">
        <f t="shared" si="3"/>
        <v>3358.08</v>
      </c>
      <c r="G58" s="64" t="s">
        <v>8</v>
      </c>
      <c r="H58" s="64" t="str">
        <f t="shared" si="4"/>
        <v>00507660631TRLO1</v>
      </c>
      <c r="J58" t="s">
        <v>94</v>
      </c>
      <c r="K58" s="96" t="s">
        <v>95</v>
      </c>
      <c r="L58">
        <v>72</v>
      </c>
      <c r="M58">
        <v>4664</v>
      </c>
      <c r="N58" t="s">
        <v>96</v>
      </c>
      <c r="O58" t="s">
        <v>3489</v>
      </c>
      <c r="P58" t="s">
        <v>97</v>
      </c>
      <c r="Q58" t="s">
        <v>3491</v>
      </c>
      <c r="R58">
        <v>20877</v>
      </c>
      <c r="S58">
        <v>1</v>
      </c>
      <c r="T58">
        <v>1</v>
      </c>
      <c r="U58">
        <v>0</v>
      </c>
      <c r="V58" t="s">
        <v>3393</v>
      </c>
      <c r="W58" t="s">
        <v>105</v>
      </c>
      <c r="X58">
        <v>1</v>
      </c>
      <c r="Y58">
        <v>0</v>
      </c>
      <c r="Z58">
        <v>0</v>
      </c>
      <c r="AB58" t="s">
        <v>106</v>
      </c>
      <c r="AC58" t="s">
        <v>31</v>
      </c>
      <c r="AD58">
        <v>1</v>
      </c>
      <c r="AE58" t="s">
        <v>3491</v>
      </c>
      <c r="AF58" t="s">
        <v>94</v>
      </c>
      <c r="AG58">
        <v>1</v>
      </c>
      <c r="AJ58" t="s">
        <v>107</v>
      </c>
      <c r="AK58" t="s">
        <v>107</v>
      </c>
      <c r="AL58" t="s">
        <v>31</v>
      </c>
      <c r="AM58" t="s">
        <v>108</v>
      </c>
      <c r="AN58" t="s">
        <v>31</v>
      </c>
      <c r="AP58">
        <v>0</v>
      </c>
    </row>
    <row r="59" spans="1:42">
      <c r="A59" s="101" t="e">
        <f>#REF!</f>
        <v>#REF!</v>
      </c>
      <c r="B59" s="62" t="str">
        <f t="shared" si="0"/>
        <v>09:19:32</v>
      </c>
      <c r="C59" s="62" t="s">
        <v>29</v>
      </c>
      <c r="D59" s="63">
        <f t="shared" si="1"/>
        <v>19</v>
      </c>
      <c r="E59" s="84">
        <f t="shared" si="2"/>
        <v>46.64</v>
      </c>
      <c r="F59" s="86">
        <f t="shared" si="3"/>
        <v>886.16</v>
      </c>
      <c r="G59" s="64" t="s">
        <v>8</v>
      </c>
      <c r="H59" s="64" t="str">
        <f t="shared" si="4"/>
        <v>00507661103TRLO1</v>
      </c>
      <c r="J59" t="s">
        <v>94</v>
      </c>
      <c r="K59" s="96" t="s">
        <v>95</v>
      </c>
      <c r="L59">
        <v>19</v>
      </c>
      <c r="M59">
        <v>4664</v>
      </c>
      <c r="N59" t="s">
        <v>96</v>
      </c>
      <c r="O59" t="s">
        <v>3492</v>
      </c>
      <c r="P59" t="s">
        <v>97</v>
      </c>
      <c r="Q59" t="s">
        <v>3493</v>
      </c>
      <c r="R59">
        <v>20877</v>
      </c>
      <c r="S59">
        <v>1</v>
      </c>
      <c r="T59">
        <v>1</v>
      </c>
      <c r="U59">
        <v>0</v>
      </c>
      <c r="V59" t="s">
        <v>3393</v>
      </c>
      <c r="W59" t="s">
        <v>105</v>
      </c>
      <c r="X59">
        <v>1</v>
      </c>
      <c r="Y59">
        <v>0</v>
      </c>
      <c r="Z59">
        <v>0</v>
      </c>
      <c r="AB59" t="s">
        <v>106</v>
      </c>
      <c r="AC59" t="s">
        <v>31</v>
      </c>
      <c r="AD59">
        <v>1</v>
      </c>
      <c r="AE59" t="s">
        <v>3493</v>
      </c>
      <c r="AF59" t="s">
        <v>94</v>
      </c>
      <c r="AG59">
        <v>1</v>
      </c>
      <c r="AJ59" t="s">
        <v>107</v>
      </c>
      <c r="AK59" t="s">
        <v>107</v>
      </c>
      <c r="AL59" t="s">
        <v>31</v>
      </c>
      <c r="AM59" t="s">
        <v>108</v>
      </c>
      <c r="AN59" t="s">
        <v>31</v>
      </c>
      <c r="AP59">
        <v>0</v>
      </c>
    </row>
    <row r="60" spans="1:42">
      <c r="A60" s="101" t="e">
        <f>#REF!</f>
        <v>#REF!</v>
      </c>
      <c r="B60" s="62" t="str">
        <f t="shared" si="0"/>
        <v>09:23:18</v>
      </c>
      <c r="C60" s="62" t="s">
        <v>29</v>
      </c>
      <c r="D60" s="63">
        <f t="shared" si="1"/>
        <v>13</v>
      </c>
      <c r="E60" s="84">
        <f t="shared" si="2"/>
        <v>46.66</v>
      </c>
      <c r="F60" s="86">
        <f t="shared" si="3"/>
        <v>606.57999999999993</v>
      </c>
      <c r="G60" s="64" t="s">
        <v>8</v>
      </c>
      <c r="H60" s="64" t="str">
        <f t="shared" si="4"/>
        <v>00507662166TRLO1</v>
      </c>
      <c r="J60" t="s">
        <v>94</v>
      </c>
      <c r="K60" s="96" t="s">
        <v>95</v>
      </c>
      <c r="L60">
        <v>13</v>
      </c>
      <c r="M60">
        <v>4666</v>
      </c>
      <c r="N60" t="s">
        <v>96</v>
      </c>
      <c r="O60" t="s">
        <v>3494</v>
      </c>
      <c r="P60" t="s">
        <v>97</v>
      </c>
      <c r="Q60" t="s">
        <v>3495</v>
      </c>
      <c r="R60">
        <v>20877</v>
      </c>
      <c r="S60">
        <v>1</v>
      </c>
      <c r="T60">
        <v>1</v>
      </c>
      <c r="U60">
        <v>0</v>
      </c>
      <c r="V60" t="s">
        <v>3393</v>
      </c>
      <c r="W60" t="s">
        <v>105</v>
      </c>
      <c r="X60">
        <v>1</v>
      </c>
      <c r="Y60">
        <v>0</v>
      </c>
      <c r="Z60">
        <v>0</v>
      </c>
      <c r="AB60" t="s">
        <v>106</v>
      </c>
      <c r="AC60" t="s">
        <v>31</v>
      </c>
      <c r="AD60">
        <v>1</v>
      </c>
      <c r="AE60" t="s">
        <v>3495</v>
      </c>
      <c r="AF60" t="s">
        <v>94</v>
      </c>
      <c r="AG60">
        <v>1</v>
      </c>
      <c r="AJ60" t="s">
        <v>107</v>
      </c>
      <c r="AK60" t="s">
        <v>107</v>
      </c>
      <c r="AL60" t="s">
        <v>31</v>
      </c>
      <c r="AM60" t="s">
        <v>108</v>
      </c>
      <c r="AN60" t="s">
        <v>31</v>
      </c>
      <c r="AP60">
        <v>0</v>
      </c>
    </row>
    <row r="61" spans="1:42">
      <c r="A61" s="101" t="e">
        <f>#REF!</f>
        <v>#REF!</v>
      </c>
      <c r="B61" s="62" t="str">
        <f t="shared" si="0"/>
        <v>09:27:09</v>
      </c>
      <c r="C61" s="62" t="s">
        <v>29</v>
      </c>
      <c r="D61" s="63">
        <f t="shared" si="1"/>
        <v>8</v>
      </c>
      <c r="E61" s="84">
        <f t="shared" si="2"/>
        <v>46.76</v>
      </c>
      <c r="F61" s="86">
        <f t="shared" si="3"/>
        <v>374.08</v>
      </c>
      <c r="G61" s="64" t="s">
        <v>8</v>
      </c>
      <c r="H61" s="64" t="str">
        <f t="shared" si="4"/>
        <v>00507663407TRLO1</v>
      </c>
      <c r="J61" t="s">
        <v>94</v>
      </c>
      <c r="K61" s="96" t="s">
        <v>95</v>
      </c>
      <c r="L61">
        <v>8</v>
      </c>
      <c r="M61">
        <v>4676</v>
      </c>
      <c r="N61" t="s">
        <v>96</v>
      </c>
      <c r="O61" t="s">
        <v>3496</v>
      </c>
      <c r="P61" t="s">
        <v>97</v>
      </c>
      <c r="Q61" t="s">
        <v>3497</v>
      </c>
      <c r="R61">
        <v>20877</v>
      </c>
      <c r="S61">
        <v>1</v>
      </c>
      <c r="T61">
        <v>1</v>
      </c>
      <c r="U61">
        <v>0</v>
      </c>
      <c r="V61" t="s">
        <v>3393</v>
      </c>
      <c r="W61" t="s">
        <v>105</v>
      </c>
      <c r="X61">
        <v>1</v>
      </c>
      <c r="Y61">
        <v>0</v>
      </c>
      <c r="Z61">
        <v>0</v>
      </c>
      <c r="AB61" t="s">
        <v>106</v>
      </c>
      <c r="AC61" t="s">
        <v>31</v>
      </c>
      <c r="AD61">
        <v>1</v>
      </c>
      <c r="AE61" t="s">
        <v>3497</v>
      </c>
      <c r="AF61" t="s">
        <v>94</v>
      </c>
      <c r="AG61">
        <v>1</v>
      </c>
      <c r="AJ61" t="s">
        <v>107</v>
      </c>
      <c r="AK61" t="s">
        <v>107</v>
      </c>
      <c r="AL61" t="s">
        <v>31</v>
      </c>
      <c r="AM61" t="s">
        <v>108</v>
      </c>
      <c r="AN61" t="s">
        <v>31</v>
      </c>
      <c r="AP61">
        <v>0</v>
      </c>
    </row>
    <row r="62" spans="1:42">
      <c r="A62" s="101" t="e">
        <f>#REF!</f>
        <v>#REF!</v>
      </c>
      <c r="B62" s="62" t="str">
        <f t="shared" si="0"/>
        <v>09:27:09</v>
      </c>
      <c r="C62" s="62" t="s">
        <v>29</v>
      </c>
      <c r="D62" s="63">
        <f t="shared" si="1"/>
        <v>8</v>
      </c>
      <c r="E62" s="84">
        <f t="shared" si="2"/>
        <v>46.76</v>
      </c>
      <c r="F62" s="86">
        <f t="shared" si="3"/>
        <v>374.08</v>
      </c>
      <c r="G62" s="64" t="s">
        <v>8</v>
      </c>
      <c r="H62" s="64" t="str">
        <f t="shared" si="4"/>
        <v>00507663406TRLO1</v>
      </c>
      <c r="J62" t="s">
        <v>94</v>
      </c>
      <c r="K62" s="96" t="s">
        <v>95</v>
      </c>
      <c r="L62">
        <v>8</v>
      </c>
      <c r="M62">
        <v>4676</v>
      </c>
      <c r="N62" t="s">
        <v>96</v>
      </c>
      <c r="O62" t="s">
        <v>3496</v>
      </c>
      <c r="P62" t="s">
        <v>97</v>
      </c>
      <c r="Q62" t="s">
        <v>3498</v>
      </c>
      <c r="R62">
        <v>20877</v>
      </c>
      <c r="S62">
        <v>1</v>
      </c>
      <c r="T62">
        <v>1</v>
      </c>
      <c r="U62">
        <v>0</v>
      </c>
      <c r="V62" t="s">
        <v>3393</v>
      </c>
      <c r="W62" t="s">
        <v>105</v>
      </c>
      <c r="X62">
        <v>1</v>
      </c>
      <c r="Y62">
        <v>0</v>
      </c>
      <c r="Z62">
        <v>0</v>
      </c>
      <c r="AB62" t="s">
        <v>106</v>
      </c>
      <c r="AC62" t="s">
        <v>31</v>
      </c>
      <c r="AD62">
        <v>1</v>
      </c>
      <c r="AE62" t="s">
        <v>3498</v>
      </c>
      <c r="AF62" t="s">
        <v>94</v>
      </c>
      <c r="AG62">
        <v>1</v>
      </c>
      <c r="AJ62" t="s">
        <v>107</v>
      </c>
      <c r="AK62" t="s">
        <v>107</v>
      </c>
      <c r="AL62" t="s">
        <v>31</v>
      </c>
      <c r="AM62" t="s">
        <v>108</v>
      </c>
      <c r="AN62" t="s">
        <v>31</v>
      </c>
      <c r="AP62">
        <v>0</v>
      </c>
    </row>
    <row r="63" spans="1:42">
      <c r="A63" s="101" t="e">
        <f>#REF!</f>
        <v>#REF!</v>
      </c>
      <c r="B63" s="62" t="str">
        <f t="shared" si="0"/>
        <v>09:27:09</v>
      </c>
      <c r="C63" s="62" t="s">
        <v>29</v>
      </c>
      <c r="D63" s="63">
        <f t="shared" si="1"/>
        <v>89</v>
      </c>
      <c r="E63" s="84">
        <f t="shared" si="2"/>
        <v>46.76</v>
      </c>
      <c r="F63" s="86">
        <f t="shared" si="3"/>
        <v>4161.6399999999994</v>
      </c>
      <c r="G63" s="64" t="s">
        <v>8</v>
      </c>
      <c r="H63" s="64" t="str">
        <f t="shared" si="4"/>
        <v>00507663408TRLO1</v>
      </c>
      <c r="J63" t="s">
        <v>94</v>
      </c>
      <c r="K63" s="96" t="s">
        <v>95</v>
      </c>
      <c r="L63">
        <v>89</v>
      </c>
      <c r="M63">
        <v>4676</v>
      </c>
      <c r="N63" t="s">
        <v>96</v>
      </c>
      <c r="O63" t="s">
        <v>3499</v>
      </c>
      <c r="P63" t="s">
        <v>97</v>
      </c>
      <c r="Q63" t="s">
        <v>3500</v>
      </c>
      <c r="R63">
        <v>20877</v>
      </c>
      <c r="S63">
        <v>1</v>
      </c>
      <c r="T63">
        <v>1</v>
      </c>
      <c r="U63">
        <v>0</v>
      </c>
      <c r="V63" t="s">
        <v>3393</v>
      </c>
      <c r="W63" t="s">
        <v>105</v>
      </c>
      <c r="X63">
        <v>1</v>
      </c>
      <c r="Y63">
        <v>0</v>
      </c>
      <c r="Z63">
        <v>0</v>
      </c>
      <c r="AB63" t="s">
        <v>106</v>
      </c>
      <c r="AC63" t="s">
        <v>31</v>
      </c>
      <c r="AD63">
        <v>1</v>
      </c>
      <c r="AE63" t="s">
        <v>3500</v>
      </c>
      <c r="AF63" t="s">
        <v>94</v>
      </c>
      <c r="AG63">
        <v>1</v>
      </c>
      <c r="AJ63" t="s">
        <v>107</v>
      </c>
      <c r="AK63" t="s">
        <v>107</v>
      </c>
      <c r="AL63" t="s">
        <v>31</v>
      </c>
      <c r="AM63" t="s">
        <v>108</v>
      </c>
      <c r="AN63" t="s">
        <v>31</v>
      </c>
      <c r="AP63">
        <v>0</v>
      </c>
    </row>
    <row r="64" spans="1:42">
      <c r="A64" s="101" t="e">
        <f>#REF!</f>
        <v>#REF!</v>
      </c>
      <c r="B64" s="62" t="str">
        <f t="shared" si="0"/>
        <v>09:28:22</v>
      </c>
      <c r="C64" s="62" t="s">
        <v>29</v>
      </c>
      <c r="D64" s="63">
        <f t="shared" si="1"/>
        <v>3</v>
      </c>
      <c r="E64" s="84">
        <f t="shared" si="2"/>
        <v>46.76</v>
      </c>
      <c r="F64" s="86">
        <f t="shared" si="3"/>
        <v>140.28</v>
      </c>
      <c r="G64" s="64" t="s">
        <v>8</v>
      </c>
      <c r="H64" s="64" t="str">
        <f t="shared" si="4"/>
        <v>00507663713TRLO1</v>
      </c>
      <c r="J64" t="s">
        <v>94</v>
      </c>
      <c r="K64" s="96" t="s">
        <v>95</v>
      </c>
      <c r="L64">
        <v>3</v>
      </c>
      <c r="M64">
        <v>4676</v>
      </c>
      <c r="N64" t="s">
        <v>96</v>
      </c>
      <c r="O64" t="s">
        <v>3501</v>
      </c>
      <c r="P64" t="s">
        <v>97</v>
      </c>
      <c r="Q64" t="s">
        <v>3502</v>
      </c>
      <c r="R64">
        <v>20877</v>
      </c>
      <c r="S64">
        <v>1</v>
      </c>
      <c r="T64">
        <v>1</v>
      </c>
      <c r="U64">
        <v>0</v>
      </c>
      <c r="V64" t="s">
        <v>3393</v>
      </c>
      <c r="W64" t="s">
        <v>105</v>
      </c>
      <c r="X64">
        <v>1</v>
      </c>
      <c r="Y64">
        <v>0</v>
      </c>
      <c r="Z64">
        <v>0</v>
      </c>
      <c r="AB64" t="s">
        <v>106</v>
      </c>
      <c r="AC64" t="s">
        <v>31</v>
      </c>
      <c r="AD64">
        <v>1</v>
      </c>
      <c r="AE64" t="s">
        <v>3502</v>
      </c>
      <c r="AF64" t="s">
        <v>94</v>
      </c>
      <c r="AG64">
        <v>1</v>
      </c>
      <c r="AJ64" t="s">
        <v>107</v>
      </c>
      <c r="AK64" t="s">
        <v>107</v>
      </c>
      <c r="AL64" t="s">
        <v>31</v>
      </c>
      <c r="AM64" t="s">
        <v>108</v>
      </c>
      <c r="AN64" t="s">
        <v>31</v>
      </c>
      <c r="AP64">
        <v>0</v>
      </c>
    </row>
    <row r="65" spans="1:42">
      <c r="A65" s="101" t="e">
        <f>#REF!</f>
        <v>#REF!</v>
      </c>
      <c r="B65" s="62" t="str">
        <f t="shared" si="0"/>
        <v>09:28:22</v>
      </c>
      <c r="C65" s="62" t="s">
        <v>29</v>
      </c>
      <c r="D65" s="63">
        <f t="shared" si="1"/>
        <v>8</v>
      </c>
      <c r="E65" s="84">
        <f t="shared" si="2"/>
        <v>46.76</v>
      </c>
      <c r="F65" s="86">
        <f t="shared" si="3"/>
        <v>374.08</v>
      </c>
      <c r="G65" s="64" t="s">
        <v>8</v>
      </c>
      <c r="H65" s="64" t="str">
        <f t="shared" si="4"/>
        <v>00507663712TRLO1</v>
      </c>
      <c r="J65" t="s">
        <v>94</v>
      </c>
      <c r="K65" s="96" t="s">
        <v>95</v>
      </c>
      <c r="L65">
        <v>8</v>
      </c>
      <c r="M65">
        <v>4676</v>
      </c>
      <c r="N65" t="s">
        <v>96</v>
      </c>
      <c r="O65" t="s">
        <v>3501</v>
      </c>
      <c r="P65" t="s">
        <v>97</v>
      </c>
      <c r="Q65" t="s">
        <v>3503</v>
      </c>
      <c r="R65">
        <v>20877</v>
      </c>
      <c r="S65">
        <v>1</v>
      </c>
      <c r="T65">
        <v>1</v>
      </c>
      <c r="U65">
        <v>0</v>
      </c>
      <c r="V65" t="s">
        <v>3393</v>
      </c>
      <c r="W65" t="s">
        <v>105</v>
      </c>
      <c r="X65">
        <v>1</v>
      </c>
      <c r="Y65">
        <v>0</v>
      </c>
      <c r="Z65">
        <v>0</v>
      </c>
      <c r="AB65" t="s">
        <v>106</v>
      </c>
      <c r="AC65" t="s">
        <v>31</v>
      </c>
      <c r="AD65">
        <v>1</v>
      </c>
      <c r="AE65" t="s">
        <v>3503</v>
      </c>
      <c r="AF65" t="s">
        <v>94</v>
      </c>
      <c r="AG65">
        <v>1</v>
      </c>
      <c r="AJ65" t="s">
        <v>107</v>
      </c>
      <c r="AK65" t="s">
        <v>107</v>
      </c>
      <c r="AL65" t="s">
        <v>31</v>
      </c>
      <c r="AM65" t="s">
        <v>108</v>
      </c>
      <c r="AN65" t="s">
        <v>31</v>
      </c>
      <c r="AP65">
        <v>0</v>
      </c>
    </row>
    <row r="66" spans="1:42">
      <c r="A66" s="101" t="e">
        <f>#REF!</f>
        <v>#REF!</v>
      </c>
      <c r="B66" s="62" t="str">
        <f t="shared" si="0"/>
        <v>09:30:38</v>
      </c>
      <c r="C66" s="62" t="s">
        <v>29</v>
      </c>
      <c r="D66" s="63">
        <f t="shared" si="1"/>
        <v>6</v>
      </c>
      <c r="E66" s="84">
        <f t="shared" si="2"/>
        <v>46.76</v>
      </c>
      <c r="F66" s="86">
        <f t="shared" si="3"/>
        <v>280.56</v>
      </c>
      <c r="G66" s="64" t="s">
        <v>8</v>
      </c>
      <c r="H66" s="64" t="str">
        <f t="shared" si="4"/>
        <v>00507664337TRLO1</v>
      </c>
      <c r="J66" t="s">
        <v>94</v>
      </c>
      <c r="K66" s="96" t="s">
        <v>95</v>
      </c>
      <c r="L66">
        <v>6</v>
      </c>
      <c r="M66">
        <v>4676</v>
      </c>
      <c r="N66" t="s">
        <v>96</v>
      </c>
      <c r="O66" t="s">
        <v>3504</v>
      </c>
      <c r="P66" t="s">
        <v>97</v>
      </c>
      <c r="Q66" t="s">
        <v>3505</v>
      </c>
      <c r="R66">
        <v>20877</v>
      </c>
      <c r="S66">
        <v>1</v>
      </c>
      <c r="T66">
        <v>1</v>
      </c>
      <c r="U66">
        <v>0</v>
      </c>
      <c r="V66" t="s">
        <v>3393</v>
      </c>
      <c r="W66" t="s">
        <v>105</v>
      </c>
      <c r="X66">
        <v>1</v>
      </c>
      <c r="Y66">
        <v>0</v>
      </c>
      <c r="Z66">
        <v>0</v>
      </c>
      <c r="AB66" t="s">
        <v>106</v>
      </c>
      <c r="AC66" t="s">
        <v>31</v>
      </c>
      <c r="AD66">
        <v>1</v>
      </c>
      <c r="AE66" t="s">
        <v>3505</v>
      </c>
      <c r="AF66" t="s">
        <v>94</v>
      </c>
      <c r="AG66">
        <v>1</v>
      </c>
      <c r="AJ66" t="s">
        <v>107</v>
      </c>
      <c r="AK66" t="s">
        <v>107</v>
      </c>
      <c r="AL66" t="s">
        <v>31</v>
      </c>
      <c r="AM66" t="s">
        <v>108</v>
      </c>
      <c r="AN66" t="s">
        <v>31</v>
      </c>
      <c r="AP66">
        <v>0</v>
      </c>
    </row>
    <row r="67" spans="1:42">
      <c r="A67" s="101" t="e">
        <f>#REF!</f>
        <v>#REF!</v>
      </c>
      <c r="B67" s="62" t="str">
        <f t="shared" ref="B67:B130" si="5">MID(O67,FIND(" ",O67)+1,8)</f>
        <v>09:30:38</v>
      </c>
      <c r="C67" s="62" t="s">
        <v>29</v>
      </c>
      <c r="D67" s="63">
        <f t="shared" ref="D67:D130" si="6">L67</f>
        <v>24</v>
      </c>
      <c r="E67" s="84">
        <f t="shared" ref="E67:E130" si="7">M67/100</f>
        <v>46.76</v>
      </c>
      <c r="F67" s="86">
        <f t="shared" ref="F67:F130" si="8">(D67*E67)</f>
        <v>1122.24</v>
      </c>
      <c r="G67" s="64" t="s">
        <v>8</v>
      </c>
      <c r="H67" s="64" t="str">
        <f t="shared" ref="H67:H130" si="9">Q67</f>
        <v>00507664336TRLO1</v>
      </c>
      <c r="J67" t="s">
        <v>94</v>
      </c>
      <c r="K67" s="96" t="s">
        <v>95</v>
      </c>
      <c r="L67">
        <v>24</v>
      </c>
      <c r="M67">
        <v>4676</v>
      </c>
      <c r="N67" t="s">
        <v>96</v>
      </c>
      <c r="O67" t="s">
        <v>3504</v>
      </c>
      <c r="P67" t="s">
        <v>97</v>
      </c>
      <c r="Q67" t="s">
        <v>3506</v>
      </c>
      <c r="R67">
        <v>20877</v>
      </c>
      <c r="S67">
        <v>1</v>
      </c>
      <c r="T67">
        <v>1</v>
      </c>
      <c r="U67">
        <v>0</v>
      </c>
      <c r="V67" t="s">
        <v>3393</v>
      </c>
      <c r="W67" t="s">
        <v>105</v>
      </c>
      <c r="X67">
        <v>1</v>
      </c>
      <c r="Y67">
        <v>0</v>
      </c>
      <c r="Z67">
        <v>0</v>
      </c>
      <c r="AB67" t="s">
        <v>106</v>
      </c>
      <c r="AC67" t="s">
        <v>31</v>
      </c>
      <c r="AD67">
        <v>1</v>
      </c>
      <c r="AE67" t="s">
        <v>3506</v>
      </c>
      <c r="AF67" t="s">
        <v>94</v>
      </c>
      <c r="AG67">
        <v>1</v>
      </c>
      <c r="AJ67" t="s">
        <v>107</v>
      </c>
      <c r="AK67" t="s">
        <v>107</v>
      </c>
      <c r="AL67" t="s">
        <v>31</v>
      </c>
      <c r="AM67" t="s">
        <v>108</v>
      </c>
      <c r="AN67" t="s">
        <v>31</v>
      </c>
      <c r="AP67">
        <v>0</v>
      </c>
    </row>
    <row r="68" spans="1:42">
      <c r="A68" s="101" t="e">
        <f>#REF!</f>
        <v>#REF!</v>
      </c>
      <c r="B68" s="62" t="str">
        <f t="shared" si="5"/>
        <v>09:32:48</v>
      </c>
      <c r="C68" s="62" t="s">
        <v>29</v>
      </c>
      <c r="D68" s="63">
        <f t="shared" si="6"/>
        <v>50</v>
      </c>
      <c r="E68" s="84">
        <f t="shared" si="7"/>
        <v>46.76</v>
      </c>
      <c r="F68" s="86">
        <f t="shared" si="8"/>
        <v>2338</v>
      </c>
      <c r="G68" s="64" t="s">
        <v>8</v>
      </c>
      <c r="H68" s="64" t="str">
        <f t="shared" si="9"/>
        <v>00507665296TRLO1</v>
      </c>
      <c r="J68" t="s">
        <v>94</v>
      </c>
      <c r="K68" s="96" t="s">
        <v>95</v>
      </c>
      <c r="L68">
        <v>50</v>
      </c>
      <c r="M68">
        <v>4676</v>
      </c>
      <c r="N68" t="s">
        <v>96</v>
      </c>
      <c r="O68" t="s">
        <v>3507</v>
      </c>
      <c r="P68" t="s">
        <v>97</v>
      </c>
      <c r="Q68" t="s">
        <v>3508</v>
      </c>
      <c r="R68">
        <v>20877</v>
      </c>
      <c r="S68">
        <v>1</v>
      </c>
      <c r="T68">
        <v>1</v>
      </c>
      <c r="U68">
        <v>0</v>
      </c>
      <c r="V68" t="s">
        <v>3393</v>
      </c>
      <c r="W68" t="s">
        <v>105</v>
      </c>
      <c r="X68">
        <v>1</v>
      </c>
      <c r="Y68">
        <v>0</v>
      </c>
      <c r="Z68">
        <v>0</v>
      </c>
      <c r="AB68" t="s">
        <v>106</v>
      </c>
      <c r="AC68" t="s">
        <v>31</v>
      </c>
      <c r="AD68">
        <v>1</v>
      </c>
      <c r="AE68" t="s">
        <v>3508</v>
      </c>
      <c r="AF68" t="s">
        <v>94</v>
      </c>
      <c r="AG68">
        <v>1</v>
      </c>
      <c r="AJ68" t="s">
        <v>107</v>
      </c>
      <c r="AK68" t="s">
        <v>107</v>
      </c>
      <c r="AL68" t="s">
        <v>31</v>
      </c>
      <c r="AM68" t="s">
        <v>108</v>
      </c>
      <c r="AN68" t="s">
        <v>31</v>
      </c>
      <c r="AP68">
        <v>0</v>
      </c>
    </row>
    <row r="69" spans="1:42">
      <c r="A69" s="101" t="e">
        <f>#REF!</f>
        <v>#REF!</v>
      </c>
      <c r="B69" s="62" t="str">
        <f t="shared" si="5"/>
        <v>09:35:12</v>
      </c>
      <c r="C69" s="62" t="s">
        <v>29</v>
      </c>
      <c r="D69" s="63">
        <f t="shared" si="6"/>
        <v>13</v>
      </c>
      <c r="E69" s="84">
        <f t="shared" si="7"/>
        <v>46.74</v>
      </c>
      <c r="F69" s="86">
        <f t="shared" si="8"/>
        <v>607.62</v>
      </c>
      <c r="G69" s="64" t="s">
        <v>8</v>
      </c>
      <c r="H69" s="64" t="str">
        <f t="shared" si="9"/>
        <v>00507666156TRLO1</v>
      </c>
      <c r="J69" t="s">
        <v>94</v>
      </c>
      <c r="K69" s="96" t="s">
        <v>95</v>
      </c>
      <c r="L69">
        <v>13</v>
      </c>
      <c r="M69">
        <v>4674</v>
      </c>
      <c r="N69" t="s">
        <v>96</v>
      </c>
      <c r="O69" t="s">
        <v>3509</v>
      </c>
      <c r="P69" t="s">
        <v>97</v>
      </c>
      <c r="Q69" t="s">
        <v>3510</v>
      </c>
      <c r="R69">
        <v>20877</v>
      </c>
      <c r="S69">
        <v>1</v>
      </c>
      <c r="T69">
        <v>1</v>
      </c>
      <c r="U69">
        <v>0</v>
      </c>
      <c r="V69" t="s">
        <v>3393</v>
      </c>
      <c r="W69" t="s">
        <v>105</v>
      </c>
      <c r="X69">
        <v>1</v>
      </c>
      <c r="Y69">
        <v>0</v>
      </c>
      <c r="Z69">
        <v>0</v>
      </c>
      <c r="AB69" t="s">
        <v>106</v>
      </c>
      <c r="AC69" t="s">
        <v>31</v>
      </c>
      <c r="AD69">
        <v>1</v>
      </c>
      <c r="AE69" t="s">
        <v>3510</v>
      </c>
      <c r="AF69" t="s">
        <v>94</v>
      </c>
      <c r="AG69">
        <v>1</v>
      </c>
      <c r="AJ69" t="s">
        <v>107</v>
      </c>
      <c r="AK69" t="s">
        <v>107</v>
      </c>
      <c r="AL69" t="s">
        <v>31</v>
      </c>
      <c r="AM69" t="s">
        <v>108</v>
      </c>
      <c r="AN69" t="s">
        <v>31</v>
      </c>
      <c r="AP69">
        <v>0</v>
      </c>
    </row>
    <row r="70" spans="1:42">
      <c r="A70" s="101" t="e">
        <f>#REF!</f>
        <v>#REF!</v>
      </c>
      <c r="B70" s="62" t="str">
        <f t="shared" si="5"/>
        <v>09:35:12</v>
      </c>
      <c r="C70" s="62" t="s">
        <v>29</v>
      </c>
      <c r="D70" s="63">
        <f t="shared" si="6"/>
        <v>31</v>
      </c>
      <c r="E70" s="84">
        <f t="shared" si="7"/>
        <v>46.76</v>
      </c>
      <c r="F70" s="86">
        <f t="shared" si="8"/>
        <v>1449.56</v>
      </c>
      <c r="G70" s="64" t="s">
        <v>8</v>
      </c>
      <c r="H70" s="64" t="str">
        <f t="shared" si="9"/>
        <v>00507666157TRLO1</v>
      </c>
      <c r="J70" t="s">
        <v>94</v>
      </c>
      <c r="K70" s="96" t="s">
        <v>95</v>
      </c>
      <c r="L70">
        <v>31</v>
      </c>
      <c r="M70">
        <v>4676</v>
      </c>
      <c r="N70" t="s">
        <v>96</v>
      </c>
      <c r="O70" t="s">
        <v>3509</v>
      </c>
      <c r="P70" t="s">
        <v>97</v>
      </c>
      <c r="Q70" t="s">
        <v>3511</v>
      </c>
      <c r="R70">
        <v>20877</v>
      </c>
      <c r="S70">
        <v>1</v>
      </c>
      <c r="T70">
        <v>1</v>
      </c>
      <c r="U70">
        <v>0</v>
      </c>
      <c r="V70" t="s">
        <v>3393</v>
      </c>
      <c r="W70" t="s">
        <v>105</v>
      </c>
      <c r="X70">
        <v>1</v>
      </c>
      <c r="Y70">
        <v>0</v>
      </c>
      <c r="Z70">
        <v>0</v>
      </c>
      <c r="AB70" t="s">
        <v>106</v>
      </c>
      <c r="AC70" t="s">
        <v>31</v>
      </c>
      <c r="AD70">
        <v>1</v>
      </c>
      <c r="AE70" t="s">
        <v>3511</v>
      </c>
      <c r="AF70" t="s">
        <v>94</v>
      </c>
      <c r="AG70">
        <v>1</v>
      </c>
      <c r="AJ70" t="s">
        <v>107</v>
      </c>
      <c r="AK70" t="s">
        <v>107</v>
      </c>
      <c r="AL70" t="s">
        <v>31</v>
      </c>
      <c r="AM70" t="s">
        <v>108</v>
      </c>
      <c r="AN70" t="s">
        <v>31</v>
      </c>
      <c r="AP70">
        <v>0</v>
      </c>
    </row>
    <row r="71" spans="1:42">
      <c r="A71" s="101" t="e">
        <f>#REF!</f>
        <v>#REF!</v>
      </c>
      <c r="B71" s="62" t="str">
        <f t="shared" si="5"/>
        <v>09:37:33</v>
      </c>
      <c r="C71" s="62" t="s">
        <v>29</v>
      </c>
      <c r="D71" s="63">
        <f t="shared" si="6"/>
        <v>8</v>
      </c>
      <c r="E71" s="84">
        <f t="shared" si="7"/>
        <v>46.72</v>
      </c>
      <c r="F71" s="86">
        <f t="shared" si="8"/>
        <v>373.76</v>
      </c>
      <c r="G71" s="64" t="s">
        <v>8</v>
      </c>
      <c r="H71" s="64" t="str">
        <f t="shared" si="9"/>
        <v>00507667039TRLO1</v>
      </c>
      <c r="J71" t="s">
        <v>94</v>
      </c>
      <c r="K71" s="96" t="s">
        <v>95</v>
      </c>
      <c r="L71">
        <v>8</v>
      </c>
      <c r="M71">
        <v>4672</v>
      </c>
      <c r="N71" t="s">
        <v>96</v>
      </c>
      <c r="O71" t="s">
        <v>3512</v>
      </c>
      <c r="P71" t="s">
        <v>97</v>
      </c>
      <c r="Q71" t="s">
        <v>3513</v>
      </c>
      <c r="R71">
        <v>20877</v>
      </c>
      <c r="S71">
        <v>1</v>
      </c>
      <c r="T71">
        <v>1</v>
      </c>
      <c r="U71">
        <v>0</v>
      </c>
      <c r="V71" t="s">
        <v>3393</v>
      </c>
      <c r="W71" t="s">
        <v>105</v>
      </c>
      <c r="X71">
        <v>1</v>
      </c>
      <c r="Y71">
        <v>0</v>
      </c>
      <c r="Z71">
        <v>0</v>
      </c>
      <c r="AB71" t="s">
        <v>106</v>
      </c>
      <c r="AC71" t="s">
        <v>31</v>
      </c>
      <c r="AD71">
        <v>1</v>
      </c>
      <c r="AE71" t="s">
        <v>3513</v>
      </c>
      <c r="AF71" t="s">
        <v>94</v>
      </c>
      <c r="AG71">
        <v>1</v>
      </c>
      <c r="AJ71" t="s">
        <v>107</v>
      </c>
      <c r="AK71" t="s">
        <v>107</v>
      </c>
      <c r="AL71" t="s">
        <v>31</v>
      </c>
      <c r="AM71" t="s">
        <v>108</v>
      </c>
      <c r="AN71" t="s">
        <v>31</v>
      </c>
      <c r="AP71">
        <v>0</v>
      </c>
    </row>
    <row r="72" spans="1:42">
      <c r="A72" s="101" t="e">
        <f>#REF!</f>
        <v>#REF!</v>
      </c>
      <c r="B72" s="62" t="str">
        <f t="shared" si="5"/>
        <v>09:37:35</v>
      </c>
      <c r="C72" s="62" t="s">
        <v>29</v>
      </c>
      <c r="D72" s="63">
        <f t="shared" si="6"/>
        <v>8</v>
      </c>
      <c r="E72" s="84">
        <f t="shared" si="7"/>
        <v>46.74</v>
      </c>
      <c r="F72" s="86">
        <f t="shared" si="8"/>
        <v>373.92</v>
      </c>
      <c r="G72" s="64" t="s">
        <v>8</v>
      </c>
      <c r="H72" s="64" t="str">
        <f t="shared" si="9"/>
        <v>00507667054TRLO1</v>
      </c>
      <c r="J72" t="s">
        <v>94</v>
      </c>
      <c r="K72" s="96" t="s">
        <v>95</v>
      </c>
      <c r="L72">
        <v>8</v>
      </c>
      <c r="M72">
        <v>4674</v>
      </c>
      <c r="N72" t="s">
        <v>96</v>
      </c>
      <c r="O72" t="s">
        <v>3514</v>
      </c>
      <c r="P72" t="s">
        <v>97</v>
      </c>
      <c r="Q72" t="s">
        <v>3515</v>
      </c>
      <c r="R72">
        <v>20877</v>
      </c>
      <c r="S72">
        <v>1</v>
      </c>
      <c r="T72">
        <v>1</v>
      </c>
      <c r="U72">
        <v>0</v>
      </c>
      <c r="V72" t="s">
        <v>3393</v>
      </c>
      <c r="W72" t="s">
        <v>105</v>
      </c>
      <c r="X72">
        <v>1</v>
      </c>
      <c r="Y72">
        <v>0</v>
      </c>
      <c r="Z72">
        <v>0</v>
      </c>
      <c r="AB72" t="s">
        <v>106</v>
      </c>
      <c r="AC72" t="s">
        <v>31</v>
      </c>
      <c r="AD72">
        <v>1</v>
      </c>
      <c r="AE72" t="s">
        <v>3515</v>
      </c>
      <c r="AF72" t="s">
        <v>94</v>
      </c>
      <c r="AG72">
        <v>1</v>
      </c>
      <c r="AJ72" t="s">
        <v>107</v>
      </c>
      <c r="AK72" t="s">
        <v>107</v>
      </c>
      <c r="AL72" t="s">
        <v>31</v>
      </c>
      <c r="AM72" t="s">
        <v>108</v>
      </c>
      <c r="AN72" t="s">
        <v>31</v>
      </c>
      <c r="AP72">
        <v>0</v>
      </c>
    </row>
    <row r="73" spans="1:42">
      <c r="A73" s="101" t="e">
        <f>#REF!</f>
        <v>#REF!</v>
      </c>
      <c r="B73" s="62" t="str">
        <f t="shared" si="5"/>
        <v>09:38:44</v>
      </c>
      <c r="C73" s="62" t="s">
        <v>29</v>
      </c>
      <c r="D73" s="63">
        <f t="shared" si="6"/>
        <v>39</v>
      </c>
      <c r="E73" s="84">
        <f t="shared" si="7"/>
        <v>46.72</v>
      </c>
      <c r="F73" s="86">
        <f t="shared" si="8"/>
        <v>1822.08</v>
      </c>
      <c r="G73" s="64" t="s">
        <v>8</v>
      </c>
      <c r="H73" s="64" t="str">
        <f t="shared" si="9"/>
        <v>00507667353TRLO1</v>
      </c>
      <c r="J73" t="s">
        <v>94</v>
      </c>
      <c r="K73" s="96" t="s">
        <v>95</v>
      </c>
      <c r="L73">
        <v>39</v>
      </c>
      <c r="M73">
        <v>4672</v>
      </c>
      <c r="N73" t="s">
        <v>96</v>
      </c>
      <c r="O73" t="s">
        <v>3516</v>
      </c>
      <c r="P73" t="s">
        <v>97</v>
      </c>
      <c r="Q73" t="s">
        <v>3517</v>
      </c>
      <c r="R73">
        <v>20877</v>
      </c>
      <c r="S73">
        <v>1</v>
      </c>
      <c r="T73">
        <v>1</v>
      </c>
      <c r="U73">
        <v>0</v>
      </c>
      <c r="V73" t="s">
        <v>3393</v>
      </c>
      <c r="W73" t="s">
        <v>105</v>
      </c>
      <c r="X73">
        <v>1</v>
      </c>
      <c r="Y73">
        <v>0</v>
      </c>
      <c r="Z73">
        <v>0</v>
      </c>
      <c r="AB73" t="s">
        <v>106</v>
      </c>
      <c r="AC73" t="s">
        <v>31</v>
      </c>
      <c r="AD73">
        <v>1</v>
      </c>
      <c r="AE73" t="s">
        <v>3517</v>
      </c>
      <c r="AF73" t="s">
        <v>94</v>
      </c>
      <c r="AG73">
        <v>1</v>
      </c>
      <c r="AJ73" t="s">
        <v>107</v>
      </c>
      <c r="AK73" t="s">
        <v>107</v>
      </c>
      <c r="AL73" t="s">
        <v>31</v>
      </c>
      <c r="AM73" t="s">
        <v>108</v>
      </c>
      <c r="AN73" t="s">
        <v>31</v>
      </c>
      <c r="AP73">
        <v>0</v>
      </c>
    </row>
    <row r="74" spans="1:42">
      <c r="A74" s="101" t="e">
        <f>#REF!</f>
        <v>#REF!</v>
      </c>
      <c r="B74" s="62" t="str">
        <f t="shared" si="5"/>
        <v>09:41:34</v>
      </c>
      <c r="C74" s="62" t="s">
        <v>29</v>
      </c>
      <c r="D74" s="63">
        <f t="shared" si="6"/>
        <v>1</v>
      </c>
      <c r="E74" s="84">
        <f t="shared" si="7"/>
        <v>46.72</v>
      </c>
      <c r="F74" s="86">
        <f t="shared" si="8"/>
        <v>46.72</v>
      </c>
      <c r="G74" s="64" t="s">
        <v>8</v>
      </c>
      <c r="H74" s="64" t="str">
        <f t="shared" si="9"/>
        <v>00507668289TRLO1</v>
      </c>
      <c r="J74" t="s">
        <v>94</v>
      </c>
      <c r="K74" s="96" t="s">
        <v>95</v>
      </c>
      <c r="L74">
        <v>1</v>
      </c>
      <c r="M74">
        <v>4672</v>
      </c>
      <c r="N74" t="s">
        <v>96</v>
      </c>
      <c r="O74" t="s">
        <v>3518</v>
      </c>
      <c r="P74" t="s">
        <v>97</v>
      </c>
      <c r="Q74" t="s">
        <v>3519</v>
      </c>
      <c r="R74">
        <v>20877</v>
      </c>
      <c r="S74">
        <v>1</v>
      </c>
      <c r="T74">
        <v>1</v>
      </c>
      <c r="U74">
        <v>0</v>
      </c>
      <c r="V74" t="s">
        <v>3393</v>
      </c>
      <c r="W74" t="s">
        <v>105</v>
      </c>
      <c r="X74">
        <v>1</v>
      </c>
      <c r="Y74">
        <v>0</v>
      </c>
      <c r="Z74">
        <v>0</v>
      </c>
      <c r="AB74" t="s">
        <v>106</v>
      </c>
      <c r="AC74" t="s">
        <v>31</v>
      </c>
      <c r="AD74">
        <v>1</v>
      </c>
      <c r="AE74" t="s">
        <v>3519</v>
      </c>
      <c r="AF74" t="s">
        <v>94</v>
      </c>
      <c r="AG74">
        <v>1</v>
      </c>
      <c r="AJ74" t="s">
        <v>107</v>
      </c>
      <c r="AK74" t="s">
        <v>107</v>
      </c>
      <c r="AL74" t="s">
        <v>31</v>
      </c>
      <c r="AM74" t="s">
        <v>108</v>
      </c>
      <c r="AN74" t="s">
        <v>31</v>
      </c>
      <c r="AP74">
        <v>0</v>
      </c>
    </row>
    <row r="75" spans="1:42">
      <c r="A75" s="101" t="e">
        <f>#REF!</f>
        <v>#REF!</v>
      </c>
      <c r="B75" s="62" t="str">
        <f t="shared" si="5"/>
        <v>09:41:34</v>
      </c>
      <c r="C75" s="62" t="s">
        <v>29</v>
      </c>
      <c r="D75" s="63">
        <f t="shared" si="6"/>
        <v>31</v>
      </c>
      <c r="E75" s="84">
        <f t="shared" si="7"/>
        <v>46.72</v>
      </c>
      <c r="F75" s="86">
        <f t="shared" si="8"/>
        <v>1448.32</v>
      </c>
      <c r="G75" s="64" t="s">
        <v>8</v>
      </c>
      <c r="H75" s="64" t="str">
        <f t="shared" si="9"/>
        <v>00507668288TRLO1</v>
      </c>
      <c r="J75" t="s">
        <v>94</v>
      </c>
      <c r="K75" s="96" t="s">
        <v>95</v>
      </c>
      <c r="L75">
        <v>31</v>
      </c>
      <c r="M75">
        <v>4672</v>
      </c>
      <c r="N75" t="s">
        <v>96</v>
      </c>
      <c r="O75" t="s">
        <v>3518</v>
      </c>
      <c r="P75" t="s">
        <v>97</v>
      </c>
      <c r="Q75" t="s">
        <v>3520</v>
      </c>
      <c r="R75">
        <v>20877</v>
      </c>
      <c r="S75">
        <v>1</v>
      </c>
      <c r="T75">
        <v>1</v>
      </c>
      <c r="U75">
        <v>0</v>
      </c>
      <c r="V75" t="s">
        <v>3393</v>
      </c>
      <c r="W75" t="s">
        <v>105</v>
      </c>
      <c r="X75">
        <v>1</v>
      </c>
      <c r="Y75">
        <v>0</v>
      </c>
      <c r="Z75">
        <v>0</v>
      </c>
      <c r="AB75" t="s">
        <v>106</v>
      </c>
      <c r="AC75" t="s">
        <v>31</v>
      </c>
      <c r="AD75">
        <v>1</v>
      </c>
      <c r="AE75" t="s">
        <v>3520</v>
      </c>
      <c r="AF75" t="s">
        <v>94</v>
      </c>
      <c r="AG75">
        <v>1</v>
      </c>
      <c r="AJ75" t="s">
        <v>107</v>
      </c>
      <c r="AK75" t="s">
        <v>107</v>
      </c>
      <c r="AL75" t="s">
        <v>31</v>
      </c>
      <c r="AM75" t="s">
        <v>108</v>
      </c>
      <c r="AN75" t="s">
        <v>31</v>
      </c>
      <c r="AP75">
        <v>0</v>
      </c>
    </row>
    <row r="76" spans="1:42">
      <c r="A76" s="101" t="e">
        <f>#REF!</f>
        <v>#REF!</v>
      </c>
      <c r="B76" s="62" t="str">
        <f t="shared" si="5"/>
        <v>09:41:35</v>
      </c>
      <c r="C76" s="62" t="s">
        <v>29</v>
      </c>
      <c r="D76" s="63">
        <f t="shared" si="6"/>
        <v>5</v>
      </c>
      <c r="E76" s="84">
        <f t="shared" si="7"/>
        <v>46.68</v>
      </c>
      <c r="F76" s="86">
        <f t="shared" si="8"/>
        <v>233.4</v>
      </c>
      <c r="G76" s="64" t="s">
        <v>8</v>
      </c>
      <c r="H76" s="64" t="str">
        <f t="shared" si="9"/>
        <v>00507668292TRLO1</v>
      </c>
      <c r="J76" t="s">
        <v>94</v>
      </c>
      <c r="K76" s="96" t="s">
        <v>95</v>
      </c>
      <c r="L76">
        <v>5</v>
      </c>
      <c r="M76">
        <v>4668</v>
      </c>
      <c r="N76" t="s">
        <v>96</v>
      </c>
      <c r="O76" t="s">
        <v>3521</v>
      </c>
      <c r="P76" t="s">
        <v>97</v>
      </c>
      <c r="Q76" t="s">
        <v>3522</v>
      </c>
      <c r="R76">
        <v>20877</v>
      </c>
      <c r="S76">
        <v>1</v>
      </c>
      <c r="T76">
        <v>1</v>
      </c>
      <c r="U76">
        <v>0</v>
      </c>
      <c r="V76" t="s">
        <v>3393</v>
      </c>
      <c r="W76" t="s">
        <v>105</v>
      </c>
      <c r="X76">
        <v>1</v>
      </c>
      <c r="Y76">
        <v>0</v>
      </c>
      <c r="Z76">
        <v>0</v>
      </c>
      <c r="AB76" t="s">
        <v>106</v>
      </c>
      <c r="AC76" t="s">
        <v>31</v>
      </c>
      <c r="AD76">
        <v>1</v>
      </c>
      <c r="AE76" t="s">
        <v>3522</v>
      </c>
      <c r="AF76" t="s">
        <v>94</v>
      </c>
      <c r="AG76">
        <v>1</v>
      </c>
      <c r="AJ76" t="s">
        <v>107</v>
      </c>
      <c r="AK76" t="s">
        <v>107</v>
      </c>
      <c r="AL76" t="s">
        <v>31</v>
      </c>
      <c r="AM76" t="s">
        <v>108</v>
      </c>
      <c r="AN76" t="s">
        <v>31</v>
      </c>
      <c r="AP76">
        <v>0</v>
      </c>
    </row>
    <row r="77" spans="1:42">
      <c r="A77" s="101" t="e">
        <f>#REF!</f>
        <v>#REF!</v>
      </c>
      <c r="B77" s="62" t="str">
        <f t="shared" si="5"/>
        <v>09:41:35</v>
      </c>
      <c r="C77" s="62" t="s">
        <v>29</v>
      </c>
      <c r="D77" s="63">
        <f t="shared" si="6"/>
        <v>5</v>
      </c>
      <c r="E77" s="84">
        <f t="shared" si="7"/>
        <v>46.68</v>
      </c>
      <c r="F77" s="86">
        <f t="shared" si="8"/>
        <v>233.4</v>
      </c>
      <c r="G77" s="64" t="s">
        <v>8</v>
      </c>
      <c r="H77" s="64" t="str">
        <f t="shared" si="9"/>
        <v>00507668291TRLO1</v>
      </c>
      <c r="J77" t="s">
        <v>94</v>
      </c>
      <c r="K77" s="96" t="s">
        <v>95</v>
      </c>
      <c r="L77">
        <v>5</v>
      </c>
      <c r="M77">
        <v>4668</v>
      </c>
      <c r="N77" t="s">
        <v>96</v>
      </c>
      <c r="O77" t="s">
        <v>3521</v>
      </c>
      <c r="P77" t="s">
        <v>97</v>
      </c>
      <c r="Q77" t="s">
        <v>3523</v>
      </c>
      <c r="R77">
        <v>20877</v>
      </c>
      <c r="S77">
        <v>1</v>
      </c>
      <c r="T77">
        <v>1</v>
      </c>
      <c r="U77">
        <v>0</v>
      </c>
      <c r="V77" t="s">
        <v>3393</v>
      </c>
      <c r="W77" t="s">
        <v>105</v>
      </c>
      <c r="X77">
        <v>1</v>
      </c>
      <c r="Y77">
        <v>0</v>
      </c>
      <c r="Z77">
        <v>0</v>
      </c>
      <c r="AB77" t="s">
        <v>106</v>
      </c>
      <c r="AC77" t="s">
        <v>31</v>
      </c>
      <c r="AD77">
        <v>1</v>
      </c>
      <c r="AE77" t="s">
        <v>3523</v>
      </c>
      <c r="AF77" t="s">
        <v>94</v>
      </c>
      <c r="AG77">
        <v>1</v>
      </c>
      <c r="AJ77" t="s">
        <v>107</v>
      </c>
      <c r="AK77" t="s">
        <v>107</v>
      </c>
      <c r="AL77" t="s">
        <v>31</v>
      </c>
      <c r="AM77" t="s">
        <v>108</v>
      </c>
      <c r="AN77" t="s">
        <v>31</v>
      </c>
      <c r="AP77">
        <v>0</v>
      </c>
    </row>
    <row r="78" spans="1:42">
      <c r="A78" s="101" t="e">
        <f>#REF!</f>
        <v>#REF!</v>
      </c>
      <c r="B78" s="62" t="str">
        <f t="shared" si="5"/>
        <v>09:44:32</v>
      </c>
      <c r="C78" s="62" t="s">
        <v>29</v>
      </c>
      <c r="D78" s="63">
        <f t="shared" si="6"/>
        <v>5</v>
      </c>
      <c r="E78" s="84">
        <f t="shared" si="7"/>
        <v>46.68</v>
      </c>
      <c r="F78" s="86">
        <f t="shared" si="8"/>
        <v>233.4</v>
      </c>
      <c r="G78" s="64" t="s">
        <v>8</v>
      </c>
      <c r="H78" s="64" t="str">
        <f t="shared" si="9"/>
        <v>00507669303TRLO1</v>
      </c>
      <c r="J78" t="s">
        <v>94</v>
      </c>
      <c r="K78" s="96" t="s">
        <v>95</v>
      </c>
      <c r="L78">
        <v>5</v>
      </c>
      <c r="M78">
        <v>4668</v>
      </c>
      <c r="N78" t="s">
        <v>96</v>
      </c>
      <c r="O78" t="s">
        <v>3524</v>
      </c>
      <c r="P78" t="s">
        <v>97</v>
      </c>
      <c r="Q78" t="s">
        <v>3525</v>
      </c>
      <c r="R78">
        <v>20877</v>
      </c>
      <c r="S78">
        <v>1</v>
      </c>
      <c r="T78">
        <v>1</v>
      </c>
      <c r="U78">
        <v>0</v>
      </c>
      <c r="V78" t="s">
        <v>3393</v>
      </c>
      <c r="W78" t="s">
        <v>105</v>
      </c>
      <c r="X78">
        <v>1</v>
      </c>
      <c r="Y78">
        <v>0</v>
      </c>
      <c r="Z78">
        <v>0</v>
      </c>
      <c r="AB78" t="s">
        <v>106</v>
      </c>
      <c r="AC78" t="s">
        <v>31</v>
      </c>
      <c r="AD78">
        <v>1</v>
      </c>
      <c r="AE78" t="s">
        <v>3525</v>
      </c>
      <c r="AF78" t="s">
        <v>94</v>
      </c>
      <c r="AG78">
        <v>1</v>
      </c>
      <c r="AJ78" t="s">
        <v>107</v>
      </c>
      <c r="AK78" t="s">
        <v>107</v>
      </c>
      <c r="AL78" t="s">
        <v>31</v>
      </c>
      <c r="AM78" t="s">
        <v>108</v>
      </c>
      <c r="AN78" t="s">
        <v>31</v>
      </c>
      <c r="AP78">
        <v>0</v>
      </c>
    </row>
    <row r="79" spans="1:42">
      <c r="A79" s="101" t="e">
        <f>#REF!</f>
        <v>#REF!</v>
      </c>
      <c r="B79" s="62" t="str">
        <f t="shared" si="5"/>
        <v>10:02:51</v>
      </c>
      <c r="C79" s="62" t="s">
        <v>29</v>
      </c>
      <c r="D79" s="63">
        <f t="shared" si="6"/>
        <v>5</v>
      </c>
      <c r="E79" s="84">
        <f t="shared" si="7"/>
        <v>46.68</v>
      </c>
      <c r="F79" s="86">
        <f t="shared" si="8"/>
        <v>233.4</v>
      </c>
      <c r="G79" s="64" t="s">
        <v>8</v>
      </c>
      <c r="H79" s="64" t="str">
        <f t="shared" si="9"/>
        <v>00507673844TRLO1</v>
      </c>
      <c r="J79" t="s">
        <v>94</v>
      </c>
      <c r="K79" s="96" t="s">
        <v>95</v>
      </c>
      <c r="L79">
        <v>5</v>
      </c>
      <c r="M79">
        <v>4668</v>
      </c>
      <c r="N79" t="s">
        <v>96</v>
      </c>
      <c r="O79" t="s">
        <v>3526</v>
      </c>
      <c r="P79" t="s">
        <v>97</v>
      </c>
      <c r="Q79" t="s">
        <v>3527</v>
      </c>
      <c r="R79">
        <v>20877</v>
      </c>
      <c r="S79">
        <v>1</v>
      </c>
      <c r="T79">
        <v>1</v>
      </c>
      <c r="U79">
        <v>0</v>
      </c>
      <c r="V79" t="s">
        <v>3393</v>
      </c>
      <c r="W79" t="s">
        <v>105</v>
      </c>
      <c r="X79">
        <v>1</v>
      </c>
      <c r="Y79">
        <v>0</v>
      </c>
      <c r="Z79">
        <v>0</v>
      </c>
      <c r="AB79" t="s">
        <v>106</v>
      </c>
      <c r="AC79" t="s">
        <v>31</v>
      </c>
      <c r="AD79">
        <v>1</v>
      </c>
      <c r="AE79" t="s">
        <v>3527</v>
      </c>
      <c r="AF79" t="s">
        <v>94</v>
      </c>
      <c r="AG79">
        <v>1</v>
      </c>
      <c r="AJ79" t="s">
        <v>107</v>
      </c>
      <c r="AK79" t="s">
        <v>107</v>
      </c>
      <c r="AL79" t="s">
        <v>31</v>
      </c>
      <c r="AM79" t="s">
        <v>108</v>
      </c>
      <c r="AN79" t="s">
        <v>31</v>
      </c>
      <c r="AP79">
        <v>0</v>
      </c>
    </row>
    <row r="80" spans="1:42">
      <c r="A80" s="101" t="e">
        <f>#REF!</f>
        <v>#REF!</v>
      </c>
      <c r="B80" s="62" t="str">
        <f t="shared" si="5"/>
        <v>10:02:51</v>
      </c>
      <c r="C80" s="62" t="s">
        <v>29</v>
      </c>
      <c r="D80" s="63">
        <f t="shared" si="6"/>
        <v>11</v>
      </c>
      <c r="E80" s="84">
        <f t="shared" si="7"/>
        <v>46.68</v>
      </c>
      <c r="F80" s="86">
        <f t="shared" si="8"/>
        <v>513.48</v>
      </c>
      <c r="G80" s="64" t="s">
        <v>8</v>
      </c>
      <c r="H80" s="64" t="str">
        <f t="shared" si="9"/>
        <v>00507673843TRLO1</v>
      </c>
      <c r="J80" t="s">
        <v>94</v>
      </c>
      <c r="K80" s="96" t="s">
        <v>95</v>
      </c>
      <c r="L80">
        <v>11</v>
      </c>
      <c r="M80">
        <v>4668</v>
      </c>
      <c r="N80" t="s">
        <v>96</v>
      </c>
      <c r="O80" t="s">
        <v>3526</v>
      </c>
      <c r="P80" t="s">
        <v>97</v>
      </c>
      <c r="Q80" t="s">
        <v>3528</v>
      </c>
      <c r="R80">
        <v>20877</v>
      </c>
      <c r="S80">
        <v>1</v>
      </c>
      <c r="T80">
        <v>1</v>
      </c>
      <c r="U80">
        <v>0</v>
      </c>
      <c r="V80" t="s">
        <v>3393</v>
      </c>
      <c r="W80" t="s">
        <v>105</v>
      </c>
      <c r="X80">
        <v>1</v>
      </c>
      <c r="Y80">
        <v>0</v>
      </c>
      <c r="Z80">
        <v>0</v>
      </c>
      <c r="AB80" t="s">
        <v>106</v>
      </c>
      <c r="AC80" t="s">
        <v>31</v>
      </c>
      <c r="AD80">
        <v>1</v>
      </c>
      <c r="AE80" t="s">
        <v>3528</v>
      </c>
      <c r="AF80" t="s">
        <v>94</v>
      </c>
      <c r="AG80">
        <v>1</v>
      </c>
      <c r="AJ80" t="s">
        <v>107</v>
      </c>
      <c r="AK80" t="s">
        <v>107</v>
      </c>
      <c r="AL80" t="s">
        <v>31</v>
      </c>
      <c r="AM80" t="s">
        <v>108</v>
      </c>
      <c r="AN80" t="s">
        <v>31</v>
      </c>
      <c r="AP80">
        <v>0</v>
      </c>
    </row>
    <row r="81" spans="1:42">
      <c r="A81" s="101" t="e">
        <f>#REF!</f>
        <v>#REF!</v>
      </c>
      <c r="B81" s="62" t="str">
        <f t="shared" si="5"/>
        <v>10:02:51</v>
      </c>
      <c r="C81" s="62" t="s">
        <v>29</v>
      </c>
      <c r="D81" s="63">
        <f t="shared" si="6"/>
        <v>68</v>
      </c>
      <c r="E81" s="84">
        <f t="shared" si="7"/>
        <v>46.68</v>
      </c>
      <c r="F81" s="86">
        <f t="shared" si="8"/>
        <v>3174.24</v>
      </c>
      <c r="G81" s="64" t="s">
        <v>8</v>
      </c>
      <c r="H81" s="64" t="str">
        <f t="shared" si="9"/>
        <v>00507673845TRLO1</v>
      </c>
      <c r="J81" t="s">
        <v>94</v>
      </c>
      <c r="K81" s="96" t="s">
        <v>95</v>
      </c>
      <c r="L81">
        <v>68</v>
      </c>
      <c r="M81">
        <v>4668</v>
      </c>
      <c r="N81" t="s">
        <v>96</v>
      </c>
      <c r="O81" t="s">
        <v>3526</v>
      </c>
      <c r="P81" t="s">
        <v>97</v>
      </c>
      <c r="Q81" t="s">
        <v>3529</v>
      </c>
      <c r="R81">
        <v>20877</v>
      </c>
      <c r="S81">
        <v>1</v>
      </c>
      <c r="T81">
        <v>1</v>
      </c>
      <c r="U81">
        <v>0</v>
      </c>
      <c r="V81" t="s">
        <v>3393</v>
      </c>
      <c r="W81" t="s">
        <v>105</v>
      </c>
      <c r="X81">
        <v>1</v>
      </c>
      <c r="Y81">
        <v>0</v>
      </c>
      <c r="Z81">
        <v>0</v>
      </c>
      <c r="AB81" t="s">
        <v>106</v>
      </c>
      <c r="AC81" t="s">
        <v>31</v>
      </c>
      <c r="AD81">
        <v>1</v>
      </c>
      <c r="AE81" t="s">
        <v>3529</v>
      </c>
      <c r="AF81" t="s">
        <v>94</v>
      </c>
      <c r="AG81">
        <v>1</v>
      </c>
      <c r="AJ81" t="s">
        <v>107</v>
      </c>
      <c r="AK81" t="s">
        <v>107</v>
      </c>
      <c r="AL81" t="s">
        <v>31</v>
      </c>
      <c r="AM81" t="s">
        <v>108</v>
      </c>
      <c r="AN81" t="s">
        <v>31</v>
      </c>
      <c r="AP81">
        <v>0</v>
      </c>
    </row>
    <row r="82" spans="1:42">
      <c r="A82" s="101" t="e">
        <f>#REF!</f>
        <v>#REF!</v>
      </c>
      <c r="B82" s="62" t="str">
        <f t="shared" si="5"/>
        <v>10:02:51</v>
      </c>
      <c r="C82" s="62" t="s">
        <v>29</v>
      </c>
      <c r="D82" s="63">
        <f t="shared" si="6"/>
        <v>114</v>
      </c>
      <c r="E82" s="84">
        <f t="shared" si="7"/>
        <v>46.68</v>
      </c>
      <c r="F82" s="86">
        <f t="shared" si="8"/>
        <v>5321.5199999999995</v>
      </c>
      <c r="G82" s="64" t="s">
        <v>8</v>
      </c>
      <c r="H82" s="64" t="str">
        <f t="shared" si="9"/>
        <v>00507673846TRLO1</v>
      </c>
      <c r="J82" t="s">
        <v>94</v>
      </c>
      <c r="K82" s="96" t="s">
        <v>95</v>
      </c>
      <c r="L82">
        <v>114</v>
      </c>
      <c r="M82">
        <v>4668</v>
      </c>
      <c r="N82" t="s">
        <v>96</v>
      </c>
      <c r="O82" t="s">
        <v>3526</v>
      </c>
      <c r="P82" t="s">
        <v>97</v>
      </c>
      <c r="Q82" t="s">
        <v>3530</v>
      </c>
      <c r="R82">
        <v>20877</v>
      </c>
      <c r="S82">
        <v>1</v>
      </c>
      <c r="T82">
        <v>1</v>
      </c>
      <c r="U82">
        <v>0</v>
      </c>
      <c r="V82" t="s">
        <v>3393</v>
      </c>
      <c r="W82" t="s">
        <v>105</v>
      </c>
      <c r="X82">
        <v>1</v>
      </c>
      <c r="Y82">
        <v>0</v>
      </c>
      <c r="Z82">
        <v>0</v>
      </c>
      <c r="AB82" t="s">
        <v>106</v>
      </c>
      <c r="AC82" t="s">
        <v>31</v>
      </c>
      <c r="AD82">
        <v>1</v>
      </c>
      <c r="AE82" t="s">
        <v>3530</v>
      </c>
      <c r="AF82" t="s">
        <v>94</v>
      </c>
      <c r="AG82">
        <v>1</v>
      </c>
      <c r="AJ82" t="s">
        <v>107</v>
      </c>
      <c r="AK82" t="s">
        <v>107</v>
      </c>
      <c r="AL82" t="s">
        <v>31</v>
      </c>
      <c r="AM82" t="s">
        <v>108</v>
      </c>
      <c r="AN82" t="s">
        <v>31</v>
      </c>
      <c r="AP82">
        <v>0</v>
      </c>
    </row>
    <row r="83" spans="1:42">
      <c r="A83" s="101" t="e">
        <f>#REF!</f>
        <v>#REF!</v>
      </c>
      <c r="B83" s="62" t="str">
        <f t="shared" si="5"/>
        <v>10:02:55</v>
      </c>
      <c r="C83" s="62" t="s">
        <v>29</v>
      </c>
      <c r="D83" s="63">
        <f t="shared" si="6"/>
        <v>14</v>
      </c>
      <c r="E83" s="84">
        <f t="shared" si="7"/>
        <v>46.68</v>
      </c>
      <c r="F83" s="86">
        <f t="shared" si="8"/>
        <v>653.52</v>
      </c>
      <c r="G83" s="64" t="s">
        <v>8</v>
      </c>
      <c r="H83" s="64" t="str">
        <f t="shared" si="9"/>
        <v>00507673854TRLO1</v>
      </c>
      <c r="J83" t="s">
        <v>94</v>
      </c>
      <c r="K83" s="96" t="s">
        <v>95</v>
      </c>
      <c r="L83">
        <v>14</v>
      </c>
      <c r="M83">
        <v>4668</v>
      </c>
      <c r="N83" t="s">
        <v>96</v>
      </c>
      <c r="O83" t="s">
        <v>3531</v>
      </c>
      <c r="P83" t="s">
        <v>97</v>
      </c>
      <c r="Q83" t="s">
        <v>3532</v>
      </c>
      <c r="R83">
        <v>20877</v>
      </c>
      <c r="S83">
        <v>1</v>
      </c>
      <c r="T83">
        <v>1</v>
      </c>
      <c r="U83">
        <v>0</v>
      </c>
      <c r="V83" t="s">
        <v>3393</v>
      </c>
      <c r="W83" t="s">
        <v>105</v>
      </c>
      <c r="X83">
        <v>1</v>
      </c>
      <c r="Y83">
        <v>0</v>
      </c>
      <c r="Z83">
        <v>0</v>
      </c>
      <c r="AB83" t="s">
        <v>106</v>
      </c>
      <c r="AC83" t="s">
        <v>31</v>
      </c>
      <c r="AD83">
        <v>1</v>
      </c>
      <c r="AE83" t="s">
        <v>3532</v>
      </c>
      <c r="AF83" t="s">
        <v>94</v>
      </c>
      <c r="AG83">
        <v>1</v>
      </c>
      <c r="AJ83" t="s">
        <v>107</v>
      </c>
      <c r="AK83" t="s">
        <v>107</v>
      </c>
      <c r="AL83" t="s">
        <v>31</v>
      </c>
      <c r="AM83" t="s">
        <v>108</v>
      </c>
      <c r="AN83" t="s">
        <v>31</v>
      </c>
      <c r="AP83">
        <v>0</v>
      </c>
    </row>
    <row r="84" spans="1:42">
      <c r="A84" s="101" t="e">
        <f>#REF!</f>
        <v>#REF!</v>
      </c>
      <c r="B84" s="62" t="str">
        <f t="shared" si="5"/>
        <v>10:04:56</v>
      </c>
      <c r="C84" s="62" t="s">
        <v>29</v>
      </c>
      <c r="D84" s="63">
        <f t="shared" si="6"/>
        <v>56</v>
      </c>
      <c r="E84" s="84">
        <f t="shared" si="7"/>
        <v>46.76</v>
      </c>
      <c r="F84" s="86">
        <f t="shared" si="8"/>
        <v>2618.56</v>
      </c>
      <c r="G84" s="64" t="s">
        <v>8</v>
      </c>
      <c r="H84" s="64" t="str">
        <f t="shared" si="9"/>
        <v>00507674343TRLO1</v>
      </c>
      <c r="J84" t="s">
        <v>94</v>
      </c>
      <c r="K84" s="96" t="s">
        <v>95</v>
      </c>
      <c r="L84">
        <v>56</v>
      </c>
      <c r="M84">
        <v>4676</v>
      </c>
      <c r="N84" t="s">
        <v>96</v>
      </c>
      <c r="O84" t="s">
        <v>3533</v>
      </c>
      <c r="P84" t="s">
        <v>97</v>
      </c>
      <c r="Q84" t="s">
        <v>3534</v>
      </c>
      <c r="R84">
        <v>20877</v>
      </c>
      <c r="S84">
        <v>1</v>
      </c>
      <c r="T84">
        <v>1</v>
      </c>
      <c r="U84">
        <v>0</v>
      </c>
      <c r="V84" t="s">
        <v>3393</v>
      </c>
      <c r="W84" t="s">
        <v>105</v>
      </c>
      <c r="X84">
        <v>1</v>
      </c>
      <c r="Y84">
        <v>0</v>
      </c>
      <c r="Z84">
        <v>0</v>
      </c>
      <c r="AB84" t="s">
        <v>106</v>
      </c>
      <c r="AC84" t="s">
        <v>31</v>
      </c>
      <c r="AD84">
        <v>1</v>
      </c>
      <c r="AE84" t="s">
        <v>3534</v>
      </c>
      <c r="AF84" t="s">
        <v>94</v>
      </c>
      <c r="AG84">
        <v>1</v>
      </c>
      <c r="AJ84" t="s">
        <v>107</v>
      </c>
      <c r="AK84" t="s">
        <v>107</v>
      </c>
      <c r="AL84" t="s">
        <v>31</v>
      </c>
      <c r="AM84" t="s">
        <v>108</v>
      </c>
      <c r="AN84" t="s">
        <v>31</v>
      </c>
      <c r="AP84">
        <v>0</v>
      </c>
    </row>
    <row r="85" spans="1:42">
      <c r="A85" s="101" t="e">
        <f>#REF!</f>
        <v>#REF!</v>
      </c>
      <c r="B85" s="62" t="str">
        <f t="shared" si="5"/>
        <v>10:09:14</v>
      </c>
      <c r="C85" s="62" t="s">
        <v>29</v>
      </c>
      <c r="D85" s="63">
        <f t="shared" si="6"/>
        <v>10</v>
      </c>
      <c r="E85" s="84">
        <f t="shared" si="7"/>
        <v>46.72</v>
      </c>
      <c r="F85" s="86">
        <f t="shared" si="8"/>
        <v>467.2</v>
      </c>
      <c r="G85" s="64" t="s">
        <v>8</v>
      </c>
      <c r="H85" s="64" t="str">
        <f t="shared" si="9"/>
        <v>00507675376TRLO1</v>
      </c>
      <c r="J85" t="s">
        <v>94</v>
      </c>
      <c r="K85" s="96" t="s">
        <v>95</v>
      </c>
      <c r="L85">
        <v>10</v>
      </c>
      <c r="M85">
        <v>4672</v>
      </c>
      <c r="N85" t="s">
        <v>96</v>
      </c>
      <c r="O85" t="s">
        <v>3535</v>
      </c>
      <c r="P85" t="s">
        <v>97</v>
      </c>
      <c r="Q85" t="s">
        <v>3536</v>
      </c>
      <c r="R85">
        <v>20877</v>
      </c>
      <c r="S85">
        <v>1</v>
      </c>
      <c r="T85">
        <v>1</v>
      </c>
      <c r="U85">
        <v>0</v>
      </c>
      <c r="V85" t="s">
        <v>3393</v>
      </c>
      <c r="W85" t="s">
        <v>105</v>
      </c>
      <c r="X85">
        <v>1</v>
      </c>
      <c r="Y85">
        <v>0</v>
      </c>
      <c r="Z85">
        <v>0</v>
      </c>
      <c r="AB85" t="s">
        <v>106</v>
      </c>
      <c r="AC85" t="s">
        <v>31</v>
      </c>
      <c r="AD85">
        <v>1</v>
      </c>
      <c r="AE85" t="s">
        <v>3536</v>
      </c>
      <c r="AF85" t="s">
        <v>94</v>
      </c>
      <c r="AG85">
        <v>1</v>
      </c>
      <c r="AJ85" t="s">
        <v>107</v>
      </c>
      <c r="AK85" t="s">
        <v>107</v>
      </c>
      <c r="AL85" t="s">
        <v>31</v>
      </c>
      <c r="AM85" t="s">
        <v>108</v>
      </c>
      <c r="AN85" t="s">
        <v>31</v>
      </c>
      <c r="AP85">
        <v>0</v>
      </c>
    </row>
    <row r="86" spans="1:42">
      <c r="A86" s="101" t="e">
        <f>#REF!</f>
        <v>#REF!</v>
      </c>
      <c r="B86" s="62" t="str">
        <f t="shared" si="5"/>
        <v>10:09:32</v>
      </c>
      <c r="C86" s="62" t="s">
        <v>29</v>
      </c>
      <c r="D86" s="63">
        <f t="shared" si="6"/>
        <v>38</v>
      </c>
      <c r="E86" s="84">
        <f t="shared" si="7"/>
        <v>46.72</v>
      </c>
      <c r="F86" s="86">
        <f t="shared" si="8"/>
        <v>1775.36</v>
      </c>
      <c r="G86" s="64" t="s">
        <v>8</v>
      </c>
      <c r="H86" s="64" t="str">
        <f t="shared" si="9"/>
        <v>00507675486TRLO1</v>
      </c>
      <c r="J86" t="s">
        <v>94</v>
      </c>
      <c r="K86" s="96" t="s">
        <v>95</v>
      </c>
      <c r="L86">
        <v>38</v>
      </c>
      <c r="M86">
        <v>4672</v>
      </c>
      <c r="N86" t="s">
        <v>96</v>
      </c>
      <c r="O86" t="s">
        <v>3537</v>
      </c>
      <c r="P86" t="s">
        <v>97</v>
      </c>
      <c r="Q86" t="s">
        <v>3538</v>
      </c>
      <c r="R86">
        <v>20877</v>
      </c>
      <c r="S86">
        <v>1</v>
      </c>
      <c r="T86">
        <v>1</v>
      </c>
      <c r="U86">
        <v>0</v>
      </c>
      <c r="V86" t="s">
        <v>3393</v>
      </c>
      <c r="W86" t="s">
        <v>105</v>
      </c>
      <c r="X86">
        <v>1</v>
      </c>
      <c r="Y86">
        <v>0</v>
      </c>
      <c r="Z86">
        <v>0</v>
      </c>
      <c r="AB86" t="s">
        <v>106</v>
      </c>
      <c r="AC86" t="s">
        <v>31</v>
      </c>
      <c r="AD86">
        <v>1</v>
      </c>
      <c r="AE86" t="s">
        <v>3538</v>
      </c>
      <c r="AF86" t="s">
        <v>94</v>
      </c>
      <c r="AG86">
        <v>1</v>
      </c>
      <c r="AJ86" t="s">
        <v>107</v>
      </c>
      <c r="AK86" t="s">
        <v>107</v>
      </c>
      <c r="AL86" t="s">
        <v>31</v>
      </c>
      <c r="AM86" t="s">
        <v>108</v>
      </c>
      <c r="AN86" t="s">
        <v>31</v>
      </c>
      <c r="AP86">
        <v>0</v>
      </c>
    </row>
    <row r="87" spans="1:42">
      <c r="A87" s="101" t="e">
        <f>#REF!</f>
        <v>#REF!</v>
      </c>
      <c r="B87" s="62" t="str">
        <f t="shared" si="5"/>
        <v>10:10:19</v>
      </c>
      <c r="C87" s="62" t="s">
        <v>29</v>
      </c>
      <c r="D87" s="63">
        <f t="shared" si="6"/>
        <v>7</v>
      </c>
      <c r="E87" s="84">
        <f t="shared" si="7"/>
        <v>46.76</v>
      </c>
      <c r="F87" s="86">
        <f t="shared" si="8"/>
        <v>327.32</v>
      </c>
      <c r="G87" s="64" t="s">
        <v>8</v>
      </c>
      <c r="H87" s="64" t="str">
        <f t="shared" si="9"/>
        <v>00507675657TRLO1</v>
      </c>
      <c r="J87" t="s">
        <v>94</v>
      </c>
      <c r="K87" s="96" t="s">
        <v>95</v>
      </c>
      <c r="L87">
        <v>7</v>
      </c>
      <c r="M87">
        <v>4676</v>
      </c>
      <c r="N87" t="s">
        <v>96</v>
      </c>
      <c r="O87" t="s">
        <v>3539</v>
      </c>
      <c r="P87" t="s">
        <v>97</v>
      </c>
      <c r="Q87" t="s">
        <v>3540</v>
      </c>
      <c r="R87">
        <v>20877</v>
      </c>
      <c r="S87">
        <v>1</v>
      </c>
      <c r="T87">
        <v>1</v>
      </c>
      <c r="U87">
        <v>0</v>
      </c>
      <c r="V87" t="s">
        <v>3393</v>
      </c>
      <c r="W87" t="s">
        <v>105</v>
      </c>
      <c r="X87">
        <v>1</v>
      </c>
      <c r="Y87">
        <v>0</v>
      </c>
      <c r="Z87">
        <v>0</v>
      </c>
      <c r="AB87" t="s">
        <v>106</v>
      </c>
      <c r="AC87" t="s">
        <v>31</v>
      </c>
      <c r="AD87">
        <v>1</v>
      </c>
      <c r="AE87" t="s">
        <v>3540</v>
      </c>
      <c r="AF87" t="s">
        <v>94</v>
      </c>
      <c r="AG87">
        <v>1</v>
      </c>
      <c r="AJ87" t="s">
        <v>107</v>
      </c>
      <c r="AK87" t="s">
        <v>107</v>
      </c>
      <c r="AL87" t="s">
        <v>31</v>
      </c>
      <c r="AM87" t="s">
        <v>108</v>
      </c>
      <c r="AN87" t="s">
        <v>31</v>
      </c>
      <c r="AP87">
        <v>0</v>
      </c>
    </row>
    <row r="88" spans="1:42">
      <c r="A88" s="101" t="e">
        <f>#REF!</f>
        <v>#REF!</v>
      </c>
      <c r="B88" s="62" t="str">
        <f t="shared" si="5"/>
        <v>10:22:37</v>
      </c>
      <c r="C88" s="62" t="s">
        <v>29</v>
      </c>
      <c r="D88" s="63">
        <f t="shared" si="6"/>
        <v>112</v>
      </c>
      <c r="E88" s="84">
        <f t="shared" si="7"/>
        <v>46.86</v>
      </c>
      <c r="F88" s="86">
        <f t="shared" si="8"/>
        <v>5248.32</v>
      </c>
      <c r="G88" s="64" t="s">
        <v>8</v>
      </c>
      <c r="H88" s="64" t="str">
        <f t="shared" si="9"/>
        <v>00507679040TRLO1</v>
      </c>
      <c r="J88" t="s">
        <v>94</v>
      </c>
      <c r="K88" s="96" t="s">
        <v>95</v>
      </c>
      <c r="L88">
        <v>112</v>
      </c>
      <c r="M88">
        <v>4686</v>
      </c>
      <c r="N88" t="s">
        <v>96</v>
      </c>
      <c r="O88" t="s">
        <v>3541</v>
      </c>
      <c r="P88" t="s">
        <v>97</v>
      </c>
      <c r="Q88" t="s">
        <v>3542</v>
      </c>
      <c r="R88">
        <v>20877</v>
      </c>
      <c r="S88">
        <v>1</v>
      </c>
      <c r="T88">
        <v>1</v>
      </c>
      <c r="U88">
        <v>0</v>
      </c>
      <c r="V88" t="s">
        <v>3393</v>
      </c>
      <c r="W88" t="s">
        <v>105</v>
      </c>
      <c r="X88">
        <v>1</v>
      </c>
      <c r="Y88">
        <v>0</v>
      </c>
      <c r="Z88">
        <v>0</v>
      </c>
      <c r="AB88" t="s">
        <v>106</v>
      </c>
      <c r="AC88" t="s">
        <v>31</v>
      </c>
      <c r="AD88">
        <v>1</v>
      </c>
      <c r="AE88" t="s">
        <v>3542</v>
      </c>
      <c r="AF88" t="s">
        <v>94</v>
      </c>
      <c r="AG88">
        <v>1</v>
      </c>
      <c r="AJ88" t="s">
        <v>107</v>
      </c>
      <c r="AK88" t="s">
        <v>107</v>
      </c>
      <c r="AL88" t="s">
        <v>31</v>
      </c>
      <c r="AM88" t="s">
        <v>108</v>
      </c>
      <c r="AN88" t="s">
        <v>31</v>
      </c>
      <c r="AP88">
        <v>0</v>
      </c>
    </row>
    <row r="89" spans="1:42">
      <c r="A89" s="101" t="e">
        <f>#REF!</f>
        <v>#REF!</v>
      </c>
      <c r="B89" s="62" t="str">
        <f t="shared" si="5"/>
        <v>10:24:58</v>
      </c>
      <c r="C89" s="62" t="s">
        <v>29</v>
      </c>
      <c r="D89" s="63">
        <f t="shared" si="6"/>
        <v>30</v>
      </c>
      <c r="E89" s="84">
        <f t="shared" si="7"/>
        <v>46.86</v>
      </c>
      <c r="F89" s="86">
        <f t="shared" si="8"/>
        <v>1405.8</v>
      </c>
      <c r="G89" s="64" t="s">
        <v>8</v>
      </c>
      <c r="H89" s="64" t="str">
        <f t="shared" si="9"/>
        <v>00507679600TRLO1</v>
      </c>
      <c r="J89" t="s">
        <v>94</v>
      </c>
      <c r="K89" s="96" t="s">
        <v>95</v>
      </c>
      <c r="L89">
        <v>30</v>
      </c>
      <c r="M89">
        <v>4686</v>
      </c>
      <c r="N89" t="s">
        <v>96</v>
      </c>
      <c r="O89" t="s">
        <v>3543</v>
      </c>
      <c r="P89" t="s">
        <v>97</v>
      </c>
      <c r="Q89" t="s">
        <v>3544</v>
      </c>
      <c r="R89">
        <v>20877</v>
      </c>
      <c r="S89">
        <v>1</v>
      </c>
      <c r="T89">
        <v>1</v>
      </c>
      <c r="U89">
        <v>0</v>
      </c>
      <c r="V89" t="s">
        <v>3393</v>
      </c>
      <c r="W89" t="s">
        <v>105</v>
      </c>
      <c r="X89">
        <v>1</v>
      </c>
      <c r="Y89">
        <v>0</v>
      </c>
      <c r="Z89">
        <v>0</v>
      </c>
      <c r="AB89" t="s">
        <v>106</v>
      </c>
      <c r="AC89" t="s">
        <v>31</v>
      </c>
      <c r="AD89">
        <v>1</v>
      </c>
      <c r="AE89" t="s">
        <v>3544</v>
      </c>
      <c r="AF89" t="s">
        <v>94</v>
      </c>
      <c r="AG89">
        <v>1</v>
      </c>
      <c r="AJ89" t="s">
        <v>107</v>
      </c>
      <c r="AK89" t="s">
        <v>107</v>
      </c>
      <c r="AL89" t="s">
        <v>31</v>
      </c>
      <c r="AM89" t="s">
        <v>108</v>
      </c>
      <c r="AN89" t="s">
        <v>31</v>
      </c>
      <c r="AP89">
        <v>0</v>
      </c>
    </row>
    <row r="90" spans="1:42">
      <c r="A90" s="101" t="e">
        <f>#REF!</f>
        <v>#REF!</v>
      </c>
      <c r="B90" s="62" t="str">
        <f t="shared" si="5"/>
        <v>10:27:44</v>
      </c>
      <c r="C90" s="62" t="s">
        <v>29</v>
      </c>
      <c r="D90" s="63">
        <f t="shared" si="6"/>
        <v>8</v>
      </c>
      <c r="E90" s="84">
        <f t="shared" si="7"/>
        <v>46.96</v>
      </c>
      <c r="F90" s="86">
        <f t="shared" si="8"/>
        <v>375.68</v>
      </c>
      <c r="G90" s="64" t="s">
        <v>8</v>
      </c>
      <c r="H90" s="64" t="str">
        <f t="shared" si="9"/>
        <v>00507680396TRLO1</v>
      </c>
      <c r="J90" t="s">
        <v>94</v>
      </c>
      <c r="K90" s="96" t="s">
        <v>95</v>
      </c>
      <c r="L90">
        <v>8</v>
      </c>
      <c r="M90">
        <v>4696</v>
      </c>
      <c r="N90" t="s">
        <v>96</v>
      </c>
      <c r="O90" t="s">
        <v>3545</v>
      </c>
      <c r="P90" t="s">
        <v>97</v>
      </c>
      <c r="Q90" t="s">
        <v>3546</v>
      </c>
      <c r="R90">
        <v>20877</v>
      </c>
      <c r="S90">
        <v>1</v>
      </c>
      <c r="T90">
        <v>1</v>
      </c>
      <c r="U90">
        <v>0</v>
      </c>
      <c r="V90" t="s">
        <v>3393</v>
      </c>
      <c r="W90" t="s">
        <v>105</v>
      </c>
      <c r="X90">
        <v>1</v>
      </c>
      <c r="Y90">
        <v>0</v>
      </c>
      <c r="Z90">
        <v>0</v>
      </c>
      <c r="AB90" t="s">
        <v>106</v>
      </c>
      <c r="AC90" t="s">
        <v>31</v>
      </c>
      <c r="AD90">
        <v>1</v>
      </c>
      <c r="AE90" t="s">
        <v>3546</v>
      </c>
      <c r="AF90" t="s">
        <v>94</v>
      </c>
      <c r="AG90">
        <v>1</v>
      </c>
      <c r="AJ90" t="s">
        <v>107</v>
      </c>
      <c r="AK90" t="s">
        <v>107</v>
      </c>
      <c r="AL90" t="s">
        <v>31</v>
      </c>
      <c r="AM90" t="s">
        <v>108</v>
      </c>
      <c r="AN90" t="s">
        <v>31</v>
      </c>
      <c r="AP90">
        <v>0</v>
      </c>
    </row>
    <row r="91" spans="1:42">
      <c r="A91" s="101" t="e">
        <f>#REF!</f>
        <v>#REF!</v>
      </c>
      <c r="B91" s="62" t="str">
        <f t="shared" si="5"/>
        <v>10:27:45</v>
      </c>
      <c r="C91" s="62" t="s">
        <v>29</v>
      </c>
      <c r="D91" s="63">
        <f t="shared" si="6"/>
        <v>13</v>
      </c>
      <c r="E91" s="84">
        <f t="shared" si="7"/>
        <v>46.96</v>
      </c>
      <c r="F91" s="86">
        <f t="shared" si="8"/>
        <v>610.48</v>
      </c>
      <c r="G91" s="64" t="s">
        <v>8</v>
      </c>
      <c r="H91" s="64" t="str">
        <f t="shared" si="9"/>
        <v>00507680400TRLO1</v>
      </c>
      <c r="J91" t="s">
        <v>94</v>
      </c>
      <c r="K91" s="96" t="s">
        <v>95</v>
      </c>
      <c r="L91">
        <v>13</v>
      </c>
      <c r="M91">
        <v>4696</v>
      </c>
      <c r="N91" t="s">
        <v>96</v>
      </c>
      <c r="O91" t="s">
        <v>3547</v>
      </c>
      <c r="P91" t="s">
        <v>97</v>
      </c>
      <c r="Q91" t="s">
        <v>3548</v>
      </c>
      <c r="R91">
        <v>20877</v>
      </c>
      <c r="S91">
        <v>1</v>
      </c>
      <c r="T91">
        <v>1</v>
      </c>
      <c r="U91">
        <v>0</v>
      </c>
      <c r="V91" t="s">
        <v>3393</v>
      </c>
      <c r="W91" t="s">
        <v>105</v>
      </c>
      <c r="X91">
        <v>1</v>
      </c>
      <c r="Y91">
        <v>0</v>
      </c>
      <c r="Z91">
        <v>0</v>
      </c>
      <c r="AB91" t="s">
        <v>106</v>
      </c>
      <c r="AC91" t="s">
        <v>31</v>
      </c>
      <c r="AD91">
        <v>1</v>
      </c>
      <c r="AE91" t="s">
        <v>3548</v>
      </c>
      <c r="AF91" t="s">
        <v>94</v>
      </c>
      <c r="AG91">
        <v>1</v>
      </c>
      <c r="AJ91" t="s">
        <v>107</v>
      </c>
      <c r="AK91" t="s">
        <v>107</v>
      </c>
      <c r="AL91" t="s">
        <v>31</v>
      </c>
      <c r="AM91" t="s">
        <v>108</v>
      </c>
      <c r="AN91" t="s">
        <v>31</v>
      </c>
      <c r="AP91">
        <v>0</v>
      </c>
    </row>
    <row r="92" spans="1:42">
      <c r="A92" s="101" t="e">
        <f>#REF!</f>
        <v>#REF!</v>
      </c>
      <c r="B92" s="62" t="str">
        <f t="shared" si="5"/>
        <v>10:27:46</v>
      </c>
      <c r="C92" s="62" t="s">
        <v>29</v>
      </c>
      <c r="D92" s="63">
        <f t="shared" si="6"/>
        <v>26</v>
      </c>
      <c r="E92" s="84">
        <f t="shared" si="7"/>
        <v>46.98</v>
      </c>
      <c r="F92" s="86">
        <f t="shared" si="8"/>
        <v>1221.48</v>
      </c>
      <c r="G92" s="64" t="s">
        <v>8</v>
      </c>
      <c r="H92" s="64" t="str">
        <f t="shared" si="9"/>
        <v>00507680407TRLO1</v>
      </c>
      <c r="J92" t="s">
        <v>94</v>
      </c>
      <c r="K92" s="96" t="s">
        <v>95</v>
      </c>
      <c r="L92">
        <v>26</v>
      </c>
      <c r="M92">
        <v>4698</v>
      </c>
      <c r="N92" t="s">
        <v>96</v>
      </c>
      <c r="O92" t="s">
        <v>3549</v>
      </c>
      <c r="P92" t="s">
        <v>97</v>
      </c>
      <c r="Q92" t="s">
        <v>3550</v>
      </c>
      <c r="R92">
        <v>20877</v>
      </c>
      <c r="S92">
        <v>1</v>
      </c>
      <c r="T92">
        <v>1</v>
      </c>
      <c r="U92">
        <v>0</v>
      </c>
      <c r="V92" t="s">
        <v>3393</v>
      </c>
      <c r="W92" t="s">
        <v>105</v>
      </c>
      <c r="X92">
        <v>1</v>
      </c>
      <c r="Y92">
        <v>0</v>
      </c>
      <c r="Z92">
        <v>0</v>
      </c>
      <c r="AB92" t="s">
        <v>106</v>
      </c>
      <c r="AC92" t="s">
        <v>31</v>
      </c>
      <c r="AD92">
        <v>1</v>
      </c>
      <c r="AE92" t="s">
        <v>3550</v>
      </c>
      <c r="AF92" t="s">
        <v>94</v>
      </c>
      <c r="AG92">
        <v>1</v>
      </c>
      <c r="AJ92" t="s">
        <v>107</v>
      </c>
      <c r="AK92" t="s">
        <v>107</v>
      </c>
      <c r="AL92" t="s">
        <v>31</v>
      </c>
      <c r="AM92" t="s">
        <v>108</v>
      </c>
      <c r="AN92" t="s">
        <v>31</v>
      </c>
      <c r="AP92">
        <v>0</v>
      </c>
    </row>
    <row r="93" spans="1:42">
      <c r="A93" s="101" t="e">
        <f>#REF!</f>
        <v>#REF!</v>
      </c>
      <c r="B93" s="62" t="str">
        <f t="shared" si="5"/>
        <v>10:30:12</v>
      </c>
      <c r="C93" s="62" t="s">
        <v>29</v>
      </c>
      <c r="D93" s="63">
        <f t="shared" si="6"/>
        <v>14</v>
      </c>
      <c r="E93" s="84">
        <f t="shared" si="7"/>
        <v>46.98</v>
      </c>
      <c r="F93" s="86">
        <f t="shared" si="8"/>
        <v>657.71999999999991</v>
      </c>
      <c r="G93" s="64" t="s">
        <v>8</v>
      </c>
      <c r="H93" s="64" t="str">
        <f t="shared" si="9"/>
        <v>00507681121TRLO1</v>
      </c>
      <c r="J93" t="s">
        <v>94</v>
      </c>
      <c r="K93" s="96" t="s">
        <v>95</v>
      </c>
      <c r="L93">
        <v>14</v>
      </c>
      <c r="M93">
        <v>4698</v>
      </c>
      <c r="N93" t="s">
        <v>96</v>
      </c>
      <c r="O93" t="s">
        <v>3551</v>
      </c>
      <c r="P93" t="s">
        <v>97</v>
      </c>
      <c r="Q93" t="s">
        <v>3552</v>
      </c>
      <c r="R93">
        <v>20877</v>
      </c>
      <c r="S93">
        <v>1</v>
      </c>
      <c r="T93">
        <v>1</v>
      </c>
      <c r="U93">
        <v>0</v>
      </c>
      <c r="V93" t="s">
        <v>3393</v>
      </c>
      <c r="W93" t="s">
        <v>105</v>
      </c>
      <c r="X93">
        <v>1</v>
      </c>
      <c r="Y93">
        <v>0</v>
      </c>
      <c r="Z93">
        <v>0</v>
      </c>
      <c r="AB93" t="s">
        <v>106</v>
      </c>
      <c r="AC93" t="s">
        <v>31</v>
      </c>
      <c r="AD93">
        <v>1</v>
      </c>
      <c r="AE93" t="s">
        <v>3552</v>
      </c>
      <c r="AF93" t="s">
        <v>94</v>
      </c>
      <c r="AG93">
        <v>1</v>
      </c>
      <c r="AJ93" t="s">
        <v>107</v>
      </c>
      <c r="AK93" t="s">
        <v>107</v>
      </c>
      <c r="AL93" t="s">
        <v>31</v>
      </c>
      <c r="AM93" t="s">
        <v>108</v>
      </c>
      <c r="AN93" t="s">
        <v>31</v>
      </c>
      <c r="AP93">
        <v>0</v>
      </c>
    </row>
    <row r="94" spans="1:42">
      <c r="A94" s="101" t="e">
        <f>#REF!</f>
        <v>#REF!</v>
      </c>
      <c r="B94" s="62" t="str">
        <f t="shared" si="5"/>
        <v>10:30:15</v>
      </c>
      <c r="C94" s="62" t="s">
        <v>29</v>
      </c>
      <c r="D94" s="63">
        <f t="shared" si="6"/>
        <v>31</v>
      </c>
      <c r="E94" s="84">
        <f t="shared" si="7"/>
        <v>47</v>
      </c>
      <c r="F94" s="86">
        <f t="shared" si="8"/>
        <v>1457</v>
      </c>
      <c r="G94" s="64" t="s">
        <v>8</v>
      </c>
      <c r="H94" s="64" t="str">
        <f t="shared" si="9"/>
        <v>00507681131TRLO1</v>
      </c>
      <c r="J94" t="s">
        <v>94</v>
      </c>
      <c r="K94" s="96" t="s">
        <v>95</v>
      </c>
      <c r="L94">
        <v>31</v>
      </c>
      <c r="M94">
        <v>4700</v>
      </c>
      <c r="N94" t="s">
        <v>96</v>
      </c>
      <c r="O94" t="s">
        <v>3553</v>
      </c>
      <c r="P94" t="s">
        <v>97</v>
      </c>
      <c r="Q94" t="s">
        <v>3554</v>
      </c>
      <c r="R94">
        <v>20877</v>
      </c>
      <c r="S94">
        <v>1</v>
      </c>
      <c r="T94">
        <v>1</v>
      </c>
      <c r="U94">
        <v>0</v>
      </c>
      <c r="V94" t="s">
        <v>3393</v>
      </c>
      <c r="W94" t="s">
        <v>105</v>
      </c>
      <c r="X94">
        <v>1</v>
      </c>
      <c r="Y94">
        <v>0</v>
      </c>
      <c r="Z94">
        <v>0</v>
      </c>
      <c r="AB94" t="s">
        <v>106</v>
      </c>
      <c r="AC94" t="s">
        <v>31</v>
      </c>
      <c r="AD94">
        <v>1</v>
      </c>
      <c r="AE94" t="s">
        <v>3554</v>
      </c>
      <c r="AF94" t="s">
        <v>94</v>
      </c>
      <c r="AG94">
        <v>1</v>
      </c>
      <c r="AJ94" t="s">
        <v>107</v>
      </c>
      <c r="AK94" t="s">
        <v>107</v>
      </c>
      <c r="AL94" t="s">
        <v>31</v>
      </c>
      <c r="AM94" t="s">
        <v>108</v>
      </c>
      <c r="AN94" t="s">
        <v>31</v>
      </c>
      <c r="AP94">
        <v>0</v>
      </c>
    </row>
    <row r="95" spans="1:42">
      <c r="A95" s="101" t="e">
        <f>#REF!</f>
        <v>#REF!</v>
      </c>
      <c r="B95" s="62" t="str">
        <f t="shared" si="5"/>
        <v>10:30:54</v>
      </c>
      <c r="C95" s="62" t="s">
        <v>29</v>
      </c>
      <c r="D95" s="63">
        <f t="shared" si="6"/>
        <v>13</v>
      </c>
      <c r="E95" s="84">
        <f t="shared" si="7"/>
        <v>46.96</v>
      </c>
      <c r="F95" s="86">
        <f t="shared" si="8"/>
        <v>610.48</v>
      </c>
      <c r="G95" s="64" t="s">
        <v>8</v>
      </c>
      <c r="H95" s="64" t="str">
        <f t="shared" si="9"/>
        <v>00507681366TRLO1</v>
      </c>
      <c r="J95" t="s">
        <v>94</v>
      </c>
      <c r="K95" s="96" t="s">
        <v>95</v>
      </c>
      <c r="L95">
        <v>13</v>
      </c>
      <c r="M95">
        <v>4696</v>
      </c>
      <c r="N95" t="s">
        <v>96</v>
      </c>
      <c r="O95" t="s">
        <v>3555</v>
      </c>
      <c r="P95" t="s">
        <v>97</v>
      </c>
      <c r="Q95" t="s">
        <v>3556</v>
      </c>
      <c r="R95">
        <v>20877</v>
      </c>
      <c r="S95">
        <v>1</v>
      </c>
      <c r="T95">
        <v>1</v>
      </c>
      <c r="U95">
        <v>0</v>
      </c>
      <c r="V95" t="s">
        <v>3393</v>
      </c>
      <c r="W95" t="s">
        <v>105</v>
      </c>
      <c r="X95">
        <v>1</v>
      </c>
      <c r="Y95">
        <v>0</v>
      </c>
      <c r="Z95">
        <v>0</v>
      </c>
      <c r="AB95" t="s">
        <v>106</v>
      </c>
      <c r="AC95" t="s">
        <v>31</v>
      </c>
      <c r="AD95">
        <v>1</v>
      </c>
      <c r="AE95" t="s">
        <v>3556</v>
      </c>
      <c r="AF95" t="s">
        <v>94</v>
      </c>
      <c r="AG95">
        <v>1</v>
      </c>
      <c r="AJ95" t="s">
        <v>107</v>
      </c>
      <c r="AK95" t="s">
        <v>107</v>
      </c>
      <c r="AL95" t="s">
        <v>31</v>
      </c>
      <c r="AM95" t="s">
        <v>108</v>
      </c>
      <c r="AN95" t="s">
        <v>31</v>
      </c>
      <c r="AP95">
        <v>0</v>
      </c>
    </row>
    <row r="96" spans="1:42">
      <c r="A96" s="101" t="e">
        <f>#REF!</f>
        <v>#REF!</v>
      </c>
      <c r="B96" s="62" t="str">
        <f t="shared" si="5"/>
        <v>10:30:54</v>
      </c>
      <c r="C96" s="62" t="s">
        <v>29</v>
      </c>
      <c r="D96" s="63">
        <f t="shared" si="6"/>
        <v>26</v>
      </c>
      <c r="E96" s="84">
        <f t="shared" si="7"/>
        <v>46.96</v>
      </c>
      <c r="F96" s="86">
        <f t="shared" si="8"/>
        <v>1220.96</v>
      </c>
      <c r="G96" s="64" t="s">
        <v>8</v>
      </c>
      <c r="H96" s="64" t="str">
        <f t="shared" si="9"/>
        <v>00507681365TRLO1</v>
      </c>
      <c r="J96" t="s">
        <v>94</v>
      </c>
      <c r="K96" s="96" t="s">
        <v>95</v>
      </c>
      <c r="L96">
        <v>26</v>
      </c>
      <c r="M96">
        <v>4696</v>
      </c>
      <c r="N96" t="s">
        <v>96</v>
      </c>
      <c r="O96" t="s">
        <v>3555</v>
      </c>
      <c r="P96" t="s">
        <v>97</v>
      </c>
      <c r="Q96" t="s">
        <v>3557</v>
      </c>
      <c r="R96">
        <v>20877</v>
      </c>
      <c r="S96">
        <v>1</v>
      </c>
      <c r="T96">
        <v>1</v>
      </c>
      <c r="U96">
        <v>0</v>
      </c>
      <c r="V96" t="s">
        <v>3393</v>
      </c>
      <c r="W96" t="s">
        <v>105</v>
      </c>
      <c r="X96">
        <v>1</v>
      </c>
      <c r="Y96">
        <v>0</v>
      </c>
      <c r="Z96">
        <v>0</v>
      </c>
      <c r="AB96" t="s">
        <v>106</v>
      </c>
      <c r="AC96" t="s">
        <v>31</v>
      </c>
      <c r="AD96">
        <v>1</v>
      </c>
      <c r="AE96" t="s">
        <v>3557</v>
      </c>
      <c r="AF96" t="s">
        <v>94</v>
      </c>
      <c r="AG96">
        <v>1</v>
      </c>
      <c r="AJ96" t="s">
        <v>107</v>
      </c>
      <c r="AK96" t="s">
        <v>107</v>
      </c>
      <c r="AL96" t="s">
        <v>31</v>
      </c>
      <c r="AM96" t="s">
        <v>108</v>
      </c>
      <c r="AN96" t="s">
        <v>31</v>
      </c>
      <c r="AP96">
        <v>0</v>
      </c>
    </row>
    <row r="97" spans="1:42">
      <c r="A97" s="101" t="e">
        <f>#REF!</f>
        <v>#REF!</v>
      </c>
      <c r="B97" s="62" t="str">
        <f t="shared" si="5"/>
        <v>10:33:00</v>
      </c>
      <c r="C97" s="62" t="s">
        <v>29</v>
      </c>
      <c r="D97" s="63">
        <f t="shared" si="6"/>
        <v>6</v>
      </c>
      <c r="E97" s="84">
        <f t="shared" si="7"/>
        <v>46.96</v>
      </c>
      <c r="F97" s="86">
        <f t="shared" si="8"/>
        <v>281.76</v>
      </c>
      <c r="G97" s="64" t="s">
        <v>8</v>
      </c>
      <c r="H97" s="64" t="str">
        <f t="shared" si="9"/>
        <v>00507681913TRLO1</v>
      </c>
      <c r="J97" t="s">
        <v>94</v>
      </c>
      <c r="K97" s="96" t="s">
        <v>95</v>
      </c>
      <c r="L97">
        <v>6</v>
      </c>
      <c r="M97">
        <v>4696</v>
      </c>
      <c r="N97" t="s">
        <v>96</v>
      </c>
      <c r="O97" t="s">
        <v>3558</v>
      </c>
      <c r="P97" t="s">
        <v>97</v>
      </c>
      <c r="Q97" t="s">
        <v>3559</v>
      </c>
      <c r="R97">
        <v>20877</v>
      </c>
      <c r="S97">
        <v>1</v>
      </c>
      <c r="T97">
        <v>1</v>
      </c>
      <c r="U97">
        <v>0</v>
      </c>
      <c r="V97" t="s">
        <v>3393</v>
      </c>
      <c r="W97" t="s">
        <v>105</v>
      </c>
      <c r="X97">
        <v>1</v>
      </c>
      <c r="Y97">
        <v>0</v>
      </c>
      <c r="Z97">
        <v>0</v>
      </c>
      <c r="AB97" t="s">
        <v>106</v>
      </c>
      <c r="AC97" t="s">
        <v>31</v>
      </c>
      <c r="AD97">
        <v>1</v>
      </c>
      <c r="AE97" t="s">
        <v>3559</v>
      </c>
      <c r="AF97" t="s">
        <v>94</v>
      </c>
      <c r="AG97">
        <v>1</v>
      </c>
      <c r="AJ97" t="s">
        <v>107</v>
      </c>
      <c r="AK97" t="s">
        <v>107</v>
      </c>
      <c r="AL97" t="s">
        <v>31</v>
      </c>
      <c r="AM97" t="s">
        <v>108</v>
      </c>
      <c r="AN97" t="s">
        <v>31</v>
      </c>
      <c r="AP97">
        <v>0</v>
      </c>
    </row>
    <row r="98" spans="1:42">
      <c r="A98" s="101" t="e">
        <f>#REF!</f>
        <v>#REF!</v>
      </c>
      <c r="B98" s="62" t="str">
        <f t="shared" si="5"/>
        <v>10:34:47</v>
      </c>
      <c r="C98" s="62" t="s">
        <v>29</v>
      </c>
      <c r="D98" s="63">
        <f t="shared" si="6"/>
        <v>9</v>
      </c>
      <c r="E98" s="84">
        <f t="shared" si="7"/>
        <v>46.98</v>
      </c>
      <c r="F98" s="86">
        <f t="shared" si="8"/>
        <v>422.82</v>
      </c>
      <c r="G98" s="64" t="s">
        <v>8</v>
      </c>
      <c r="H98" s="64" t="str">
        <f t="shared" si="9"/>
        <v>00507682345TRLO1</v>
      </c>
      <c r="J98" t="s">
        <v>94</v>
      </c>
      <c r="K98" s="96" t="s">
        <v>95</v>
      </c>
      <c r="L98">
        <v>9</v>
      </c>
      <c r="M98">
        <v>4698</v>
      </c>
      <c r="N98" t="s">
        <v>96</v>
      </c>
      <c r="O98" t="s">
        <v>3560</v>
      </c>
      <c r="P98" t="s">
        <v>97</v>
      </c>
      <c r="Q98" t="s">
        <v>3561</v>
      </c>
      <c r="R98">
        <v>20877</v>
      </c>
      <c r="S98">
        <v>1</v>
      </c>
      <c r="T98">
        <v>1</v>
      </c>
      <c r="U98">
        <v>0</v>
      </c>
      <c r="V98" t="s">
        <v>3393</v>
      </c>
      <c r="W98" t="s">
        <v>105</v>
      </c>
      <c r="X98">
        <v>1</v>
      </c>
      <c r="Y98">
        <v>0</v>
      </c>
      <c r="Z98">
        <v>0</v>
      </c>
      <c r="AB98" t="s">
        <v>106</v>
      </c>
      <c r="AC98" t="s">
        <v>31</v>
      </c>
      <c r="AD98">
        <v>1</v>
      </c>
      <c r="AE98" t="s">
        <v>3561</v>
      </c>
      <c r="AF98" t="s">
        <v>94</v>
      </c>
      <c r="AG98">
        <v>1</v>
      </c>
      <c r="AJ98" t="s">
        <v>107</v>
      </c>
      <c r="AK98" t="s">
        <v>107</v>
      </c>
      <c r="AL98" t="s">
        <v>31</v>
      </c>
      <c r="AM98" t="s">
        <v>108</v>
      </c>
      <c r="AN98" t="s">
        <v>31</v>
      </c>
      <c r="AP98">
        <v>0</v>
      </c>
    </row>
    <row r="99" spans="1:42">
      <c r="A99" s="101" t="e">
        <f>#REF!</f>
        <v>#REF!</v>
      </c>
      <c r="B99" s="62" t="str">
        <f t="shared" si="5"/>
        <v>10:34:47</v>
      </c>
      <c r="C99" s="62" t="s">
        <v>29</v>
      </c>
      <c r="D99" s="63">
        <f t="shared" si="6"/>
        <v>24</v>
      </c>
      <c r="E99" s="84">
        <f t="shared" si="7"/>
        <v>46.98</v>
      </c>
      <c r="F99" s="86">
        <f t="shared" si="8"/>
        <v>1127.52</v>
      </c>
      <c r="G99" s="64" t="s">
        <v>8</v>
      </c>
      <c r="H99" s="64" t="str">
        <f t="shared" si="9"/>
        <v>00507682344TRLO1</v>
      </c>
      <c r="J99" t="s">
        <v>94</v>
      </c>
      <c r="K99" s="96" t="s">
        <v>95</v>
      </c>
      <c r="L99">
        <v>24</v>
      </c>
      <c r="M99">
        <v>4698</v>
      </c>
      <c r="N99" t="s">
        <v>96</v>
      </c>
      <c r="O99" t="s">
        <v>3560</v>
      </c>
      <c r="P99" t="s">
        <v>97</v>
      </c>
      <c r="Q99" t="s">
        <v>3562</v>
      </c>
      <c r="R99">
        <v>20877</v>
      </c>
      <c r="S99">
        <v>1</v>
      </c>
      <c r="T99">
        <v>1</v>
      </c>
      <c r="U99">
        <v>0</v>
      </c>
      <c r="V99" t="s">
        <v>3393</v>
      </c>
      <c r="W99" t="s">
        <v>105</v>
      </c>
      <c r="X99">
        <v>1</v>
      </c>
      <c r="Y99">
        <v>0</v>
      </c>
      <c r="Z99">
        <v>0</v>
      </c>
      <c r="AB99" t="s">
        <v>106</v>
      </c>
      <c r="AC99" t="s">
        <v>31</v>
      </c>
      <c r="AD99">
        <v>1</v>
      </c>
      <c r="AE99" t="s">
        <v>3562</v>
      </c>
      <c r="AF99" t="s">
        <v>94</v>
      </c>
      <c r="AG99">
        <v>1</v>
      </c>
      <c r="AJ99" t="s">
        <v>107</v>
      </c>
      <c r="AK99" t="s">
        <v>107</v>
      </c>
      <c r="AL99" t="s">
        <v>31</v>
      </c>
      <c r="AM99" t="s">
        <v>108</v>
      </c>
      <c r="AN99" t="s">
        <v>31</v>
      </c>
      <c r="AP99">
        <v>0</v>
      </c>
    </row>
    <row r="100" spans="1:42">
      <c r="A100" s="101" t="e">
        <f>#REF!</f>
        <v>#REF!</v>
      </c>
      <c r="B100" s="62" t="str">
        <f t="shared" si="5"/>
        <v>10:39:17</v>
      </c>
      <c r="C100" s="62" t="s">
        <v>29</v>
      </c>
      <c r="D100" s="63">
        <f t="shared" si="6"/>
        <v>6</v>
      </c>
      <c r="E100" s="84">
        <f t="shared" si="7"/>
        <v>46.98</v>
      </c>
      <c r="F100" s="86">
        <f t="shared" si="8"/>
        <v>281.88</v>
      </c>
      <c r="G100" s="64" t="s">
        <v>8</v>
      </c>
      <c r="H100" s="64" t="str">
        <f t="shared" si="9"/>
        <v>00507683679TRLO1</v>
      </c>
      <c r="J100" t="s">
        <v>94</v>
      </c>
      <c r="K100" s="96" t="s">
        <v>95</v>
      </c>
      <c r="L100">
        <v>6</v>
      </c>
      <c r="M100">
        <v>4698</v>
      </c>
      <c r="N100" t="s">
        <v>96</v>
      </c>
      <c r="O100" t="s">
        <v>3563</v>
      </c>
      <c r="P100" t="s">
        <v>97</v>
      </c>
      <c r="Q100" t="s">
        <v>3564</v>
      </c>
      <c r="R100">
        <v>20877</v>
      </c>
      <c r="S100">
        <v>1</v>
      </c>
      <c r="T100">
        <v>1</v>
      </c>
      <c r="U100">
        <v>0</v>
      </c>
      <c r="V100" t="s">
        <v>3393</v>
      </c>
      <c r="W100" t="s">
        <v>105</v>
      </c>
      <c r="X100">
        <v>1</v>
      </c>
      <c r="Y100">
        <v>0</v>
      </c>
      <c r="Z100">
        <v>0</v>
      </c>
      <c r="AB100" t="s">
        <v>106</v>
      </c>
      <c r="AC100" t="s">
        <v>31</v>
      </c>
      <c r="AD100">
        <v>1</v>
      </c>
      <c r="AE100" t="s">
        <v>3564</v>
      </c>
      <c r="AF100" t="s">
        <v>94</v>
      </c>
      <c r="AG100">
        <v>1</v>
      </c>
      <c r="AJ100" t="s">
        <v>107</v>
      </c>
      <c r="AK100" t="s">
        <v>107</v>
      </c>
      <c r="AL100" t="s">
        <v>31</v>
      </c>
      <c r="AM100" t="s">
        <v>108</v>
      </c>
      <c r="AN100" t="s">
        <v>31</v>
      </c>
      <c r="AP100">
        <v>0</v>
      </c>
    </row>
    <row r="101" spans="1:42">
      <c r="A101" s="101" t="e">
        <f>#REF!</f>
        <v>#REF!</v>
      </c>
      <c r="B101" s="62" t="str">
        <f t="shared" si="5"/>
        <v>10:39:52</v>
      </c>
      <c r="C101" s="62" t="s">
        <v>29</v>
      </c>
      <c r="D101" s="63">
        <f t="shared" si="6"/>
        <v>5</v>
      </c>
      <c r="E101" s="84">
        <f t="shared" si="7"/>
        <v>46.96</v>
      </c>
      <c r="F101" s="86">
        <f t="shared" si="8"/>
        <v>234.8</v>
      </c>
      <c r="G101" s="64" t="s">
        <v>8</v>
      </c>
      <c r="H101" s="64" t="str">
        <f t="shared" si="9"/>
        <v>00507683972TRLO1</v>
      </c>
      <c r="J101" t="s">
        <v>94</v>
      </c>
      <c r="K101" s="96" t="s">
        <v>95</v>
      </c>
      <c r="L101">
        <v>5</v>
      </c>
      <c r="M101">
        <v>4696</v>
      </c>
      <c r="N101" t="s">
        <v>96</v>
      </c>
      <c r="O101" t="s">
        <v>3565</v>
      </c>
      <c r="P101" t="s">
        <v>97</v>
      </c>
      <c r="Q101" t="s">
        <v>3566</v>
      </c>
      <c r="R101">
        <v>20877</v>
      </c>
      <c r="S101">
        <v>1</v>
      </c>
      <c r="T101">
        <v>1</v>
      </c>
      <c r="U101">
        <v>0</v>
      </c>
      <c r="V101" t="s">
        <v>3393</v>
      </c>
      <c r="W101" t="s">
        <v>105</v>
      </c>
      <c r="X101">
        <v>1</v>
      </c>
      <c r="Y101">
        <v>0</v>
      </c>
      <c r="Z101">
        <v>0</v>
      </c>
      <c r="AB101" t="s">
        <v>106</v>
      </c>
      <c r="AC101" t="s">
        <v>31</v>
      </c>
      <c r="AD101">
        <v>1</v>
      </c>
      <c r="AE101" t="s">
        <v>3566</v>
      </c>
      <c r="AF101" t="s">
        <v>94</v>
      </c>
      <c r="AG101">
        <v>1</v>
      </c>
      <c r="AJ101" t="s">
        <v>107</v>
      </c>
      <c r="AK101" t="s">
        <v>107</v>
      </c>
      <c r="AL101" t="s">
        <v>31</v>
      </c>
      <c r="AM101" t="s">
        <v>108</v>
      </c>
      <c r="AN101" t="s">
        <v>31</v>
      </c>
      <c r="AP101">
        <v>0</v>
      </c>
    </row>
    <row r="102" spans="1:42">
      <c r="A102" s="101" t="e">
        <f>#REF!</f>
        <v>#REF!</v>
      </c>
      <c r="B102" s="62" t="str">
        <f t="shared" si="5"/>
        <v>10:39:52</v>
      </c>
      <c r="C102" s="62" t="s">
        <v>29</v>
      </c>
      <c r="D102" s="63">
        <f t="shared" si="6"/>
        <v>14</v>
      </c>
      <c r="E102" s="84">
        <f t="shared" si="7"/>
        <v>46.96</v>
      </c>
      <c r="F102" s="86">
        <f t="shared" si="8"/>
        <v>657.44</v>
      </c>
      <c r="G102" s="64" t="s">
        <v>8</v>
      </c>
      <c r="H102" s="64" t="str">
        <f t="shared" si="9"/>
        <v>00507683968TRLO1</v>
      </c>
      <c r="J102" t="s">
        <v>94</v>
      </c>
      <c r="K102" s="96" t="s">
        <v>95</v>
      </c>
      <c r="L102">
        <v>14</v>
      </c>
      <c r="M102">
        <v>4696</v>
      </c>
      <c r="N102" t="s">
        <v>96</v>
      </c>
      <c r="O102" t="s">
        <v>3565</v>
      </c>
      <c r="P102" t="s">
        <v>97</v>
      </c>
      <c r="Q102" t="s">
        <v>3567</v>
      </c>
      <c r="R102">
        <v>20877</v>
      </c>
      <c r="S102">
        <v>1</v>
      </c>
      <c r="T102">
        <v>1</v>
      </c>
      <c r="U102">
        <v>0</v>
      </c>
      <c r="V102" t="s">
        <v>3393</v>
      </c>
      <c r="W102" t="s">
        <v>105</v>
      </c>
      <c r="X102">
        <v>1</v>
      </c>
      <c r="Y102">
        <v>0</v>
      </c>
      <c r="Z102">
        <v>0</v>
      </c>
      <c r="AB102" t="s">
        <v>106</v>
      </c>
      <c r="AC102" t="s">
        <v>31</v>
      </c>
      <c r="AD102">
        <v>1</v>
      </c>
      <c r="AE102" t="s">
        <v>3567</v>
      </c>
      <c r="AF102" t="s">
        <v>94</v>
      </c>
      <c r="AG102">
        <v>1</v>
      </c>
      <c r="AJ102" t="s">
        <v>107</v>
      </c>
      <c r="AK102" t="s">
        <v>107</v>
      </c>
      <c r="AL102" t="s">
        <v>31</v>
      </c>
      <c r="AM102" t="s">
        <v>108</v>
      </c>
      <c r="AN102" t="s">
        <v>31</v>
      </c>
      <c r="AP102">
        <v>0</v>
      </c>
    </row>
    <row r="103" spans="1:42">
      <c r="A103" s="101" t="e">
        <f>#REF!</f>
        <v>#REF!</v>
      </c>
      <c r="B103" s="62" t="str">
        <f t="shared" si="5"/>
        <v>10:39:52</v>
      </c>
      <c r="C103" s="62" t="s">
        <v>29</v>
      </c>
      <c r="D103" s="63">
        <f t="shared" si="6"/>
        <v>15</v>
      </c>
      <c r="E103" s="84">
        <f t="shared" si="7"/>
        <v>46.96</v>
      </c>
      <c r="F103" s="86">
        <f t="shared" si="8"/>
        <v>704.4</v>
      </c>
      <c r="G103" s="64" t="s">
        <v>8</v>
      </c>
      <c r="H103" s="64" t="str">
        <f t="shared" si="9"/>
        <v>00507683971TRLO1</v>
      </c>
      <c r="J103" t="s">
        <v>94</v>
      </c>
      <c r="K103" s="96" t="s">
        <v>95</v>
      </c>
      <c r="L103">
        <v>15</v>
      </c>
      <c r="M103">
        <v>4696</v>
      </c>
      <c r="N103" t="s">
        <v>96</v>
      </c>
      <c r="O103" t="s">
        <v>3565</v>
      </c>
      <c r="P103" t="s">
        <v>97</v>
      </c>
      <c r="Q103" t="s">
        <v>3568</v>
      </c>
      <c r="R103">
        <v>20877</v>
      </c>
      <c r="S103">
        <v>1</v>
      </c>
      <c r="T103">
        <v>1</v>
      </c>
      <c r="U103">
        <v>0</v>
      </c>
      <c r="V103" t="s">
        <v>3393</v>
      </c>
      <c r="W103" t="s">
        <v>105</v>
      </c>
      <c r="X103">
        <v>1</v>
      </c>
      <c r="Y103">
        <v>0</v>
      </c>
      <c r="Z103">
        <v>0</v>
      </c>
      <c r="AB103" t="s">
        <v>106</v>
      </c>
      <c r="AC103" t="s">
        <v>31</v>
      </c>
      <c r="AD103">
        <v>1</v>
      </c>
      <c r="AE103" t="s">
        <v>3568</v>
      </c>
      <c r="AF103" t="s">
        <v>94</v>
      </c>
      <c r="AG103">
        <v>1</v>
      </c>
      <c r="AJ103" t="s">
        <v>107</v>
      </c>
      <c r="AK103" t="s">
        <v>107</v>
      </c>
      <c r="AL103" t="s">
        <v>31</v>
      </c>
      <c r="AM103" t="s">
        <v>108</v>
      </c>
      <c r="AN103" t="s">
        <v>31</v>
      </c>
      <c r="AP103">
        <v>0</v>
      </c>
    </row>
    <row r="104" spans="1:42">
      <c r="A104" s="101" t="e">
        <f>#REF!</f>
        <v>#REF!</v>
      </c>
      <c r="B104" s="62" t="str">
        <f t="shared" si="5"/>
        <v>10:39:52</v>
      </c>
      <c r="C104" s="62" t="s">
        <v>29</v>
      </c>
      <c r="D104" s="63">
        <f t="shared" si="6"/>
        <v>42</v>
      </c>
      <c r="E104" s="84">
        <f t="shared" si="7"/>
        <v>46.98</v>
      </c>
      <c r="F104" s="86">
        <f t="shared" si="8"/>
        <v>1973.1599999999999</v>
      </c>
      <c r="G104" s="64" t="s">
        <v>8</v>
      </c>
      <c r="H104" s="64" t="str">
        <f t="shared" si="9"/>
        <v>00507683970TRLO1</v>
      </c>
      <c r="J104" t="s">
        <v>94</v>
      </c>
      <c r="K104" s="96" t="s">
        <v>95</v>
      </c>
      <c r="L104">
        <v>42</v>
      </c>
      <c r="M104">
        <v>4698</v>
      </c>
      <c r="N104" t="s">
        <v>96</v>
      </c>
      <c r="O104" t="s">
        <v>3565</v>
      </c>
      <c r="P104" t="s">
        <v>97</v>
      </c>
      <c r="Q104" t="s">
        <v>3569</v>
      </c>
      <c r="R104">
        <v>20877</v>
      </c>
      <c r="S104">
        <v>1</v>
      </c>
      <c r="T104">
        <v>1</v>
      </c>
      <c r="U104">
        <v>0</v>
      </c>
      <c r="V104" t="s">
        <v>3393</v>
      </c>
      <c r="W104" t="s">
        <v>105</v>
      </c>
      <c r="X104">
        <v>1</v>
      </c>
      <c r="Y104">
        <v>0</v>
      </c>
      <c r="Z104">
        <v>0</v>
      </c>
      <c r="AB104" t="s">
        <v>106</v>
      </c>
      <c r="AC104" t="s">
        <v>31</v>
      </c>
      <c r="AD104">
        <v>1</v>
      </c>
      <c r="AE104" t="s">
        <v>3569</v>
      </c>
      <c r="AF104" t="s">
        <v>94</v>
      </c>
      <c r="AG104">
        <v>1</v>
      </c>
      <c r="AJ104" t="s">
        <v>107</v>
      </c>
      <c r="AK104" t="s">
        <v>107</v>
      </c>
      <c r="AL104" t="s">
        <v>31</v>
      </c>
      <c r="AM104" t="s">
        <v>108</v>
      </c>
      <c r="AN104" t="s">
        <v>31</v>
      </c>
      <c r="AP104">
        <v>0</v>
      </c>
    </row>
    <row r="105" spans="1:42">
      <c r="A105" s="101" t="e">
        <f>#REF!</f>
        <v>#REF!</v>
      </c>
      <c r="B105" s="62" t="str">
        <f t="shared" si="5"/>
        <v>10:41:44</v>
      </c>
      <c r="C105" s="62" t="s">
        <v>29</v>
      </c>
      <c r="D105" s="63">
        <f t="shared" si="6"/>
        <v>8</v>
      </c>
      <c r="E105" s="84">
        <f t="shared" si="7"/>
        <v>46.9</v>
      </c>
      <c r="F105" s="86">
        <f t="shared" si="8"/>
        <v>375.2</v>
      </c>
      <c r="G105" s="64" t="s">
        <v>8</v>
      </c>
      <c r="H105" s="64" t="str">
        <f t="shared" si="9"/>
        <v>00507684481TRLO1</v>
      </c>
      <c r="J105" t="s">
        <v>94</v>
      </c>
      <c r="K105" s="96" t="s">
        <v>95</v>
      </c>
      <c r="L105">
        <v>8</v>
      </c>
      <c r="M105">
        <v>4690</v>
      </c>
      <c r="N105" t="s">
        <v>96</v>
      </c>
      <c r="O105" t="s">
        <v>3570</v>
      </c>
      <c r="P105" t="s">
        <v>97</v>
      </c>
      <c r="Q105" t="s">
        <v>3571</v>
      </c>
      <c r="R105">
        <v>20877</v>
      </c>
      <c r="S105">
        <v>1</v>
      </c>
      <c r="T105">
        <v>1</v>
      </c>
      <c r="U105">
        <v>0</v>
      </c>
      <c r="V105" t="s">
        <v>3393</v>
      </c>
      <c r="W105" t="s">
        <v>105</v>
      </c>
      <c r="X105">
        <v>1</v>
      </c>
      <c r="Y105">
        <v>0</v>
      </c>
      <c r="Z105">
        <v>0</v>
      </c>
      <c r="AB105" t="s">
        <v>106</v>
      </c>
      <c r="AC105" t="s">
        <v>31</v>
      </c>
      <c r="AD105">
        <v>1</v>
      </c>
      <c r="AE105" t="s">
        <v>3571</v>
      </c>
      <c r="AF105" t="s">
        <v>94</v>
      </c>
      <c r="AG105">
        <v>1</v>
      </c>
      <c r="AJ105" t="s">
        <v>107</v>
      </c>
      <c r="AK105" t="s">
        <v>107</v>
      </c>
      <c r="AL105" t="s">
        <v>31</v>
      </c>
      <c r="AM105" t="s">
        <v>108</v>
      </c>
      <c r="AN105" t="s">
        <v>31</v>
      </c>
      <c r="AP105">
        <v>0</v>
      </c>
    </row>
    <row r="106" spans="1:42">
      <c r="A106" s="101" t="e">
        <f>#REF!</f>
        <v>#REF!</v>
      </c>
      <c r="B106" s="62" t="str">
        <f t="shared" si="5"/>
        <v>10:42:32</v>
      </c>
      <c r="C106" s="62" t="s">
        <v>29</v>
      </c>
      <c r="D106" s="63">
        <f t="shared" si="6"/>
        <v>5</v>
      </c>
      <c r="E106" s="84">
        <f t="shared" si="7"/>
        <v>46.9</v>
      </c>
      <c r="F106" s="86">
        <f t="shared" si="8"/>
        <v>234.5</v>
      </c>
      <c r="G106" s="64" t="s">
        <v>8</v>
      </c>
      <c r="H106" s="64" t="str">
        <f t="shared" si="9"/>
        <v>00507684722TRLO1</v>
      </c>
      <c r="J106" t="s">
        <v>94</v>
      </c>
      <c r="K106" s="96" t="s">
        <v>95</v>
      </c>
      <c r="L106">
        <v>5</v>
      </c>
      <c r="M106">
        <v>4690</v>
      </c>
      <c r="N106" t="s">
        <v>96</v>
      </c>
      <c r="O106" t="s">
        <v>3572</v>
      </c>
      <c r="P106" t="s">
        <v>97</v>
      </c>
      <c r="Q106" t="s">
        <v>3573</v>
      </c>
      <c r="R106">
        <v>20877</v>
      </c>
      <c r="S106">
        <v>1</v>
      </c>
      <c r="T106">
        <v>1</v>
      </c>
      <c r="U106">
        <v>0</v>
      </c>
      <c r="V106" t="s">
        <v>3393</v>
      </c>
      <c r="W106" t="s">
        <v>105</v>
      </c>
      <c r="X106">
        <v>1</v>
      </c>
      <c r="Y106">
        <v>0</v>
      </c>
      <c r="Z106">
        <v>0</v>
      </c>
      <c r="AB106" t="s">
        <v>106</v>
      </c>
      <c r="AC106" t="s">
        <v>31</v>
      </c>
      <c r="AD106">
        <v>1</v>
      </c>
      <c r="AE106" t="s">
        <v>3573</v>
      </c>
      <c r="AF106" t="s">
        <v>94</v>
      </c>
      <c r="AG106">
        <v>1</v>
      </c>
      <c r="AJ106" t="s">
        <v>107</v>
      </c>
      <c r="AK106" t="s">
        <v>107</v>
      </c>
      <c r="AL106" t="s">
        <v>31</v>
      </c>
      <c r="AM106" t="s">
        <v>108</v>
      </c>
      <c r="AN106" t="s">
        <v>31</v>
      </c>
      <c r="AP106">
        <v>0</v>
      </c>
    </row>
    <row r="107" spans="1:42">
      <c r="A107" s="101" t="e">
        <f>#REF!</f>
        <v>#REF!</v>
      </c>
      <c r="B107" s="62" t="str">
        <f t="shared" si="5"/>
        <v>10:47:43</v>
      </c>
      <c r="C107" s="62" t="s">
        <v>29</v>
      </c>
      <c r="D107" s="63">
        <f t="shared" si="6"/>
        <v>12</v>
      </c>
      <c r="E107" s="84">
        <f t="shared" si="7"/>
        <v>46.96</v>
      </c>
      <c r="F107" s="86">
        <f t="shared" si="8"/>
        <v>563.52</v>
      </c>
      <c r="G107" s="64" t="s">
        <v>8</v>
      </c>
      <c r="H107" s="64" t="str">
        <f t="shared" si="9"/>
        <v>00507685926TRLO1</v>
      </c>
      <c r="J107" t="s">
        <v>94</v>
      </c>
      <c r="K107" s="96" t="s">
        <v>95</v>
      </c>
      <c r="L107">
        <v>12</v>
      </c>
      <c r="M107">
        <v>4696</v>
      </c>
      <c r="N107" t="s">
        <v>96</v>
      </c>
      <c r="O107" t="s">
        <v>3574</v>
      </c>
      <c r="P107" t="s">
        <v>97</v>
      </c>
      <c r="Q107" t="s">
        <v>3575</v>
      </c>
      <c r="R107">
        <v>20877</v>
      </c>
      <c r="S107">
        <v>1</v>
      </c>
      <c r="T107">
        <v>1</v>
      </c>
      <c r="U107">
        <v>0</v>
      </c>
      <c r="V107" t="s">
        <v>3393</v>
      </c>
      <c r="W107" t="s">
        <v>105</v>
      </c>
      <c r="X107">
        <v>1</v>
      </c>
      <c r="Y107">
        <v>0</v>
      </c>
      <c r="Z107">
        <v>0</v>
      </c>
      <c r="AB107" t="s">
        <v>106</v>
      </c>
      <c r="AC107" t="s">
        <v>31</v>
      </c>
      <c r="AD107">
        <v>1</v>
      </c>
      <c r="AE107" t="s">
        <v>3575</v>
      </c>
      <c r="AF107" t="s">
        <v>94</v>
      </c>
      <c r="AG107">
        <v>1</v>
      </c>
      <c r="AJ107" t="s">
        <v>107</v>
      </c>
      <c r="AK107" t="s">
        <v>107</v>
      </c>
      <c r="AL107" t="s">
        <v>31</v>
      </c>
      <c r="AM107" t="s">
        <v>108</v>
      </c>
      <c r="AN107" t="s">
        <v>31</v>
      </c>
      <c r="AP107">
        <v>0</v>
      </c>
    </row>
    <row r="108" spans="1:42">
      <c r="A108" s="101" t="e">
        <f>#REF!</f>
        <v>#REF!</v>
      </c>
      <c r="B108" s="62" t="str">
        <f t="shared" si="5"/>
        <v>10:51:31</v>
      </c>
      <c r="C108" s="62" t="s">
        <v>29</v>
      </c>
      <c r="D108" s="63">
        <f t="shared" si="6"/>
        <v>39</v>
      </c>
      <c r="E108" s="84">
        <f t="shared" si="7"/>
        <v>46.98</v>
      </c>
      <c r="F108" s="86">
        <f t="shared" si="8"/>
        <v>1832.2199999999998</v>
      </c>
      <c r="G108" s="64" t="s">
        <v>8</v>
      </c>
      <c r="H108" s="64" t="str">
        <f t="shared" si="9"/>
        <v>00507687055TRLO1</v>
      </c>
      <c r="J108" t="s">
        <v>94</v>
      </c>
      <c r="K108" s="96" t="s">
        <v>95</v>
      </c>
      <c r="L108">
        <v>39</v>
      </c>
      <c r="M108">
        <v>4698</v>
      </c>
      <c r="N108" t="s">
        <v>96</v>
      </c>
      <c r="O108" t="s">
        <v>3576</v>
      </c>
      <c r="P108" t="s">
        <v>97</v>
      </c>
      <c r="Q108" t="s">
        <v>3577</v>
      </c>
      <c r="R108">
        <v>20877</v>
      </c>
      <c r="S108">
        <v>1</v>
      </c>
      <c r="T108">
        <v>1</v>
      </c>
      <c r="U108">
        <v>0</v>
      </c>
      <c r="V108" t="s">
        <v>3393</v>
      </c>
      <c r="W108" t="s">
        <v>105</v>
      </c>
      <c r="X108">
        <v>1</v>
      </c>
      <c r="Y108">
        <v>0</v>
      </c>
      <c r="Z108">
        <v>0</v>
      </c>
      <c r="AB108" t="s">
        <v>106</v>
      </c>
      <c r="AC108" t="s">
        <v>31</v>
      </c>
      <c r="AD108">
        <v>1</v>
      </c>
      <c r="AE108" t="s">
        <v>3577</v>
      </c>
      <c r="AF108" t="s">
        <v>94</v>
      </c>
      <c r="AG108">
        <v>1</v>
      </c>
      <c r="AJ108" t="s">
        <v>107</v>
      </c>
      <c r="AK108" t="s">
        <v>107</v>
      </c>
      <c r="AL108" t="s">
        <v>31</v>
      </c>
      <c r="AM108" t="s">
        <v>108</v>
      </c>
      <c r="AN108" t="s">
        <v>31</v>
      </c>
      <c r="AP108">
        <v>0</v>
      </c>
    </row>
    <row r="109" spans="1:42">
      <c r="A109" s="101" t="e">
        <f>#REF!</f>
        <v>#REF!</v>
      </c>
      <c r="B109" s="62" t="str">
        <f t="shared" si="5"/>
        <v>10:51:31</v>
      </c>
      <c r="C109" s="62" t="s">
        <v>29</v>
      </c>
      <c r="D109" s="63">
        <f t="shared" si="6"/>
        <v>63</v>
      </c>
      <c r="E109" s="84">
        <f t="shared" si="7"/>
        <v>46.98</v>
      </c>
      <c r="F109" s="86">
        <f t="shared" si="8"/>
        <v>2959.74</v>
      </c>
      <c r="G109" s="64" t="s">
        <v>8</v>
      </c>
      <c r="H109" s="64" t="str">
        <f t="shared" si="9"/>
        <v>00507687054TRLO1</v>
      </c>
      <c r="J109" t="s">
        <v>94</v>
      </c>
      <c r="K109" s="96" t="s">
        <v>95</v>
      </c>
      <c r="L109">
        <v>63</v>
      </c>
      <c r="M109">
        <v>4698</v>
      </c>
      <c r="N109" t="s">
        <v>96</v>
      </c>
      <c r="O109" t="s">
        <v>3576</v>
      </c>
      <c r="P109" t="s">
        <v>97</v>
      </c>
      <c r="Q109" t="s">
        <v>3578</v>
      </c>
      <c r="R109">
        <v>20877</v>
      </c>
      <c r="S109">
        <v>1</v>
      </c>
      <c r="T109">
        <v>1</v>
      </c>
      <c r="U109">
        <v>0</v>
      </c>
      <c r="V109" t="s">
        <v>3393</v>
      </c>
      <c r="W109" t="s">
        <v>105</v>
      </c>
      <c r="X109">
        <v>1</v>
      </c>
      <c r="Y109">
        <v>0</v>
      </c>
      <c r="Z109">
        <v>0</v>
      </c>
      <c r="AB109" t="s">
        <v>106</v>
      </c>
      <c r="AC109" t="s">
        <v>31</v>
      </c>
      <c r="AD109">
        <v>1</v>
      </c>
      <c r="AE109" t="s">
        <v>3578</v>
      </c>
      <c r="AF109" t="s">
        <v>94</v>
      </c>
      <c r="AG109">
        <v>1</v>
      </c>
      <c r="AJ109" t="s">
        <v>107</v>
      </c>
      <c r="AK109" t="s">
        <v>107</v>
      </c>
      <c r="AL109" t="s">
        <v>31</v>
      </c>
      <c r="AM109" t="s">
        <v>108</v>
      </c>
      <c r="AN109" t="s">
        <v>31</v>
      </c>
      <c r="AP109">
        <v>0</v>
      </c>
    </row>
    <row r="110" spans="1:42">
      <c r="A110" s="101" t="e">
        <f>#REF!</f>
        <v>#REF!</v>
      </c>
      <c r="B110" s="62" t="str">
        <f t="shared" si="5"/>
        <v>10:54:23</v>
      </c>
      <c r="C110" s="62" t="s">
        <v>29</v>
      </c>
      <c r="D110" s="63">
        <f t="shared" si="6"/>
        <v>12</v>
      </c>
      <c r="E110" s="84">
        <f t="shared" si="7"/>
        <v>46.98</v>
      </c>
      <c r="F110" s="86">
        <f t="shared" si="8"/>
        <v>563.76</v>
      </c>
      <c r="G110" s="64" t="s">
        <v>8</v>
      </c>
      <c r="H110" s="64" t="str">
        <f t="shared" si="9"/>
        <v>00507687829TRLO1</v>
      </c>
      <c r="J110" t="s">
        <v>94</v>
      </c>
      <c r="K110" s="96" t="s">
        <v>95</v>
      </c>
      <c r="L110">
        <v>12</v>
      </c>
      <c r="M110">
        <v>4698</v>
      </c>
      <c r="N110" t="s">
        <v>96</v>
      </c>
      <c r="O110" t="s">
        <v>3579</v>
      </c>
      <c r="P110" t="s">
        <v>97</v>
      </c>
      <c r="Q110" t="s">
        <v>3580</v>
      </c>
      <c r="R110">
        <v>20877</v>
      </c>
      <c r="S110">
        <v>1</v>
      </c>
      <c r="T110">
        <v>1</v>
      </c>
      <c r="U110">
        <v>0</v>
      </c>
      <c r="V110" t="s">
        <v>3393</v>
      </c>
      <c r="W110" t="s">
        <v>105</v>
      </c>
      <c r="X110">
        <v>1</v>
      </c>
      <c r="Y110">
        <v>0</v>
      </c>
      <c r="Z110">
        <v>0</v>
      </c>
      <c r="AB110" t="s">
        <v>106</v>
      </c>
      <c r="AC110" t="s">
        <v>31</v>
      </c>
      <c r="AD110">
        <v>1</v>
      </c>
      <c r="AE110" t="s">
        <v>3580</v>
      </c>
      <c r="AF110" t="s">
        <v>94</v>
      </c>
      <c r="AG110">
        <v>1</v>
      </c>
      <c r="AJ110" t="s">
        <v>107</v>
      </c>
      <c r="AK110" t="s">
        <v>107</v>
      </c>
      <c r="AL110" t="s">
        <v>31</v>
      </c>
      <c r="AM110" t="s">
        <v>108</v>
      </c>
      <c r="AN110" t="s">
        <v>31</v>
      </c>
      <c r="AP110">
        <v>0</v>
      </c>
    </row>
    <row r="111" spans="1:42">
      <c r="A111" s="101" t="e">
        <f>#REF!</f>
        <v>#REF!</v>
      </c>
      <c r="B111" s="62" t="str">
        <f t="shared" si="5"/>
        <v>10:54:23</v>
      </c>
      <c r="C111" s="62" t="s">
        <v>29</v>
      </c>
      <c r="D111" s="63">
        <f t="shared" si="6"/>
        <v>22</v>
      </c>
      <c r="E111" s="84">
        <f t="shared" si="7"/>
        <v>46.98</v>
      </c>
      <c r="F111" s="86">
        <f t="shared" si="8"/>
        <v>1033.56</v>
      </c>
      <c r="G111" s="64" t="s">
        <v>8</v>
      </c>
      <c r="H111" s="64" t="str">
        <f t="shared" si="9"/>
        <v>00507687830TRLO1</v>
      </c>
      <c r="J111" t="s">
        <v>94</v>
      </c>
      <c r="K111" s="96" t="s">
        <v>95</v>
      </c>
      <c r="L111">
        <v>22</v>
      </c>
      <c r="M111">
        <v>4698</v>
      </c>
      <c r="N111" t="s">
        <v>96</v>
      </c>
      <c r="O111" t="s">
        <v>3579</v>
      </c>
      <c r="P111" t="s">
        <v>97</v>
      </c>
      <c r="Q111" t="s">
        <v>3581</v>
      </c>
      <c r="R111">
        <v>20877</v>
      </c>
      <c r="S111">
        <v>1</v>
      </c>
      <c r="T111">
        <v>1</v>
      </c>
      <c r="U111">
        <v>0</v>
      </c>
      <c r="V111" t="s">
        <v>3393</v>
      </c>
      <c r="W111" t="s">
        <v>105</v>
      </c>
      <c r="X111">
        <v>1</v>
      </c>
      <c r="Y111">
        <v>0</v>
      </c>
      <c r="Z111">
        <v>0</v>
      </c>
      <c r="AB111" t="s">
        <v>106</v>
      </c>
      <c r="AC111" t="s">
        <v>31</v>
      </c>
      <c r="AD111">
        <v>1</v>
      </c>
      <c r="AE111" t="s">
        <v>3581</v>
      </c>
      <c r="AF111" t="s">
        <v>94</v>
      </c>
      <c r="AG111">
        <v>1</v>
      </c>
      <c r="AJ111" t="s">
        <v>107</v>
      </c>
      <c r="AK111" t="s">
        <v>107</v>
      </c>
      <c r="AL111" t="s">
        <v>31</v>
      </c>
      <c r="AM111" t="s">
        <v>108</v>
      </c>
      <c r="AN111" t="s">
        <v>31</v>
      </c>
      <c r="AP111">
        <v>0</v>
      </c>
    </row>
    <row r="112" spans="1:42">
      <c r="A112" s="101" t="e">
        <f>#REF!</f>
        <v>#REF!</v>
      </c>
      <c r="B112" s="62" t="str">
        <f t="shared" si="5"/>
        <v>10:58:06</v>
      </c>
      <c r="C112" s="62" t="s">
        <v>29</v>
      </c>
      <c r="D112" s="63">
        <f t="shared" si="6"/>
        <v>14</v>
      </c>
      <c r="E112" s="84">
        <f t="shared" si="7"/>
        <v>46.98</v>
      </c>
      <c r="F112" s="86">
        <f t="shared" si="8"/>
        <v>657.71999999999991</v>
      </c>
      <c r="G112" s="64" t="s">
        <v>8</v>
      </c>
      <c r="H112" s="64" t="str">
        <f t="shared" si="9"/>
        <v>00507688997TRLO1</v>
      </c>
      <c r="J112" t="s">
        <v>94</v>
      </c>
      <c r="K112" s="96" t="s">
        <v>95</v>
      </c>
      <c r="L112">
        <v>14</v>
      </c>
      <c r="M112">
        <v>4698</v>
      </c>
      <c r="N112" t="s">
        <v>96</v>
      </c>
      <c r="O112" t="s">
        <v>3582</v>
      </c>
      <c r="P112" t="s">
        <v>97</v>
      </c>
      <c r="Q112" t="s">
        <v>3583</v>
      </c>
      <c r="R112">
        <v>20877</v>
      </c>
      <c r="S112">
        <v>1</v>
      </c>
      <c r="T112">
        <v>1</v>
      </c>
      <c r="U112">
        <v>0</v>
      </c>
      <c r="V112" t="s">
        <v>3393</v>
      </c>
      <c r="W112" t="s">
        <v>105</v>
      </c>
      <c r="X112">
        <v>1</v>
      </c>
      <c r="Y112">
        <v>0</v>
      </c>
      <c r="Z112">
        <v>0</v>
      </c>
      <c r="AB112" t="s">
        <v>106</v>
      </c>
      <c r="AC112" t="s">
        <v>31</v>
      </c>
      <c r="AD112">
        <v>1</v>
      </c>
      <c r="AE112" t="s">
        <v>3583</v>
      </c>
      <c r="AF112" t="s">
        <v>94</v>
      </c>
      <c r="AG112">
        <v>1</v>
      </c>
      <c r="AJ112" t="s">
        <v>107</v>
      </c>
      <c r="AK112" t="s">
        <v>107</v>
      </c>
      <c r="AL112" t="s">
        <v>31</v>
      </c>
      <c r="AM112" t="s">
        <v>108</v>
      </c>
      <c r="AN112" t="s">
        <v>31</v>
      </c>
      <c r="AP112">
        <v>0</v>
      </c>
    </row>
    <row r="113" spans="1:42">
      <c r="A113" s="101" t="e">
        <f>#REF!</f>
        <v>#REF!</v>
      </c>
      <c r="B113" s="62" t="str">
        <f t="shared" si="5"/>
        <v>10:58:06</v>
      </c>
      <c r="C113" s="62" t="s">
        <v>29</v>
      </c>
      <c r="D113" s="63">
        <f t="shared" si="6"/>
        <v>16</v>
      </c>
      <c r="E113" s="84">
        <f t="shared" si="7"/>
        <v>46.98</v>
      </c>
      <c r="F113" s="86">
        <f t="shared" si="8"/>
        <v>751.68</v>
      </c>
      <c r="G113" s="64" t="s">
        <v>8</v>
      </c>
      <c r="H113" s="64" t="str">
        <f t="shared" si="9"/>
        <v>00507688996TRLO1</v>
      </c>
      <c r="J113" t="s">
        <v>94</v>
      </c>
      <c r="K113" s="96" t="s">
        <v>95</v>
      </c>
      <c r="L113">
        <v>16</v>
      </c>
      <c r="M113">
        <v>4698</v>
      </c>
      <c r="N113" t="s">
        <v>96</v>
      </c>
      <c r="O113" t="s">
        <v>3582</v>
      </c>
      <c r="P113" t="s">
        <v>97</v>
      </c>
      <c r="Q113" t="s">
        <v>3584</v>
      </c>
      <c r="R113">
        <v>20877</v>
      </c>
      <c r="S113">
        <v>1</v>
      </c>
      <c r="T113">
        <v>1</v>
      </c>
      <c r="U113">
        <v>0</v>
      </c>
      <c r="V113" t="s">
        <v>3393</v>
      </c>
      <c r="W113" t="s">
        <v>105</v>
      </c>
      <c r="X113">
        <v>1</v>
      </c>
      <c r="Y113">
        <v>0</v>
      </c>
      <c r="Z113">
        <v>0</v>
      </c>
      <c r="AB113" t="s">
        <v>106</v>
      </c>
      <c r="AC113" t="s">
        <v>31</v>
      </c>
      <c r="AD113">
        <v>1</v>
      </c>
      <c r="AE113" t="s">
        <v>3584</v>
      </c>
      <c r="AF113" t="s">
        <v>94</v>
      </c>
      <c r="AG113">
        <v>1</v>
      </c>
      <c r="AJ113" t="s">
        <v>107</v>
      </c>
      <c r="AK113" t="s">
        <v>107</v>
      </c>
      <c r="AL113" t="s">
        <v>31</v>
      </c>
      <c r="AM113" t="s">
        <v>108</v>
      </c>
      <c r="AN113" t="s">
        <v>31</v>
      </c>
      <c r="AP113">
        <v>0</v>
      </c>
    </row>
    <row r="114" spans="1:42">
      <c r="A114" s="101" t="e">
        <f>#REF!</f>
        <v>#REF!</v>
      </c>
      <c r="B114" s="62" t="str">
        <f t="shared" si="5"/>
        <v>11:00:37</v>
      </c>
      <c r="C114" s="62" t="s">
        <v>29</v>
      </c>
      <c r="D114" s="63">
        <f t="shared" si="6"/>
        <v>7</v>
      </c>
      <c r="E114" s="84">
        <f t="shared" si="7"/>
        <v>46.98</v>
      </c>
      <c r="F114" s="86">
        <f t="shared" si="8"/>
        <v>328.85999999999996</v>
      </c>
      <c r="G114" s="64" t="s">
        <v>8</v>
      </c>
      <c r="H114" s="64" t="str">
        <f t="shared" si="9"/>
        <v>00507690035TRLO1</v>
      </c>
      <c r="J114" t="s">
        <v>94</v>
      </c>
      <c r="K114" s="96" t="s">
        <v>95</v>
      </c>
      <c r="L114">
        <v>7</v>
      </c>
      <c r="M114">
        <v>4698</v>
      </c>
      <c r="N114" t="s">
        <v>96</v>
      </c>
      <c r="O114" t="s">
        <v>3585</v>
      </c>
      <c r="P114" t="s">
        <v>97</v>
      </c>
      <c r="Q114" t="s">
        <v>3586</v>
      </c>
      <c r="R114">
        <v>20877</v>
      </c>
      <c r="S114">
        <v>1</v>
      </c>
      <c r="T114">
        <v>1</v>
      </c>
      <c r="U114">
        <v>0</v>
      </c>
      <c r="V114" t="s">
        <v>3393</v>
      </c>
      <c r="W114" t="s">
        <v>105</v>
      </c>
      <c r="X114">
        <v>1</v>
      </c>
      <c r="Y114">
        <v>0</v>
      </c>
      <c r="Z114">
        <v>0</v>
      </c>
      <c r="AB114" t="s">
        <v>106</v>
      </c>
      <c r="AC114" t="s">
        <v>31</v>
      </c>
      <c r="AD114">
        <v>1</v>
      </c>
      <c r="AE114" t="s">
        <v>3586</v>
      </c>
      <c r="AF114" t="s">
        <v>94</v>
      </c>
      <c r="AG114">
        <v>1</v>
      </c>
      <c r="AJ114" t="s">
        <v>107</v>
      </c>
      <c r="AK114" t="s">
        <v>107</v>
      </c>
      <c r="AL114" t="s">
        <v>31</v>
      </c>
      <c r="AM114" t="s">
        <v>108</v>
      </c>
      <c r="AN114" t="s">
        <v>31</v>
      </c>
      <c r="AP114">
        <v>0</v>
      </c>
    </row>
    <row r="115" spans="1:42">
      <c r="A115" s="101" t="e">
        <f>#REF!</f>
        <v>#REF!</v>
      </c>
      <c r="B115" s="62" t="str">
        <f t="shared" si="5"/>
        <v>11:00:37</v>
      </c>
      <c r="C115" s="62" t="s">
        <v>29</v>
      </c>
      <c r="D115" s="63">
        <f t="shared" si="6"/>
        <v>19</v>
      </c>
      <c r="E115" s="84">
        <f t="shared" si="7"/>
        <v>46.98</v>
      </c>
      <c r="F115" s="86">
        <f t="shared" si="8"/>
        <v>892.61999999999989</v>
      </c>
      <c r="G115" s="64" t="s">
        <v>8</v>
      </c>
      <c r="H115" s="64" t="str">
        <f t="shared" si="9"/>
        <v>00507690034TRLO1</v>
      </c>
      <c r="J115" t="s">
        <v>94</v>
      </c>
      <c r="K115" s="96" t="s">
        <v>95</v>
      </c>
      <c r="L115">
        <v>19</v>
      </c>
      <c r="M115">
        <v>4698</v>
      </c>
      <c r="N115" t="s">
        <v>96</v>
      </c>
      <c r="O115" t="s">
        <v>3585</v>
      </c>
      <c r="P115" t="s">
        <v>97</v>
      </c>
      <c r="Q115" t="s">
        <v>3587</v>
      </c>
      <c r="R115">
        <v>20877</v>
      </c>
      <c r="S115">
        <v>1</v>
      </c>
      <c r="T115">
        <v>1</v>
      </c>
      <c r="U115">
        <v>0</v>
      </c>
      <c r="V115" t="s">
        <v>3393</v>
      </c>
      <c r="W115" t="s">
        <v>105</v>
      </c>
      <c r="X115">
        <v>1</v>
      </c>
      <c r="Y115">
        <v>0</v>
      </c>
      <c r="Z115">
        <v>0</v>
      </c>
      <c r="AB115" t="s">
        <v>106</v>
      </c>
      <c r="AC115" t="s">
        <v>31</v>
      </c>
      <c r="AD115">
        <v>1</v>
      </c>
      <c r="AE115" t="s">
        <v>3587</v>
      </c>
      <c r="AF115" t="s">
        <v>94</v>
      </c>
      <c r="AG115">
        <v>1</v>
      </c>
      <c r="AJ115" t="s">
        <v>107</v>
      </c>
      <c r="AK115" t="s">
        <v>107</v>
      </c>
      <c r="AL115" t="s">
        <v>31</v>
      </c>
      <c r="AM115" t="s">
        <v>108</v>
      </c>
      <c r="AN115" t="s">
        <v>31</v>
      </c>
      <c r="AP115">
        <v>0</v>
      </c>
    </row>
    <row r="116" spans="1:42">
      <c r="A116" s="101" t="e">
        <f>#REF!</f>
        <v>#REF!</v>
      </c>
      <c r="B116" s="62" t="str">
        <f t="shared" si="5"/>
        <v>11:03:38</v>
      </c>
      <c r="C116" s="62" t="s">
        <v>29</v>
      </c>
      <c r="D116" s="63">
        <f t="shared" si="6"/>
        <v>7</v>
      </c>
      <c r="E116" s="84">
        <f t="shared" si="7"/>
        <v>46.96</v>
      </c>
      <c r="F116" s="86">
        <f t="shared" si="8"/>
        <v>328.72</v>
      </c>
      <c r="G116" s="64" t="s">
        <v>8</v>
      </c>
      <c r="H116" s="64" t="str">
        <f t="shared" si="9"/>
        <v>00507690812TRLO1</v>
      </c>
      <c r="J116" t="s">
        <v>94</v>
      </c>
      <c r="K116" s="96" t="s">
        <v>95</v>
      </c>
      <c r="L116">
        <v>7</v>
      </c>
      <c r="M116">
        <v>4696</v>
      </c>
      <c r="N116" t="s">
        <v>96</v>
      </c>
      <c r="O116" t="s">
        <v>3588</v>
      </c>
      <c r="P116" t="s">
        <v>97</v>
      </c>
      <c r="Q116" t="s">
        <v>3589</v>
      </c>
      <c r="R116">
        <v>20877</v>
      </c>
      <c r="S116">
        <v>1</v>
      </c>
      <c r="T116">
        <v>1</v>
      </c>
      <c r="U116">
        <v>0</v>
      </c>
      <c r="V116" t="s">
        <v>3393</v>
      </c>
      <c r="W116" t="s">
        <v>105</v>
      </c>
      <c r="X116">
        <v>1</v>
      </c>
      <c r="Y116">
        <v>0</v>
      </c>
      <c r="Z116">
        <v>0</v>
      </c>
      <c r="AB116" t="s">
        <v>106</v>
      </c>
      <c r="AC116" t="s">
        <v>31</v>
      </c>
      <c r="AD116">
        <v>1</v>
      </c>
      <c r="AE116" t="s">
        <v>3589</v>
      </c>
      <c r="AF116" t="s">
        <v>94</v>
      </c>
      <c r="AG116">
        <v>1</v>
      </c>
      <c r="AJ116" t="s">
        <v>107</v>
      </c>
      <c r="AK116" t="s">
        <v>107</v>
      </c>
      <c r="AL116" t="s">
        <v>31</v>
      </c>
      <c r="AM116" t="s">
        <v>108</v>
      </c>
      <c r="AN116" t="s">
        <v>31</v>
      </c>
      <c r="AP116">
        <v>0</v>
      </c>
    </row>
    <row r="117" spans="1:42">
      <c r="A117" s="101" t="e">
        <f>#REF!</f>
        <v>#REF!</v>
      </c>
      <c r="B117" s="62" t="str">
        <f t="shared" si="5"/>
        <v>11:03:38</v>
      </c>
      <c r="C117" s="62" t="s">
        <v>29</v>
      </c>
      <c r="D117" s="63">
        <f t="shared" si="6"/>
        <v>7</v>
      </c>
      <c r="E117" s="84">
        <f t="shared" si="7"/>
        <v>46.96</v>
      </c>
      <c r="F117" s="86">
        <f t="shared" si="8"/>
        <v>328.72</v>
      </c>
      <c r="G117" s="64" t="s">
        <v>8</v>
      </c>
      <c r="H117" s="64" t="str">
        <f t="shared" si="9"/>
        <v>00507690811TRLO1</v>
      </c>
      <c r="J117" t="s">
        <v>94</v>
      </c>
      <c r="K117" s="96" t="s">
        <v>95</v>
      </c>
      <c r="L117">
        <v>7</v>
      </c>
      <c r="M117">
        <v>4696</v>
      </c>
      <c r="N117" t="s">
        <v>96</v>
      </c>
      <c r="O117" t="s">
        <v>3588</v>
      </c>
      <c r="P117" t="s">
        <v>97</v>
      </c>
      <c r="Q117" t="s">
        <v>3590</v>
      </c>
      <c r="R117">
        <v>20877</v>
      </c>
      <c r="S117">
        <v>1</v>
      </c>
      <c r="T117">
        <v>1</v>
      </c>
      <c r="U117">
        <v>0</v>
      </c>
      <c r="V117" t="s">
        <v>3393</v>
      </c>
      <c r="W117" t="s">
        <v>105</v>
      </c>
      <c r="X117">
        <v>1</v>
      </c>
      <c r="Y117">
        <v>0</v>
      </c>
      <c r="Z117">
        <v>0</v>
      </c>
      <c r="AB117" t="s">
        <v>106</v>
      </c>
      <c r="AC117" t="s">
        <v>31</v>
      </c>
      <c r="AD117">
        <v>1</v>
      </c>
      <c r="AE117" t="s">
        <v>3590</v>
      </c>
      <c r="AF117" t="s">
        <v>94</v>
      </c>
      <c r="AG117">
        <v>1</v>
      </c>
      <c r="AJ117" t="s">
        <v>107</v>
      </c>
      <c r="AK117" t="s">
        <v>107</v>
      </c>
      <c r="AL117" t="s">
        <v>31</v>
      </c>
      <c r="AM117" t="s">
        <v>108</v>
      </c>
      <c r="AN117" t="s">
        <v>31</v>
      </c>
      <c r="AP117">
        <v>0</v>
      </c>
    </row>
    <row r="118" spans="1:42">
      <c r="A118" s="101" t="e">
        <f>#REF!</f>
        <v>#REF!</v>
      </c>
      <c r="B118" s="62" t="str">
        <f t="shared" si="5"/>
        <v>11:03:38</v>
      </c>
      <c r="C118" s="62" t="s">
        <v>29</v>
      </c>
      <c r="D118" s="63">
        <f t="shared" si="6"/>
        <v>13</v>
      </c>
      <c r="E118" s="84">
        <f t="shared" si="7"/>
        <v>46.96</v>
      </c>
      <c r="F118" s="86">
        <f t="shared" si="8"/>
        <v>610.48</v>
      </c>
      <c r="G118" s="64" t="s">
        <v>8</v>
      </c>
      <c r="H118" s="64" t="str">
        <f t="shared" si="9"/>
        <v>00507690814TRLO1</v>
      </c>
      <c r="J118" t="s">
        <v>94</v>
      </c>
      <c r="K118" s="96" t="s">
        <v>95</v>
      </c>
      <c r="L118">
        <v>13</v>
      </c>
      <c r="M118">
        <v>4696</v>
      </c>
      <c r="N118" t="s">
        <v>96</v>
      </c>
      <c r="O118" t="s">
        <v>3588</v>
      </c>
      <c r="P118" t="s">
        <v>97</v>
      </c>
      <c r="Q118" t="s">
        <v>3591</v>
      </c>
      <c r="R118">
        <v>20877</v>
      </c>
      <c r="S118">
        <v>1</v>
      </c>
      <c r="T118">
        <v>1</v>
      </c>
      <c r="U118">
        <v>0</v>
      </c>
      <c r="V118" t="s">
        <v>3393</v>
      </c>
      <c r="W118" t="s">
        <v>105</v>
      </c>
      <c r="X118">
        <v>1</v>
      </c>
      <c r="Y118">
        <v>0</v>
      </c>
      <c r="Z118">
        <v>0</v>
      </c>
      <c r="AB118" t="s">
        <v>106</v>
      </c>
      <c r="AC118" t="s">
        <v>31</v>
      </c>
      <c r="AD118">
        <v>1</v>
      </c>
      <c r="AE118" t="s">
        <v>3591</v>
      </c>
      <c r="AF118" t="s">
        <v>94</v>
      </c>
      <c r="AG118">
        <v>1</v>
      </c>
      <c r="AJ118" t="s">
        <v>107</v>
      </c>
      <c r="AK118" t="s">
        <v>107</v>
      </c>
      <c r="AL118" t="s">
        <v>31</v>
      </c>
      <c r="AM118" t="s">
        <v>108</v>
      </c>
      <c r="AN118" t="s">
        <v>31</v>
      </c>
      <c r="AP118">
        <v>0</v>
      </c>
    </row>
    <row r="119" spans="1:42">
      <c r="A119" s="101" t="e">
        <f>#REF!</f>
        <v>#REF!</v>
      </c>
      <c r="B119" s="62" t="str">
        <f t="shared" si="5"/>
        <v>11:05:27</v>
      </c>
      <c r="C119" s="62" t="s">
        <v>29</v>
      </c>
      <c r="D119" s="63">
        <f t="shared" si="6"/>
        <v>30</v>
      </c>
      <c r="E119" s="84">
        <f t="shared" si="7"/>
        <v>46.98</v>
      </c>
      <c r="F119" s="86">
        <f t="shared" si="8"/>
        <v>1409.3999999999999</v>
      </c>
      <c r="G119" s="64" t="s">
        <v>8</v>
      </c>
      <c r="H119" s="64" t="str">
        <f t="shared" si="9"/>
        <v>00507691260TRLO1</v>
      </c>
      <c r="J119" t="s">
        <v>94</v>
      </c>
      <c r="K119" s="96" t="s">
        <v>95</v>
      </c>
      <c r="L119">
        <v>30</v>
      </c>
      <c r="M119">
        <v>4698</v>
      </c>
      <c r="N119" t="s">
        <v>96</v>
      </c>
      <c r="O119" t="s">
        <v>3592</v>
      </c>
      <c r="P119" t="s">
        <v>97</v>
      </c>
      <c r="Q119" t="s">
        <v>3593</v>
      </c>
      <c r="R119">
        <v>20877</v>
      </c>
      <c r="S119">
        <v>1</v>
      </c>
      <c r="T119">
        <v>1</v>
      </c>
      <c r="U119">
        <v>0</v>
      </c>
      <c r="V119" t="s">
        <v>3393</v>
      </c>
      <c r="W119" t="s">
        <v>105</v>
      </c>
      <c r="X119">
        <v>1</v>
      </c>
      <c r="Y119">
        <v>0</v>
      </c>
      <c r="Z119">
        <v>0</v>
      </c>
      <c r="AB119" t="s">
        <v>106</v>
      </c>
      <c r="AC119" t="s">
        <v>31</v>
      </c>
      <c r="AD119">
        <v>1</v>
      </c>
      <c r="AE119" t="s">
        <v>3593</v>
      </c>
      <c r="AF119" t="s">
        <v>94</v>
      </c>
      <c r="AG119">
        <v>1</v>
      </c>
      <c r="AJ119" t="s">
        <v>107</v>
      </c>
      <c r="AK119" t="s">
        <v>107</v>
      </c>
      <c r="AL119" t="s">
        <v>31</v>
      </c>
      <c r="AM119" t="s">
        <v>108</v>
      </c>
      <c r="AN119" t="s">
        <v>31</v>
      </c>
      <c r="AP119">
        <v>0</v>
      </c>
    </row>
    <row r="120" spans="1:42">
      <c r="A120" s="101" t="e">
        <f>#REF!</f>
        <v>#REF!</v>
      </c>
      <c r="B120" s="62" t="str">
        <f t="shared" si="5"/>
        <v>11:33:24</v>
      </c>
      <c r="C120" s="62" t="s">
        <v>29</v>
      </c>
      <c r="D120" s="63">
        <f t="shared" si="6"/>
        <v>37</v>
      </c>
      <c r="E120" s="84">
        <f t="shared" si="7"/>
        <v>46.92</v>
      </c>
      <c r="F120" s="86">
        <f t="shared" si="8"/>
        <v>1736.04</v>
      </c>
      <c r="G120" s="64" t="s">
        <v>8</v>
      </c>
      <c r="H120" s="64" t="str">
        <f t="shared" si="9"/>
        <v>00507698537TRLO1</v>
      </c>
      <c r="J120" t="s">
        <v>94</v>
      </c>
      <c r="K120" s="96" t="s">
        <v>95</v>
      </c>
      <c r="L120">
        <v>37</v>
      </c>
      <c r="M120">
        <v>4692</v>
      </c>
      <c r="N120" t="s">
        <v>1669</v>
      </c>
      <c r="O120" t="s">
        <v>3594</v>
      </c>
      <c r="P120" t="s">
        <v>1670</v>
      </c>
      <c r="Q120" t="s">
        <v>3595</v>
      </c>
      <c r="R120">
        <v>20877</v>
      </c>
      <c r="S120">
        <v>1</v>
      </c>
      <c r="T120">
        <v>1</v>
      </c>
      <c r="U120">
        <v>0</v>
      </c>
      <c r="V120" t="s">
        <v>3596</v>
      </c>
      <c r="W120" t="s">
        <v>105</v>
      </c>
      <c r="X120">
        <v>1</v>
      </c>
      <c r="Y120">
        <v>0</v>
      </c>
      <c r="Z120">
        <v>0</v>
      </c>
      <c r="AB120" t="s">
        <v>106</v>
      </c>
      <c r="AC120" t="s">
        <v>31</v>
      </c>
      <c r="AD120">
        <v>1</v>
      </c>
      <c r="AE120" t="s">
        <v>3595</v>
      </c>
      <c r="AF120" t="s">
        <v>94</v>
      </c>
      <c r="AG120">
        <v>1</v>
      </c>
      <c r="AH120" t="s">
        <v>3597</v>
      </c>
      <c r="AJ120" t="s">
        <v>107</v>
      </c>
      <c r="AK120" t="s">
        <v>107</v>
      </c>
      <c r="AL120" t="s">
        <v>31</v>
      </c>
      <c r="AM120" t="s">
        <v>108</v>
      </c>
      <c r="AN120" t="s">
        <v>31</v>
      </c>
      <c r="AP120">
        <v>0</v>
      </c>
    </row>
    <row r="121" spans="1:42">
      <c r="A121" s="101" t="e">
        <f>#REF!</f>
        <v>#REF!</v>
      </c>
      <c r="B121" s="62" t="str">
        <f t="shared" si="5"/>
        <v>11:33:24</v>
      </c>
      <c r="C121" s="62" t="s">
        <v>29</v>
      </c>
      <c r="D121" s="63">
        <f t="shared" si="6"/>
        <v>61</v>
      </c>
      <c r="E121" s="84">
        <f t="shared" si="7"/>
        <v>46.92</v>
      </c>
      <c r="F121" s="86">
        <f t="shared" si="8"/>
        <v>2862.12</v>
      </c>
      <c r="G121" s="64" t="s">
        <v>8</v>
      </c>
      <c r="H121" s="64" t="str">
        <f t="shared" si="9"/>
        <v>00507698536TRLO1</v>
      </c>
      <c r="J121" t="s">
        <v>94</v>
      </c>
      <c r="K121" t="s">
        <v>95</v>
      </c>
      <c r="L121">
        <v>61</v>
      </c>
      <c r="M121">
        <v>4692</v>
      </c>
      <c r="N121" t="s">
        <v>1669</v>
      </c>
      <c r="O121" t="s">
        <v>3594</v>
      </c>
      <c r="P121" t="s">
        <v>1670</v>
      </c>
      <c r="Q121" t="s">
        <v>3598</v>
      </c>
      <c r="R121">
        <v>20877</v>
      </c>
      <c r="S121">
        <v>1</v>
      </c>
      <c r="T121">
        <v>1</v>
      </c>
      <c r="U121">
        <v>0</v>
      </c>
      <c r="V121" t="s">
        <v>3596</v>
      </c>
      <c r="W121" t="s">
        <v>105</v>
      </c>
      <c r="X121">
        <v>1</v>
      </c>
      <c r="Y121">
        <v>0</v>
      </c>
      <c r="Z121">
        <v>0</v>
      </c>
      <c r="AB121" t="s">
        <v>106</v>
      </c>
      <c r="AC121" t="s">
        <v>31</v>
      </c>
      <c r="AD121">
        <v>1</v>
      </c>
      <c r="AE121" t="s">
        <v>3598</v>
      </c>
      <c r="AF121" t="s">
        <v>94</v>
      </c>
      <c r="AG121">
        <v>1</v>
      </c>
      <c r="AH121" t="s">
        <v>3599</v>
      </c>
      <c r="AJ121" t="s">
        <v>107</v>
      </c>
      <c r="AK121" t="s">
        <v>107</v>
      </c>
      <c r="AL121" t="s">
        <v>31</v>
      </c>
      <c r="AM121" t="s">
        <v>108</v>
      </c>
      <c r="AN121" t="s">
        <v>31</v>
      </c>
      <c r="AP121">
        <v>0</v>
      </c>
    </row>
    <row r="122" spans="1:42">
      <c r="A122" s="101" t="e">
        <f>#REF!</f>
        <v>#REF!</v>
      </c>
      <c r="B122" s="62" t="str">
        <f t="shared" si="5"/>
        <v>11:33:24</v>
      </c>
      <c r="C122" s="62" t="s">
        <v>29</v>
      </c>
      <c r="D122" s="63">
        <f t="shared" si="6"/>
        <v>457</v>
      </c>
      <c r="E122" s="84">
        <f t="shared" si="7"/>
        <v>46.92</v>
      </c>
      <c r="F122" s="86">
        <f t="shared" si="8"/>
        <v>21442.440000000002</v>
      </c>
      <c r="G122" s="64" t="s">
        <v>8</v>
      </c>
      <c r="H122" s="64" t="str">
        <f t="shared" si="9"/>
        <v>00507698538TRLO1</v>
      </c>
      <c r="J122" t="s">
        <v>94</v>
      </c>
      <c r="K122" t="s">
        <v>95</v>
      </c>
      <c r="L122">
        <v>457</v>
      </c>
      <c r="M122">
        <v>4692</v>
      </c>
      <c r="N122" t="s">
        <v>1669</v>
      </c>
      <c r="O122" t="s">
        <v>3600</v>
      </c>
      <c r="P122" t="s">
        <v>1670</v>
      </c>
      <c r="Q122" t="s">
        <v>3601</v>
      </c>
      <c r="R122">
        <v>20877</v>
      </c>
      <c r="S122">
        <v>1</v>
      </c>
      <c r="T122">
        <v>1</v>
      </c>
      <c r="U122">
        <v>0</v>
      </c>
      <c r="V122" t="s">
        <v>3596</v>
      </c>
      <c r="W122" t="s">
        <v>105</v>
      </c>
      <c r="X122">
        <v>1</v>
      </c>
      <c r="Y122">
        <v>0</v>
      </c>
      <c r="Z122">
        <v>0</v>
      </c>
      <c r="AB122" t="s">
        <v>106</v>
      </c>
      <c r="AC122" t="s">
        <v>31</v>
      </c>
      <c r="AD122">
        <v>1</v>
      </c>
      <c r="AE122" t="s">
        <v>3601</v>
      </c>
      <c r="AF122" t="s">
        <v>94</v>
      </c>
      <c r="AG122">
        <v>1</v>
      </c>
      <c r="AH122" t="s">
        <v>3602</v>
      </c>
      <c r="AJ122" t="s">
        <v>107</v>
      </c>
      <c r="AK122" t="s">
        <v>107</v>
      </c>
      <c r="AL122" t="s">
        <v>31</v>
      </c>
      <c r="AM122" t="s">
        <v>108</v>
      </c>
      <c r="AN122" t="s">
        <v>31</v>
      </c>
      <c r="AP122">
        <v>0</v>
      </c>
    </row>
    <row r="123" spans="1:42">
      <c r="A123" s="101" t="e">
        <f>#REF!</f>
        <v>#REF!</v>
      </c>
      <c r="B123" s="62" t="str">
        <f t="shared" si="5"/>
        <v>11:43:32</v>
      </c>
      <c r="C123" s="62" t="s">
        <v>29</v>
      </c>
      <c r="D123" s="63">
        <f t="shared" si="6"/>
        <v>66</v>
      </c>
      <c r="E123" s="84">
        <f t="shared" si="7"/>
        <v>46.96</v>
      </c>
      <c r="F123" s="86">
        <f t="shared" si="8"/>
        <v>3099.36</v>
      </c>
      <c r="G123" s="64" t="s">
        <v>8</v>
      </c>
      <c r="H123" s="64" t="str">
        <f t="shared" si="9"/>
        <v>00507701833TRLO1</v>
      </c>
      <c r="J123" t="s">
        <v>94</v>
      </c>
      <c r="K123" t="s">
        <v>95</v>
      </c>
      <c r="L123">
        <v>66</v>
      </c>
      <c r="M123">
        <v>4696</v>
      </c>
      <c r="N123" t="s">
        <v>96</v>
      </c>
      <c r="O123" t="s">
        <v>3603</v>
      </c>
      <c r="P123" t="s">
        <v>97</v>
      </c>
      <c r="Q123" t="s">
        <v>3604</v>
      </c>
      <c r="R123">
        <v>20877</v>
      </c>
      <c r="S123">
        <v>1</v>
      </c>
      <c r="T123">
        <v>1</v>
      </c>
      <c r="U123">
        <v>0</v>
      </c>
      <c r="V123" t="s">
        <v>3605</v>
      </c>
      <c r="W123" t="s">
        <v>105</v>
      </c>
      <c r="X123">
        <v>1</v>
      </c>
      <c r="Y123">
        <v>0</v>
      </c>
      <c r="Z123">
        <v>0</v>
      </c>
      <c r="AB123" t="s">
        <v>106</v>
      </c>
      <c r="AC123" t="s">
        <v>31</v>
      </c>
      <c r="AD123">
        <v>1</v>
      </c>
      <c r="AE123" t="s">
        <v>3604</v>
      </c>
      <c r="AF123" t="s">
        <v>94</v>
      </c>
      <c r="AG123">
        <v>1</v>
      </c>
      <c r="AJ123" t="s">
        <v>107</v>
      </c>
      <c r="AK123" t="s">
        <v>107</v>
      </c>
      <c r="AL123" t="s">
        <v>31</v>
      </c>
      <c r="AM123" t="s">
        <v>108</v>
      </c>
      <c r="AN123" t="s">
        <v>31</v>
      </c>
      <c r="AP123">
        <v>0</v>
      </c>
    </row>
    <row r="124" spans="1:42">
      <c r="A124" s="101" t="e">
        <f>#REF!</f>
        <v>#REF!</v>
      </c>
      <c r="B124" s="62" t="str">
        <f t="shared" si="5"/>
        <v>11:45:52</v>
      </c>
      <c r="C124" s="62" t="s">
        <v>29</v>
      </c>
      <c r="D124" s="63">
        <f t="shared" si="6"/>
        <v>27</v>
      </c>
      <c r="E124" s="84">
        <f t="shared" si="7"/>
        <v>46.96</v>
      </c>
      <c r="F124" s="86">
        <f t="shared" si="8"/>
        <v>1267.92</v>
      </c>
      <c r="G124" s="64" t="s">
        <v>8</v>
      </c>
      <c r="H124" s="64" t="str">
        <f t="shared" si="9"/>
        <v>00507702577TRLO1</v>
      </c>
      <c r="J124" t="s">
        <v>94</v>
      </c>
      <c r="K124" t="s">
        <v>95</v>
      </c>
      <c r="L124">
        <v>27</v>
      </c>
      <c r="M124">
        <v>4696</v>
      </c>
      <c r="N124" t="s">
        <v>96</v>
      </c>
      <c r="O124" t="s">
        <v>3606</v>
      </c>
      <c r="P124" t="s">
        <v>97</v>
      </c>
      <c r="Q124" t="s">
        <v>3607</v>
      </c>
      <c r="R124">
        <v>20877</v>
      </c>
      <c r="S124">
        <v>1</v>
      </c>
      <c r="T124">
        <v>1</v>
      </c>
      <c r="U124">
        <v>0</v>
      </c>
      <c r="V124" t="s">
        <v>3605</v>
      </c>
      <c r="W124" t="s">
        <v>105</v>
      </c>
      <c r="X124">
        <v>1</v>
      </c>
      <c r="Y124">
        <v>0</v>
      </c>
      <c r="Z124">
        <v>0</v>
      </c>
      <c r="AB124" t="s">
        <v>106</v>
      </c>
      <c r="AC124" t="s">
        <v>31</v>
      </c>
      <c r="AD124">
        <v>1</v>
      </c>
      <c r="AE124" t="s">
        <v>3607</v>
      </c>
      <c r="AF124" t="s">
        <v>94</v>
      </c>
      <c r="AG124">
        <v>1</v>
      </c>
      <c r="AJ124" t="s">
        <v>107</v>
      </c>
      <c r="AK124" t="s">
        <v>107</v>
      </c>
      <c r="AL124" t="s">
        <v>31</v>
      </c>
      <c r="AM124" t="s">
        <v>108</v>
      </c>
      <c r="AN124" t="s">
        <v>31</v>
      </c>
      <c r="AP124">
        <v>0</v>
      </c>
    </row>
    <row r="125" spans="1:42">
      <c r="A125" s="101" t="e">
        <f>#REF!</f>
        <v>#REF!</v>
      </c>
      <c r="B125" s="62" t="str">
        <f t="shared" si="5"/>
        <v>11:52:10</v>
      </c>
      <c r="C125" s="62" t="s">
        <v>29</v>
      </c>
      <c r="D125" s="63">
        <f t="shared" si="6"/>
        <v>47</v>
      </c>
      <c r="E125" s="84">
        <f t="shared" si="7"/>
        <v>46.92</v>
      </c>
      <c r="F125" s="86">
        <f t="shared" si="8"/>
        <v>2205.2400000000002</v>
      </c>
      <c r="G125" s="64" t="s">
        <v>8</v>
      </c>
      <c r="H125" s="64" t="str">
        <f t="shared" si="9"/>
        <v>00507703980TRLO1</v>
      </c>
      <c r="J125" t="s">
        <v>94</v>
      </c>
      <c r="K125" t="s">
        <v>95</v>
      </c>
      <c r="L125">
        <v>47</v>
      </c>
      <c r="M125">
        <v>4692</v>
      </c>
      <c r="N125" t="s">
        <v>96</v>
      </c>
      <c r="O125" t="s">
        <v>3608</v>
      </c>
      <c r="P125" t="s">
        <v>97</v>
      </c>
      <c r="Q125" t="s">
        <v>3609</v>
      </c>
      <c r="R125">
        <v>20877</v>
      </c>
      <c r="S125">
        <v>1</v>
      </c>
      <c r="T125">
        <v>1</v>
      </c>
      <c r="U125">
        <v>0</v>
      </c>
      <c r="V125" t="s">
        <v>3605</v>
      </c>
      <c r="W125" t="s">
        <v>105</v>
      </c>
      <c r="X125">
        <v>1</v>
      </c>
      <c r="Y125">
        <v>0</v>
      </c>
      <c r="Z125">
        <v>0</v>
      </c>
      <c r="AB125" t="s">
        <v>106</v>
      </c>
      <c r="AC125" t="s">
        <v>31</v>
      </c>
      <c r="AD125">
        <v>1</v>
      </c>
      <c r="AE125" t="s">
        <v>3609</v>
      </c>
      <c r="AF125" t="s">
        <v>94</v>
      </c>
      <c r="AG125">
        <v>1</v>
      </c>
      <c r="AJ125" t="s">
        <v>107</v>
      </c>
      <c r="AK125" t="s">
        <v>107</v>
      </c>
      <c r="AL125" t="s">
        <v>31</v>
      </c>
      <c r="AM125" t="s">
        <v>108</v>
      </c>
      <c r="AN125" t="s">
        <v>31</v>
      </c>
      <c r="AP125">
        <v>0</v>
      </c>
    </row>
    <row r="126" spans="1:42">
      <c r="A126" s="101" t="e">
        <f>#REF!</f>
        <v>#REF!</v>
      </c>
      <c r="B126" s="62" t="str">
        <f t="shared" si="5"/>
        <v>11:52:33</v>
      </c>
      <c r="C126" s="62" t="s">
        <v>29</v>
      </c>
      <c r="D126" s="63">
        <f t="shared" si="6"/>
        <v>10</v>
      </c>
      <c r="E126" s="84">
        <f t="shared" si="7"/>
        <v>46.92</v>
      </c>
      <c r="F126" s="86">
        <f t="shared" si="8"/>
        <v>469.20000000000005</v>
      </c>
      <c r="G126" s="64" t="s">
        <v>8</v>
      </c>
      <c r="H126" s="64" t="str">
        <f t="shared" si="9"/>
        <v>00507704065TRLO1</v>
      </c>
      <c r="J126" t="s">
        <v>94</v>
      </c>
      <c r="K126" t="s">
        <v>95</v>
      </c>
      <c r="L126">
        <v>10</v>
      </c>
      <c r="M126">
        <v>4692</v>
      </c>
      <c r="N126" t="s">
        <v>96</v>
      </c>
      <c r="O126" t="s">
        <v>3610</v>
      </c>
      <c r="P126" t="s">
        <v>97</v>
      </c>
      <c r="Q126" t="s">
        <v>3611</v>
      </c>
      <c r="R126">
        <v>20877</v>
      </c>
      <c r="S126">
        <v>1</v>
      </c>
      <c r="T126">
        <v>1</v>
      </c>
      <c r="U126">
        <v>0</v>
      </c>
      <c r="V126" t="s">
        <v>3605</v>
      </c>
      <c r="W126" t="s">
        <v>105</v>
      </c>
      <c r="X126">
        <v>1</v>
      </c>
      <c r="Y126">
        <v>0</v>
      </c>
      <c r="Z126">
        <v>0</v>
      </c>
      <c r="AB126" t="s">
        <v>106</v>
      </c>
      <c r="AC126" t="s">
        <v>31</v>
      </c>
      <c r="AD126">
        <v>1</v>
      </c>
      <c r="AE126" t="s">
        <v>3611</v>
      </c>
      <c r="AF126" t="s">
        <v>94</v>
      </c>
      <c r="AG126">
        <v>1</v>
      </c>
      <c r="AJ126" t="s">
        <v>107</v>
      </c>
      <c r="AK126" t="s">
        <v>107</v>
      </c>
      <c r="AL126" t="s">
        <v>31</v>
      </c>
      <c r="AM126" t="s">
        <v>108</v>
      </c>
      <c r="AN126" t="s">
        <v>31</v>
      </c>
      <c r="AP126">
        <v>0</v>
      </c>
    </row>
    <row r="127" spans="1:42">
      <c r="A127" s="101" t="e">
        <f>#REF!</f>
        <v>#REF!</v>
      </c>
      <c r="B127" s="62" t="str">
        <f t="shared" si="5"/>
        <v>11:53:11</v>
      </c>
      <c r="C127" s="62" t="s">
        <v>29</v>
      </c>
      <c r="D127" s="63">
        <f t="shared" si="6"/>
        <v>9</v>
      </c>
      <c r="E127" s="84">
        <f t="shared" si="7"/>
        <v>46.96</v>
      </c>
      <c r="F127" s="86">
        <f t="shared" si="8"/>
        <v>422.64</v>
      </c>
      <c r="G127" s="64" t="s">
        <v>8</v>
      </c>
      <c r="H127" s="64" t="str">
        <f t="shared" si="9"/>
        <v>00507704212TRLO1</v>
      </c>
      <c r="J127" t="s">
        <v>94</v>
      </c>
      <c r="K127" t="s">
        <v>95</v>
      </c>
      <c r="L127">
        <v>9</v>
      </c>
      <c r="M127">
        <v>4696</v>
      </c>
      <c r="N127" t="s">
        <v>96</v>
      </c>
      <c r="O127" t="s">
        <v>3612</v>
      </c>
      <c r="P127" t="s">
        <v>97</v>
      </c>
      <c r="Q127" t="s">
        <v>3613</v>
      </c>
      <c r="R127">
        <v>20877</v>
      </c>
      <c r="S127">
        <v>1</v>
      </c>
      <c r="T127">
        <v>1</v>
      </c>
      <c r="U127">
        <v>0</v>
      </c>
      <c r="V127" t="s">
        <v>3605</v>
      </c>
      <c r="W127" t="s">
        <v>105</v>
      </c>
      <c r="X127">
        <v>1</v>
      </c>
      <c r="Y127">
        <v>0</v>
      </c>
      <c r="Z127">
        <v>0</v>
      </c>
      <c r="AB127" t="s">
        <v>106</v>
      </c>
      <c r="AC127" t="s">
        <v>31</v>
      </c>
      <c r="AD127">
        <v>1</v>
      </c>
      <c r="AE127" t="s">
        <v>3613</v>
      </c>
      <c r="AF127" t="s">
        <v>94</v>
      </c>
      <c r="AG127">
        <v>1</v>
      </c>
      <c r="AJ127" t="s">
        <v>107</v>
      </c>
      <c r="AK127" t="s">
        <v>107</v>
      </c>
      <c r="AL127" t="s">
        <v>31</v>
      </c>
      <c r="AM127" t="s">
        <v>108</v>
      </c>
      <c r="AN127" t="s">
        <v>31</v>
      </c>
      <c r="AP127">
        <v>0</v>
      </c>
    </row>
    <row r="128" spans="1:42">
      <c r="A128" s="101" t="e">
        <f>#REF!</f>
        <v>#REF!</v>
      </c>
      <c r="B128" s="62" t="str">
        <f t="shared" si="5"/>
        <v>11:53:15</v>
      </c>
      <c r="C128" s="62" t="s">
        <v>29</v>
      </c>
      <c r="D128" s="63">
        <f t="shared" si="6"/>
        <v>16</v>
      </c>
      <c r="E128" s="84">
        <f t="shared" si="7"/>
        <v>46.92</v>
      </c>
      <c r="F128" s="86">
        <f t="shared" si="8"/>
        <v>750.72</v>
      </c>
      <c r="G128" s="64" t="s">
        <v>8</v>
      </c>
      <c r="H128" s="64" t="str">
        <f t="shared" si="9"/>
        <v>00507704216TRLO1</v>
      </c>
      <c r="J128" t="s">
        <v>94</v>
      </c>
      <c r="K128" t="s">
        <v>95</v>
      </c>
      <c r="L128">
        <v>16</v>
      </c>
      <c r="M128">
        <v>4692</v>
      </c>
      <c r="N128" t="s">
        <v>96</v>
      </c>
      <c r="O128" t="s">
        <v>3614</v>
      </c>
      <c r="P128" t="s">
        <v>97</v>
      </c>
      <c r="Q128" t="s">
        <v>3615</v>
      </c>
      <c r="R128">
        <v>20877</v>
      </c>
      <c r="S128">
        <v>1</v>
      </c>
      <c r="T128">
        <v>1</v>
      </c>
      <c r="U128">
        <v>0</v>
      </c>
      <c r="V128" t="s">
        <v>3605</v>
      </c>
      <c r="W128" t="s">
        <v>105</v>
      </c>
      <c r="X128">
        <v>1</v>
      </c>
      <c r="Y128">
        <v>0</v>
      </c>
      <c r="Z128">
        <v>0</v>
      </c>
      <c r="AB128" t="s">
        <v>106</v>
      </c>
      <c r="AC128" t="s">
        <v>31</v>
      </c>
      <c r="AD128">
        <v>1</v>
      </c>
      <c r="AE128" t="s">
        <v>3615</v>
      </c>
      <c r="AF128" t="s">
        <v>94</v>
      </c>
      <c r="AG128">
        <v>1</v>
      </c>
      <c r="AJ128" t="s">
        <v>107</v>
      </c>
      <c r="AK128" t="s">
        <v>107</v>
      </c>
      <c r="AL128" t="s">
        <v>31</v>
      </c>
      <c r="AM128" t="s">
        <v>108</v>
      </c>
      <c r="AN128" t="s">
        <v>31</v>
      </c>
      <c r="AP128">
        <v>0</v>
      </c>
    </row>
    <row r="129" spans="1:42">
      <c r="A129" s="101" t="e">
        <f>#REF!</f>
        <v>#REF!</v>
      </c>
      <c r="B129" s="62" t="str">
        <f t="shared" si="5"/>
        <v>11:56:22</v>
      </c>
      <c r="C129" s="62" t="s">
        <v>29</v>
      </c>
      <c r="D129" s="63">
        <f t="shared" si="6"/>
        <v>9</v>
      </c>
      <c r="E129" s="84">
        <f t="shared" si="7"/>
        <v>46.92</v>
      </c>
      <c r="F129" s="86">
        <f t="shared" si="8"/>
        <v>422.28000000000003</v>
      </c>
      <c r="G129" s="64" t="s">
        <v>8</v>
      </c>
      <c r="H129" s="64" t="str">
        <f t="shared" si="9"/>
        <v>00507704875TRLO1</v>
      </c>
      <c r="J129" t="s">
        <v>94</v>
      </c>
      <c r="K129" t="s">
        <v>95</v>
      </c>
      <c r="L129">
        <v>9</v>
      </c>
      <c r="M129">
        <v>4692</v>
      </c>
      <c r="N129" t="s">
        <v>96</v>
      </c>
      <c r="O129" t="s">
        <v>3616</v>
      </c>
      <c r="P129" t="s">
        <v>97</v>
      </c>
      <c r="Q129" t="s">
        <v>3617</v>
      </c>
      <c r="R129">
        <v>20877</v>
      </c>
      <c r="S129">
        <v>1</v>
      </c>
      <c r="T129">
        <v>1</v>
      </c>
      <c r="U129">
        <v>0</v>
      </c>
      <c r="V129" t="s">
        <v>3605</v>
      </c>
      <c r="W129" t="s">
        <v>105</v>
      </c>
      <c r="X129">
        <v>1</v>
      </c>
      <c r="Y129">
        <v>0</v>
      </c>
      <c r="Z129">
        <v>0</v>
      </c>
      <c r="AB129" t="s">
        <v>106</v>
      </c>
      <c r="AC129" t="s">
        <v>31</v>
      </c>
      <c r="AD129">
        <v>1</v>
      </c>
      <c r="AE129" t="s">
        <v>3617</v>
      </c>
      <c r="AF129" t="s">
        <v>94</v>
      </c>
      <c r="AG129">
        <v>1</v>
      </c>
      <c r="AJ129" t="s">
        <v>107</v>
      </c>
      <c r="AK129" t="s">
        <v>107</v>
      </c>
      <c r="AL129" t="s">
        <v>31</v>
      </c>
      <c r="AM129" t="s">
        <v>108</v>
      </c>
      <c r="AN129" t="s">
        <v>31</v>
      </c>
      <c r="AP129">
        <v>0</v>
      </c>
    </row>
    <row r="130" spans="1:42">
      <c r="A130" s="101" t="e">
        <f>#REF!</f>
        <v>#REF!</v>
      </c>
      <c r="B130" s="62" t="str">
        <f t="shared" si="5"/>
        <v>12:01:37</v>
      </c>
      <c r="C130" s="62" t="s">
        <v>29</v>
      </c>
      <c r="D130" s="63">
        <f t="shared" si="6"/>
        <v>40</v>
      </c>
      <c r="E130" s="84">
        <f t="shared" si="7"/>
        <v>46.9</v>
      </c>
      <c r="F130" s="86">
        <f t="shared" si="8"/>
        <v>1876</v>
      </c>
      <c r="G130" s="64" t="s">
        <v>8</v>
      </c>
      <c r="H130" s="64" t="str">
        <f t="shared" si="9"/>
        <v>00507706332TRLO1</v>
      </c>
      <c r="J130" t="s">
        <v>94</v>
      </c>
      <c r="K130" t="s">
        <v>95</v>
      </c>
      <c r="L130">
        <v>40</v>
      </c>
      <c r="M130">
        <v>4690</v>
      </c>
      <c r="N130" t="s">
        <v>96</v>
      </c>
      <c r="O130" t="s">
        <v>3618</v>
      </c>
      <c r="P130" t="s">
        <v>97</v>
      </c>
      <c r="Q130" t="s">
        <v>3619</v>
      </c>
      <c r="R130">
        <v>20877</v>
      </c>
      <c r="S130">
        <v>1</v>
      </c>
      <c r="T130">
        <v>1</v>
      </c>
      <c r="U130">
        <v>0</v>
      </c>
      <c r="V130" t="s">
        <v>3605</v>
      </c>
      <c r="W130" t="s">
        <v>105</v>
      </c>
      <c r="X130">
        <v>1</v>
      </c>
      <c r="Y130">
        <v>0</v>
      </c>
      <c r="Z130">
        <v>0</v>
      </c>
      <c r="AB130" t="s">
        <v>106</v>
      </c>
      <c r="AC130" t="s">
        <v>31</v>
      </c>
      <c r="AD130">
        <v>1</v>
      </c>
      <c r="AE130" t="s">
        <v>3619</v>
      </c>
      <c r="AF130" t="s">
        <v>94</v>
      </c>
      <c r="AG130">
        <v>1</v>
      </c>
      <c r="AJ130" t="s">
        <v>107</v>
      </c>
      <c r="AK130" t="s">
        <v>107</v>
      </c>
      <c r="AL130" t="s">
        <v>31</v>
      </c>
      <c r="AM130" t="s">
        <v>108</v>
      </c>
      <c r="AN130" t="s">
        <v>31</v>
      </c>
      <c r="AP130">
        <v>0</v>
      </c>
    </row>
    <row r="131" spans="1:42">
      <c r="A131" s="101" t="e">
        <f>#REF!</f>
        <v>#REF!</v>
      </c>
      <c r="B131" s="62" t="str">
        <f t="shared" ref="B131:B187" si="10">MID(O131,FIND(" ",O131)+1,8)</f>
        <v>12:03:55</v>
      </c>
      <c r="C131" s="62" t="s">
        <v>29</v>
      </c>
      <c r="D131" s="63">
        <f t="shared" ref="D131:D194" si="11">L131</f>
        <v>30</v>
      </c>
      <c r="E131" s="84">
        <f t="shared" ref="E131:E194" si="12">M131/100</f>
        <v>46.9</v>
      </c>
      <c r="F131" s="86">
        <f t="shared" ref="F131:F194" si="13">(D131*E131)</f>
        <v>1407</v>
      </c>
      <c r="G131" s="64" t="s">
        <v>8</v>
      </c>
      <c r="H131" s="64" t="str">
        <f t="shared" ref="H131:H187" si="14">Q131</f>
        <v>00507707006TRLO1</v>
      </c>
      <c r="J131" t="s">
        <v>94</v>
      </c>
      <c r="K131" t="s">
        <v>95</v>
      </c>
      <c r="L131">
        <v>30</v>
      </c>
      <c r="M131">
        <v>4690</v>
      </c>
      <c r="N131" t="s">
        <v>96</v>
      </c>
      <c r="O131" t="s">
        <v>3620</v>
      </c>
      <c r="P131" t="s">
        <v>97</v>
      </c>
      <c r="Q131" t="s">
        <v>3621</v>
      </c>
      <c r="R131">
        <v>20877</v>
      </c>
      <c r="S131">
        <v>1</v>
      </c>
      <c r="T131">
        <v>1</v>
      </c>
      <c r="U131">
        <v>0</v>
      </c>
      <c r="V131" t="s">
        <v>3605</v>
      </c>
      <c r="W131" t="s">
        <v>105</v>
      </c>
      <c r="X131">
        <v>1</v>
      </c>
      <c r="Y131">
        <v>0</v>
      </c>
      <c r="Z131">
        <v>0</v>
      </c>
      <c r="AB131" t="s">
        <v>106</v>
      </c>
      <c r="AC131" t="s">
        <v>31</v>
      </c>
      <c r="AD131">
        <v>1</v>
      </c>
      <c r="AE131" t="s">
        <v>3621</v>
      </c>
      <c r="AF131" t="s">
        <v>94</v>
      </c>
      <c r="AG131">
        <v>1</v>
      </c>
      <c r="AJ131" t="s">
        <v>107</v>
      </c>
      <c r="AK131" t="s">
        <v>107</v>
      </c>
      <c r="AL131" t="s">
        <v>31</v>
      </c>
      <c r="AM131" t="s">
        <v>108</v>
      </c>
      <c r="AN131" t="s">
        <v>31</v>
      </c>
      <c r="AP131">
        <v>0</v>
      </c>
    </row>
    <row r="132" spans="1:42">
      <c r="A132" s="101" t="e">
        <f>#REF!</f>
        <v>#REF!</v>
      </c>
      <c r="B132" s="62" t="str">
        <f t="shared" si="10"/>
        <v>12:06:01</v>
      </c>
      <c r="C132" s="62" t="s">
        <v>29</v>
      </c>
      <c r="D132" s="63">
        <f t="shared" si="11"/>
        <v>42</v>
      </c>
      <c r="E132" s="84">
        <f t="shared" si="12"/>
        <v>46.9</v>
      </c>
      <c r="F132" s="86">
        <f t="shared" si="13"/>
        <v>1969.8</v>
      </c>
      <c r="G132" s="64" t="s">
        <v>8</v>
      </c>
      <c r="H132" s="64" t="str">
        <f t="shared" si="14"/>
        <v>00507707599TRLO1</v>
      </c>
      <c r="J132" t="s">
        <v>94</v>
      </c>
      <c r="K132" t="s">
        <v>95</v>
      </c>
      <c r="L132">
        <v>42</v>
      </c>
      <c r="M132">
        <v>4690</v>
      </c>
      <c r="N132" t="s">
        <v>96</v>
      </c>
      <c r="O132" t="s">
        <v>3622</v>
      </c>
      <c r="P132" t="s">
        <v>97</v>
      </c>
      <c r="Q132" t="s">
        <v>3623</v>
      </c>
      <c r="R132">
        <v>20877</v>
      </c>
      <c r="S132">
        <v>1</v>
      </c>
      <c r="T132">
        <v>1</v>
      </c>
      <c r="U132">
        <v>0</v>
      </c>
      <c r="V132" t="s">
        <v>3605</v>
      </c>
      <c r="W132" t="s">
        <v>105</v>
      </c>
      <c r="X132">
        <v>1</v>
      </c>
      <c r="Y132">
        <v>0</v>
      </c>
      <c r="Z132">
        <v>0</v>
      </c>
      <c r="AB132" t="s">
        <v>106</v>
      </c>
      <c r="AC132" t="s">
        <v>31</v>
      </c>
      <c r="AD132">
        <v>1</v>
      </c>
      <c r="AE132" t="s">
        <v>3623</v>
      </c>
      <c r="AF132" t="s">
        <v>94</v>
      </c>
      <c r="AG132">
        <v>1</v>
      </c>
      <c r="AJ132" t="s">
        <v>107</v>
      </c>
      <c r="AK132" t="s">
        <v>107</v>
      </c>
      <c r="AL132" t="s">
        <v>31</v>
      </c>
      <c r="AM132" t="s">
        <v>108</v>
      </c>
      <c r="AN132" t="s">
        <v>31</v>
      </c>
      <c r="AP132">
        <v>0</v>
      </c>
    </row>
    <row r="133" spans="1:42">
      <c r="A133" s="101" t="e">
        <f>#REF!</f>
        <v>#REF!</v>
      </c>
      <c r="B133" s="62" t="str">
        <f t="shared" si="10"/>
        <v>12:08:08</v>
      </c>
      <c r="C133" s="62" t="s">
        <v>29</v>
      </c>
      <c r="D133" s="63">
        <f t="shared" si="11"/>
        <v>10</v>
      </c>
      <c r="E133" s="84">
        <f t="shared" si="12"/>
        <v>46.9</v>
      </c>
      <c r="F133" s="86">
        <f t="shared" si="13"/>
        <v>469</v>
      </c>
      <c r="G133" s="64" t="s">
        <v>8</v>
      </c>
      <c r="H133" s="64" t="str">
        <f t="shared" si="14"/>
        <v>00507708081TRLO1</v>
      </c>
      <c r="J133" t="s">
        <v>94</v>
      </c>
      <c r="K133" t="s">
        <v>95</v>
      </c>
      <c r="L133">
        <v>10</v>
      </c>
      <c r="M133">
        <v>4690</v>
      </c>
      <c r="N133" t="s">
        <v>96</v>
      </c>
      <c r="O133" t="s">
        <v>3624</v>
      </c>
      <c r="P133" t="s">
        <v>97</v>
      </c>
      <c r="Q133" t="s">
        <v>3625</v>
      </c>
      <c r="R133">
        <v>20877</v>
      </c>
      <c r="S133">
        <v>1</v>
      </c>
      <c r="T133">
        <v>1</v>
      </c>
      <c r="U133">
        <v>0</v>
      </c>
      <c r="V133" t="s">
        <v>3605</v>
      </c>
      <c r="W133" t="s">
        <v>105</v>
      </c>
      <c r="X133">
        <v>1</v>
      </c>
      <c r="Y133">
        <v>0</v>
      </c>
      <c r="Z133">
        <v>0</v>
      </c>
      <c r="AB133" t="s">
        <v>106</v>
      </c>
      <c r="AC133" t="s">
        <v>31</v>
      </c>
      <c r="AD133">
        <v>1</v>
      </c>
      <c r="AE133" t="s">
        <v>3625</v>
      </c>
      <c r="AF133" t="s">
        <v>94</v>
      </c>
      <c r="AG133">
        <v>1</v>
      </c>
      <c r="AJ133" t="s">
        <v>107</v>
      </c>
      <c r="AK133" t="s">
        <v>107</v>
      </c>
      <c r="AL133" t="s">
        <v>31</v>
      </c>
      <c r="AM133" t="s">
        <v>108</v>
      </c>
      <c r="AN133" t="s">
        <v>31</v>
      </c>
      <c r="AP133">
        <v>0</v>
      </c>
    </row>
    <row r="134" spans="1:42">
      <c r="A134" s="101" t="e">
        <f>#REF!</f>
        <v>#REF!</v>
      </c>
      <c r="B134" s="62" t="str">
        <f t="shared" si="10"/>
        <v>12:08:54</v>
      </c>
      <c r="C134" s="62" t="s">
        <v>29</v>
      </c>
      <c r="D134" s="63">
        <f t="shared" si="11"/>
        <v>36</v>
      </c>
      <c r="E134" s="84">
        <f t="shared" si="12"/>
        <v>46.88</v>
      </c>
      <c r="F134" s="86">
        <f t="shared" si="13"/>
        <v>1687.68</v>
      </c>
      <c r="G134" s="64" t="s">
        <v>8</v>
      </c>
      <c r="H134" s="64" t="str">
        <f t="shared" si="14"/>
        <v>00507708220TRLO1</v>
      </c>
      <c r="J134" t="s">
        <v>94</v>
      </c>
      <c r="K134" t="s">
        <v>95</v>
      </c>
      <c r="L134">
        <v>36</v>
      </c>
      <c r="M134">
        <v>4688</v>
      </c>
      <c r="N134" t="s">
        <v>96</v>
      </c>
      <c r="O134" t="s">
        <v>3626</v>
      </c>
      <c r="P134" t="s">
        <v>97</v>
      </c>
      <c r="Q134" t="s">
        <v>3627</v>
      </c>
      <c r="R134">
        <v>20877</v>
      </c>
      <c r="S134">
        <v>1</v>
      </c>
      <c r="T134">
        <v>1</v>
      </c>
      <c r="U134">
        <v>0</v>
      </c>
      <c r="V134" t="s">
        <v>3605</v>
      </c>
      <c r="W134" t="s">
        <v>105</v>
      </c>
      <c r="X134">
        <v>1</v>
      </c>
      <c r="Y134">
        <v>0</v>
      </c>
      <c r="Z134">
        <v>0</v>
      </c>
      <c r="AB134" t="s">
        <v>106</v>
      </c>
      <c r="AC134" t="s">
        <v>31</v>
      </c>
      <c r="AD134">
        <v>1</v>
      </c>
      <c r="AE134" t="s">
        <v>3627</v>
      </c>
      <c r="AF134" t="s">
        <v>94</v>
      </c>
      <c r="AG134">
        <v>1</v>
      </c>
      <c r="AJ134" t="s">
        <v>107</v>
      </c>
      <c r="AK134" t="s">
        <v>107</v>
      </c>
      <c r="AL134" t="s">
        <v>31</v>
      </c>
      <c r="AM134" t="s">
        <v>108</v>
      </c>
      <c r="AN134" t="s">
        <v>31</v>
      </c>
      <c r="AP134">
        <v>0</v>
      </c>
    </row>
    <row r="135" spans="1:42">
      <c r="A135" s="101" t="e">
        <f>#REF!</f>
        <v>#REF!</v>
      </c>
      <c r="B135" s="62" t="str">
        <f t="shared" si="10"/>
        <v>12:09:15</v>
      </c>
      <c r="C135" s="62" t="s">
        <v>29</v>
      </c>
      <c r="D135" s="63">
        <f t="shared" si="11"/>
        <v>9</v>
      </c>
      <c r="E135" s="84">
        <f t="shared" si="12"/>
        <v>46.9</v>
      </c>
      <c r="F135" s="86">
        <f t="shared" si="13"/>
        <v>422.09999999999997</v>
      </c>
      <c r="G135" s="64" t="s">
        <v>8</v>
      </c>
      <c r="H135" s="64" t="str">
        <f t="shared" si="14"/>
        <v>00507708283TRLO1</v>
      </c>
      <c r="J135" t="s">
        <v>94</v>
      </c>
      <c r="K135" t="s">
        <v>95</v>
      </c>
      <c r="L135">
        <v>9</v>
      </c>
      <c r="M135">
        <v>4690</v>
      </c>
      <c r="N135" t="s">
        <v>96</v>
      </c>
      <c r="O135" t="s">
        <v>3628</v>
      </c>
      <c r="P135" t="s">
        <v>97</v>
      </c>
      <c r="Q135" t="s">
        <v>3629</v>
      </c>
      <c r="R135">
        <v>20877</v>
      </c>
      <c r="S135">
        <v>1</v>
      </c>
      <c r="T135">
        <v>1</v>
      </c>
      <c r="U135">
        <v>0</v>
      </c>
      <c r="V135" t="s">
        <v>3605</v>
      </c>
      <c r="W135" t="s">
        <v>105</v>
      </c>
      <c r="X135">
        <v>1</v>
      </c>
      <c r="Y135">
        <v>0</v>
      </c>
      <c r="Z135">
        <v>0</v>
      </c>
      <c r="AB135" t="s">
        <v>106</v>
      </c>
      <c r="AC135" t="s">
        <v>31</v>
      </c>
      <c r="AD135">
        <v>1</v>
      </c>
      <c r="AE135" t="s">
        <v>3629</v>
      </c>
      <c r="AF135" t="s">
        <v>94</v>
      </c>
      <c r="AG135">
        <v>1</v>
      </c>
      <c r="AJ135" t="s">
        <v>107</v>
      </c>
      <c r="AK135" t="s">
        <v>107</v>
      </c>
      <c r="AL135" t="s">
        <v>31</v>
      </c>
      <c r="AM135" t="s">
        <v>108</v>
      </c>
      <c r="AN135" t="s">
        <v>31</v>
      </c>
      <c r="AP135">
        <v>0</v>
      </c>
    </row>
    <row r="136" spans="1:42">
      <c r="A136" s="101" t="e">
        <f>#REF!</f>
        <v>#REF!</v>
      </c>
      <c r="B136" s="62" t="str">
        <f t="shared" si="10"/>
        <v>12:12:06</v>
      </c>
      <c r="C136" s="62" t="s">
        <v>29</v>
      </c>
      <c r="D136" s="63">
        <f t="shared" si="11"/>
        <v>7</v>
      </c>
      <c r="E136" s="84">
        <f t="shared" si="12"/>
        <v>46.86</v>
      </c>
      <c r="F136" s="86">
        <f t="shared" si="13"/>
        <v>328.02</v>
      </c>
      <c r="G136" s="64" t="s">
        <v>8</v>
      </c>
      <c r="H136" s="64" t="str">
        <f t="shared" si="14"/>
        <v>00507708902TRLO1</v>
      </c>
      <c r="J136" t="s">
        <v>94</v>
      </c>
      <c r="K136" t="s">
        <v>95</v>
      </c>
      <c r="L136">
        <v>7</v>
      </c>
      <c r="M136">
        <v>4686</v>
      </c>
      <c r="N136" t="s">
        <v>96</v>
      </c>
      <c r="O136" t="s">
        <v>3630</v>
      </c>
      <c r="P136" t="s">
        <v>97</v>
      </c>
      <c r="Q136" t="s">
        <v>3631</v>
      </c>
      <c r="R136">
        <v>20877</v>
      </c>
      <c r="S136">
        <v>1</v>
      </c>
      <c r="T136">
        <v>1</v>
      </c>
      <c r="U136">
        <v>0</v>
      </c>
      <c r="V136" t="s">
        <v>3605</v>
      </c>
      <c r="W136" t="s">
        <v>105</v>
      </c>
      <c r="X136">
        <v>1</v>
      </c>
      <c r="Y136">
        <v>0</v>
      </c>
      <c r="Z136">
        <v>0</v>
      </c>
      <c r="AB136" t="s">
        <v>106</v>
      </c>
      <c r="AC136" t="s">
        <v>31</v>
      </c>
      <c r="AD136">
        <v>1</v>
      </c>
      <c r="AE136" t="s">
        <v>3631</v>
      </c>
      <c r="AF136" t="s">
        <v>94</v>
      </c>
      <c r="AG136">
        <v>1</v>
      </c>
      <c r="AJ136" t="s">
        <v>107</v>
      </c>
      <c r="AK136" t="s">
        <v>107</v>
      </c>
      <c r="AL136" t="s">
        <v>31</v>
      </c>
      <c r="AM136" t="s">
        <v>108</v>
      </c>
      <c r="AN136" t="s">
        <v>31</v>
      </c>
      <c r="AP136">
        <v>0</v>
      </c>
    </row>
    <row r="137" spans="1:42">
      <c r="A137" s="101" t="e">
        <f>#REF!</f>
        <v>#REF!</v>
      </c>
      <c r="B137" s="62" t="str">
        <f t="shared" si="10"/>
        <v>12:12:06</v>
      </c>
      <c r="C137" s="62" t="s">
        <v>29</v>
      </c>
      <c r="D137" s="63">
        <f t="shared" si="11"/>
        <v>27</v>
      </c>
      <c r="E137" s="84">
        <f t="shared" si="12"/>
        <v>46.86</v>
      </c>
      <c r="F137" s="86">
        <f t="shared" si="13"/>
        <v>1265.22</v>
      </c>
      <c r="G137" s="64" t="s">
        <v>8</v>
      </c>
      <c r="H137" s="64" t="str">
        <f t="shared" si="14"/>
        <v>00507708901TRLO1</v>
      </c>
      <c r="J137" t="s">
        <v>94</v>
      </c>
      <c r="K137" t="s">
        <v>95</v>
      </c>
      <c r="L137">
        <v>27</v>
      </c>
      <c r="M137">
        <v>4686</v>
      </c>
      <c r="N137" t="s">
        <v>96</v>
      </c>
      <c r="O137" t="s">
        <v>3630</v>
      </c>
      <c r="P137" t="s">
        <v>97</v>
      </c>
      <c r="Q137" t="s">
        <v>3632</v>
      </c>
      <c r="R137">
        <v>20877</v>
      </c>
      <c r="S137">
        <v>1</v>
      </c>
      <c r="T137">
        <v>1</v>
      </c>
      <c r="U137">
        <v>0</v>
      </c>
      <c r="V137" t="s">
        <v>3605</v>
      </c>
      <c r="W137" t="s">
        <v>105</v>
      </c>
      <c r="X137">
        <v>1</v>
      </c>
      <c r="Y137">
        <v>0</v>
      </c>
      <c r="Z137">
        <v>0</v>
      </c>
      <c r="AB137" t="s">
        <v>106</v>
      </c>
      <c r="AC137" t="s">
        <v>31</v>
      </c>
      <c r="AD137">
        <v>1</v>
      </c>
      <c r="AE137" t="s">
        <v>3632</v>
      </c>
      <c r="AF137" t="s">
        <v>94</v>
      </c>
      <c r="AG137">
        <v>1</v>
      </c>
      <c r="AJ137" t="s">
        <v>107</v>
      </c>
      <c r="AK137" t="s">
        <v>107</v>
      </c>
      <c r="AL137" t="s">
        <v>31</v>
      </c>
      <c r="AM137" t="s">
        <v>108</v>
      </c>
      <c r="AN137" t="s">
        <v>31</v>
      </c>
      <c r="AP137">
        <v>0</v>
      </c>
    </row>
    <row r="138" spans="1:42">
      <c r="A138" s="101" t="e">
        <f>#REF!</f>
        <v>#REF!</v>
      </c>
      <c r="B138" s="62" t="str">
        <f t="shared" si="10"/>
        <v>12:17:17</v>
      </c>
      <c r="C138" s="62" t="s">
        <v>29</v>
      </c>
      <c r="D138" s="63">
        <f t="shared" si="11"/>
        <v>35</v>
      </c>
      <c r="E138" s="84">
        <f t="shared" si="12"/>
        <v>46.88</v>
      </c>
      <c r="F138" s="86">
        <f t="shared" si="13"/>
        <v>1640.8000000000002</v>
      </c>
      <c r="G138" s="64" t="s">
        <v>8</v>
      </c>
      <c r="H138" s="64" t="str">
        <f t="shared" si="14"/>
        <v>00507709995TRLO1</v>
      </c>
      <c r="J138" t="s">
        <v>94</v>
      </c>
      <c r="K138" t="s">
        <v>95</v>
      </c>
      <c r="L138">
        <v>35</v>
      </c>
      <c r="M138">
        <v>4688</v>
      </c>
      <c r="N138" t="s">
        <v>96</v>
      </c>
      <c r="O138" t="s">
        <v>3633</v>
      </c>
      <c r="P138" t="s">
        <v>97</v>
      </c>
      <c r="Q138" t="s">
        <v>3634</v>
      </c>
      <c r="R138">
        <v>20877</v>
      </c>
      <c r="S138">
        <v>1</v>
      </c>
      <c r="T138">
        <v>1</v>
      </c>
      <c r="U138">
        <v>0</v>
      </c>
      <c r="V138" t="s">
        <v>3605</v>
      </c>
      <c r="W138" t="s">
        <v>105</v>
      </c>
      <c r="X138">
        <v>1</v>
      </c>
      <c r="Y138">
        <v>0</v>
      </c>
      <c r="Z138">
        <v>0</v>
      </c>
      <c r="AB138" t="s">
        <v>106</v>
      </c>
      <c r="AC138" t="s">
        <v>31</v>
      </c>
      <c r="AD138">
        <v>1</v>
      </c>
      <c r="AE138" t="s">
        <v>3634</v>
      </c>
      <c r="AF138" t="s">
        <v>94</v>
      </c>
      <c r="AG138">
        <v>1</v>
      </c>
      <c r="AJ138" t="s">
        <v>107</v>
      </c>
      <c r="AK138" t="s">
        <v>107</v>
      </c>
      <c r="AL138" t="s">
        <v>31</v>
      </c>
      <c r="AM138" t="s">
        <v>108</v>
      </c>
      <c r="AN138" t="s">
        <v>31</v>
      </c>
      <c r="AP138">
        <v>0</v>
      </c>
    </row>
    <row r="139" spans="1:42">
      <c r="A139" s="101" t="e">
        <f>#REF!</f>
        <v>#REF!</v>
      </c>
      <c r="B139" s="62" t="str">
        <f t="shared" si="10"/>
        <v>12:21:10</v>
      </c>
      <c r="C139" s="62" t="s">
        <v>29</v>
      </c>
      <c r="D139" s="63">
        <f t="shared" si="11"/>
        <v>9</v>
      </c>
      <c r="E139" s="84">
        <f t="shared" si="12"/>
        <v>46.9</v>
      </c>
      <c r="F139" s="86">
        <f t="shared" si="13"/>
        <v>422.09999999999997</v>
      </c>
      <c r="G139" s="64" t="s">
        <v>8</v>
      </c>
      <c r="H139" s="64" t="str">
        <f t="shared" si="14"/>
        <v>00507710789TRLO1</v>
      </c>
      <c r="J139" t="s">
        <v>94</v>
      </c>
      <c r="K139" t="s">
        <v>95</v>
      </c>
      <c r="L139">
        <v>9</v>
      </c>
      <c r="M139">
        <v>4690</v>
      </c>
      <c r="N139" t="s">
        <v>96</v>
      </c>
      <c r="O139" t="s">
        <v>3635</v>
      </c>
      <c r="P139" t="s">
        <v>97</v>
      </c>
      <c r="Q139" t="s">
        <v>3636</v>
      </c>
      <c r="R139">
        <v>20877</v>
      </c>
      <c r="S139">
        <v>1</v>
      </c>
      <c r="T139">
        <v>1</v>
      </c>
      <c r="U139">
        <v>0</v>
      </c>
      <c r="V139" t="s">
        <v>3605</v>
      </c>
      <c r="W139" t="s">
        <v>105</v>
      </c>
      <c r="X139">
        <v>1</v>
      </c>
      <c r="Y139">
        <v>0</v>
      </c>
      <c r="Z139">
        <v>0</v>
      </c>
      <c r="AB139" t="s">
        <v>106</v>
      </c>
      <c r="AC139" t="s">
        <v>31</v>
      </c>
      <c r="AD139">
        <v>1</v>
      </c>
      <c r="AE139" t="s">
        <v>3636</v>
      </c>
      <c r="AF139" t="s">
        <v>94</v>
      </c>
      <c r="AG139">
        <v>1</v>
      </c>
      <c r="AJ139" t="s">
        <v>107</v>
      </c>
      <c r="AK139" t="s">
        <v>107</v>
      </c>
      <c r="AL139" t="s">
        <v>31</v>
      </c>
      <c r="AM139" t="s">
        <v>108</v>
      </c>
      <c r="AN139" t="s">
        <v>31</v>
      </c>
      <c r="AP139">
        <v>0</v>
      </c>
    </row>
    <row r="140" spans="1:42">
      <c r="A140" s="101" t="e">
        <f>#REF!</f>
        <v>#REF!</v>
      </c>
      <c r="B140" s="62" t="str">
        <f t="shared" si="10"/>
        <v>12:23:16</v>
      </c>
      <c r="C140" s="62" t="s">
        <v>29</v>
      </c>
      <c r="D140" s="63">
        <f t="shared" si="11"/>
        <v>68</v>
      </c>
      <c r="E140" s="84">
        <f t="shared" si="12"/>
        <v>46.88</v>
      </c>
      <c r="F140" s="86">
        <f t="shared" si="13"/>
        <v>3187.84</v>
      </c>
      <c r="G140" s="64" t="s">
        <v>8</v>
      </c>
      <c r="H140" s="64" t="str">
        <f t="shared" si="14"/>
        <v>00507711204TRLO1</v>
      </c>
      <c r="J140" t="s">
        <v>94</v>
      </c>
      <c r="K140" t="s">
        <v>95</v>
      </c>
      <c r="L140">
        <v>68</v>
      </c>
      <c r="M140">
        <v>4688</v>
      </c>
      <c r="N140" t="s">
        <v>96</v>
      </c>
      <c r="O140" t="s">
        <v>3637</v>
      </c>
      <c r="P140" t="s">
        <v>97</v>
      </c>
      <c r="Q140" t="s">
        <v>3638</v>
      </c>
      <c r="R140">
        <v>20877</v>
      </c>
      <c r="S140">
        <v>1</v>
      </c>
      <c r="T140">
        <v>1</v>
      </c>
      <c r="U140">
        <v>0</v>
      </c>
      <c r="V140" t="s">
        <v>3605</v>
      </c>
      <c r="W140" t="s">
        <v>105</v>
      </c>
      <c r="X140">
        <v>1</v>
      </c>
      <c r="Y140">
        <v>0</v>
      </c>
      <c r="Z140">
        <v>0</v>
      </c>
      <c r="AB140" t="s">
        <v>106</v>
      </c>
      <c r="AC140" t="s">
        <v>31</v>
      </c>
      <c r="AD140">
        <v>1</v>
      </c>
      <c r="AE140" t="s">
        <v>3638</v>
      </c>
      <c r="AF140" t="s">
        <v>94</v>
      </c>
      <c r="AG140">
        <v>1</v>
      </c>
      <c r="AJ140" t="s">
        <v>107</v>
      </c>
      <c r="AK140" t="s">
        <v>107</v>
      </c>
      <c r="AL140" t="s">
        <v>31</v>
      </c>
      <c r="AM140" t="s">
        <v>108</v>
      </c>
      <c r="AN140" t="s">
        <v>31</v>
      </c>
      <c r="AP140">
        <v>0</v>
      </c>
    </row>
    <row r="141" spans="1:42">
      <c r="A141" s="101" t="e">
        <f>#REF!</f>
        <v>#REF!</v>
      </c>
      <c r="B141" s="62" t="str">
        <f t="shared" si="10"/>
        <v>12:23:16</v>
      </c>
      <c r="C141" s="62" t="s">
        <v>29</v>
      </c>
      <c r="D141" s="63">
        <f t="shared" si="11"/>
        <v>10</v>
      </c>
      <c r="E141" s="84">
        <f t="shared" si="12"/>
        <v>46.86</v>
      </c>
      <c r="F141" s="86">
        <f t="shared" si="13"/>
        <v>468.6</v>
      </c>
      <c r="G141" s="64" t="s">
        <v>8</v>
      </c>
      <c r="H141" s="64" t="str">
        <f t="shared" si="14"/>
        <v>00507711203TRLO1</v>
      </c>
      <c r="J141" t="s">
        <v>94</v>
      </c>
      <c r="K141" t="s">
        <v>95</v>
      </c>
      <c r="L141">
        <v>10</v>
      </c>
      <c r="M141">
        <v>4686</v>
      </c>
      <c r="N141" t="s">
        <v>96</v>
      </c>
      <c r="O141" t="s">
        <v>3639</v>
      </c>
      <c r="P141" t="s">
        <v>97</v>
      </c>
      <c r="Q141" t="s">
        <v>3640</v>
      </c>
      <c r="R141">
        <v>20877</v>
      </c>
      <c r="S141">
        <v>1</v>
      </c>
      <c r="T141">
        <v>1</v>
      </c>
      <c r="U141">
        <v>0</v>
      </c>
      <c r="V141" t="s">
        <v>3605</v>
      </c>
      <c r="W141" t="s">
        <v>105</v>
      </c>
      <c r="X141">
        <v>1</v>
      </c>
      <c r="Y141">
        <v>0</v>
      </c>
      <c r="Z141">
        <v>0</v>
      </c>
      <c r="AB141" t="s">
        <v>106</v>
      </c>
      <c r="AC141" t="s">
        <v>31</v>
      </c>
      <c r="AD141">
        <v>1</v>
      </c>
      <c r="AE141" t="s">
        <v>3640</v>
      </c>
      <c r="AF141" t="s">
        <v>94</v>
      </c>
      <c r="AG141">
        <v>1</v>
      </c>
      <c r="AJ141" t="s">
        <v>107</v>
      </c>
      <c r="AK141" t="s">
        <v>107</v>
      </c>
      <c r="AL141" t="s">
        <v>31</v>
      </c>
      <c r="AM141" t="s">
        <v>108</v>
      </c>
      <c r="AN141" t="s">
        <v>31</v>
      </c>
      <c r="AP141">
        <v>0</v>
      </c>
    </row>
    <row r="142" spans="1:42">
      <c r="A142" s="101" t="e">
        <f>#REF!</f>
        <v>#REF!</v>
      </c>
      <c r="B142" s="62" t="str">
        <f t="shared" si="10"/>
        <v>12:25:19</v>
      </c>
      <c r="C142" s="62" t="s">
        <v>29</v>
      </c>
      <c r="D142" s="63">
        <f t="shared" si="11"/>
        <v>37</v>
      </c>
      <c r="E142" s="84">
        <f t="shared" si="12"/>
        <v>46.88</v>
      </c>
      <c r="F142" s="86">
        <f t="shared" si="13"/>
        <v>1734.5600000000002</v>
      </c>
      <c r="G142" s="64" t="s">
        <v>8</v>
      </c>
      <c r="H142" s="64" t="str">
        <f t="shared" si="14"/>
        <v>00507711572TRLO1</v>
      </c>
      <c r="J142" t="s">
        <v>94</v>
      </c>
      <c r="K142" t="s">
        <v>95</v>
      </c>
      <c r="L142">
        <v>37</v>
      </c>
      <c r="M142">
        <v>4688</v>
      </c>
      <c r="N142" t="s">
        <v>96</v>
      </c>
      <c r="O142" t="s">
        <v>3641</v>
      </c>
      <c r="P142" t="s">
        <v>97</v>
      </c>
      <c r="Q142" t="s">
        <v>3642</v>
      </c>
      <c r="R142">
        <v>20877</v>
      </c>
      <c r="S142">
        <v>1</v>
      </c>
      <c r="T142">
        <v>1</v>
      </c>
      <c r="U142">
        <v>0</v>
      </c>
      <c r="V142" t="s">
        <v>3605</v>
      </c>
      <c r="W142" t="s">
        <v>105</v>
      </c>
      <c r="X142">
        <v>1</v>
      </c>
      <c r="Y142">
        <v>0</v>
      </c>
      <c r="Z142">
        <v>0</v>
      </c>
      <c r="AB142" t="s">
        <v>106</v>
      </c>
      <c r="AC142" t="s">
        <v>31</v>
      </c>
      <c r="AD142">
        <v>1</v>
      </c>
      <c r="AE142" t="s">
        <v>3642</v>
      </c>
      <c r="AF142" t="s">
        <v>94</v>
      </c>
      <c r="AG142">
        <v>1</v>
      </c>
      <c r="AJ142" t="s">
        <v>107</v>
      </c>
      <c r="AK142" t="s">
        <v>107</v>
      </c>
      <c r="AL142" t="s">
        <v>31</v>
      </c>
      <c r="AM142" t="s">
        <v>108</v>
      </c>
      <c r="AN142" t="s">
        <v>31</v>
      </c>
      <c r="AP142">
        <v>0</v>
      </c>
    </row>
    <row r="143" spans="1:42">
      <c r="A143" s="101" t="e">
        <f>#REF!</f>
        <v>#REF!</v>
      </c>
      <c r="B143" s="62" t="str">
        <f t="shared" si="10"/>
        <v>12:26:32</v>
      </c>
      <c r="C143" s="62" t="s">
        <v>29</v>
      </c>
      <c r="D143" s="63">
        <f t="shared" si="11"/>
        <v>8</v>
      </c>
      <c r="E143" s="84">
        <f t="shared" si="12"/>
        <v>46.86</v>
      </c>
      <c r="F143" s="86">
        <f t="shared" si="13"/>
        <v>374.88</v>
      </c>
      <c r="G143" s="64" t="s">
        <v>8</v>
      </c>
      <c r="H143" s="64" t="str">
        <f t="shared" si="14"/>
        <v>00507711846TRLO1</v>
      </c>
      <c r="J143" t="s">
        <v>94</v>
      </c>
      <c r="K143" t="s">
        <v>95</v>
      </c>
      <c r="L143">
        <v>8</v>
      </c>
      <c r="M143">
        <v>4686</v>
      </c>
      <c r="N143" t="s">
        <v>96</v>
      </c>
      <c r="O143" t="s">
        <v>3643</v>
      </c>
      <c r="P143" t="s">
        <v>97</v>
      </c>
      <c r="Q143" t="s">
        <v>3644</v>
      </c>
      <c r="R143">
        <v>20877</v>
      </c>
      <c r="S143">
        <v>1</v>
      </c>
      <c r="T143">
        <v>1</v>
      </c>
      <c r="U143">
        <v>0</v>
      </c>
      <c r="V143" t="s">
        <v>3605</v>
      </c>
      <c r="W143" t="s">
        <v>105</v>
      </c>
      <c r="X143">
        <v>1</v>
      </c>
      <c r="Y143">
        <v>0</v>
      </c>
      <c r="Z143">
        <v>0</v>
      </c>
      <c r="AB143" t="s">
        <v>106</v>
      </c>
      <c r="AC143" t="s">
        <v>31</v>
      </c>
      <c r="AD143">
        <v>1</v>
      </c>
      <c r="AE143" t="s">
        <v>3644</v>
      </c>
      <c r="AF143" t="s">
        <v>94</v>
      </c>
      <c r="AG143">
        <v>1</v>
      </c>
      <c r="AJ143" t="s">
        <v>107</v>
      </c>
      <c r="AK143" t="s">
        <v>107</v>
      </c>
      <c r="AL143" t="s">
        <v>31</v>
      </c>
      <c r="AM143" t="s">
        <v>108</v>
      </c>
      <c r="AN143" t="s">
        <v>31</v>
      </c>
      <c r="AP143">
        <v>0</v>
      </c>
    </row>
    <row r="144" spans="1:42">
      <c r="A144" s="101" t="e">
        <f>#REF!</f>
        <v>#REF!</v>
      </c>
      <c r="B144" s="62" t="str">
        <f t="shared" si="10"/>
        <v>12:27:08</v>
      </c>
      <c r="C144" s="62" t="s">
        <v>29</v>
      </c>
      <c r="D144" s="63">
        <f t="shared" si="11"/>
        <v>4</v>
      </c>
      <c r="E144" s="84">
        <f t="shared" si="12"/>
        <v>46.86</v>
      </c>
      <c r="F144" s="86">
        <f t="shared" si="13"/>
        <v>187.44</v>
      </c>
      <c r="G144" s="64" t="s">
        <v>8</v>
      </c>
      <c r="H144" s="64" t="str">
        <f t="shared" si="14"/>
        <v>00507711951TRLO1</v>
      </c>
      <c r="J144" t="s">
        <v>94</v>
      </c>
      <c r="K144" t="s">
        <v>95</v>
      </c>
      <c r="L144">
        <v>4</v>
      </c>
      <c r="M144">
        <v>4686</v>
      </c>
      <c r="N144" t="s">
        <v>96</v>
      </c>
      <c r="O144" t="s">
        <v>3645</v>
      </c>
      <c r="P144" t="s">
        <v>97</v>
      </c>
      <c r="Q144" t="s">
        <v>3646</v>
      </c>
      <c r="R144">
        <v>20877</v>
      </c>
      <c r="S144">
        <v>1</v>
      </c>
      <c r="T144">
        <v>1</v>
      </c>
      <c r="U144">
        <v>0</v>
      </c>
      <c r="V144" t="s">
        <v>3605</v>
      </c>
      <c r="W144" t="s">
        <v>105</v>
      </c>
      <c r="X144">
        <v>1</v>
      </c>
      <c r="Y144">
        <v>0</v>
      </c>
      <c r="Z144">
        <v>0</v>
      </c>
      <c r="AB144" t="s">
        <v>106</v>
      </c>
      <c r="AC144" t="s">
        <v>31</v>
      </c>
      <c r="AD144">
        <v>1</v>
      </c>
      <c r="AE144" t="s">
        <v>3646</v>
      </c>
      <c r="AF144" t="s">
        <v>94</v>
      </c>
      <c r="AG144">
        <v>1</v>
      </c>
      <c r="AJ144" t="s">
        <v>107</v>
      </c>
      <c r="AK144" t="s">
        <v>107</v>
      </c>
      <c r="AL144" t="s">
        <v>31</v>
      </c>
      <c r="AM144" t="s">
        <v>108</v>
      </c>
      <c r="AN144" t="s">
        <v>31</v>
      </c>
      <c r="AP144">
        <v>0</v>
      </c>
    </row>
    <row r="145" spans="1:42">
      <c r="A145" s="101" t="e">
        <f>#REF!</f>
        <v>#REF!</v>
      </c>
      <c r="B145" s="62" t="str">
        <f t="shared" si="10"/>
        <v>12:27:08</v>
      </c>
      <c r="C145" s="62" t="s">
        <v>29</v>
      </c>
      <c r="D145" s="63">
        <f t="shared" si="11"/>
        <v>21</v>
      </c>
      <c r="E145" s="84">
        <f t="shared" si="12"/>
        <v>46.86</v>
      </c>
      <c r="F145" s="86">
        <f t="shared" si="13"/>
        <v>984.06</v>
      </c>
      <c r="G145" s="64" t="s">
        <v>8</v>
      </c>
      <c r="H145" s="64" t="str">
        <f t="shared" si="14"/>
        <v>00507711950TRLO1</v>
      </c>
      <c r="J145" t="s">
        <v>94</v>
      </c>
      <c r="K145" t="s">
        <v>95</v>
      </c>
      <c r="L145">
        <v>21</v>
      </c>
      <c r="M145">
        <v>4686</v>
      </c>
      <c r="N145" t="s">
        <v>96</v>
      </c>
      <c r="O145" t="s">
        <v>3645</v>
      </c>
      <c r="P145" t="s">
        <v>97</v>
      </c>
      <c r="Q145" t="s">
        <v>3647</v>
      </c>
      <c r="R145">
        <v>20877</v>
      </c>
      <c r="S145">
        <v>1</v>
      </c>
      <c r="T145">
        <v>1</v>
      </c>
      <c r="U145">
        <v>0</v>
      </c>
      <c r="V145" t="s">
        <v>3605</v>
      </c>
      <c r="W145" t="s">
        <v>105</v>
      </c>
      <c r="X145">
        <v>1</v>
      </c>
      <c r="Y145">
        <v>0</v>
      </c>
      <c r="Z145">
        <v>0</v>
      </c>
      <c r="AB145" t="s">
        <v>106</v>
      </c>
      <c r="AC145" t="s">
        <v>31</v>
      </c>
      <c r="AD145">
        <v>1</v>
      </c>
      <c r="AE145" t="s">
        <v>3647</v>
      </c>
      <c r="AF145" t="s">
        <v>94</v>
      </c>
      <c r="AG145">
        <v>1</v>
      </c>
      <c r="AJ145" t="s">
        <v>107</v>
      </c>
      <c r="AK145" t="s">
        <v>107</v>
      </c>
      <c r="AL145" t="s">
        <v>31</v>
      </c>
      <c r="AM145" t="s">
        <v>108</v>
      </c>
      <c r="AN145" t="s">
        <v>31</v>
      </c>
      <c r="AP145">
        <v>0</v>
      </c>
    </row>
    <row r="146" spans="1:42">
      <c r="A146" s="101" t="e">
        <f>#REF!</f>
        <v>#REF!</v>
      </c>
      <c r="B146" s="62" t="str">
        <f t="shared" si="10"/>
        <v>12:29:01</v>
      </c>
      <c r="C146" s="62" t="s">
        <v>29</v>
      </c>
      <c r="D146" s="63">
        <f t="shared" si="11"/>
        <v>16</v>
      </c>
      <c r="E146" s="84">
        <f t="shared" si="12"/>
        <v>46.88</v>
      </c>
      <c r="F146" s="86">
        <f t="shared" si="13"/>
        <v>750.08</v>
      </c>
      <c r="G146" s="64" t="s">
        <v>8</v>
      </c>
      <c r="H146" s="64" t="str">
        <f t="shared" si="14"/>
        <v>00507712333TRLO1</v>
      </c>
      <c r="J146" t="s">
        <v>94</v>
      </c>
      <c r="K146" t="s">
        <v>95</v>
      </c>
      <c r="L146">
        <v>16</v>
      </c>
      <c r="M146">
        <v>4688</v>
      </c>
      <c r="N146" t="s">
        <v>96</v>
      </c>
      <c r="O146" t="s">
        <v>3648</v>
      </c>
      <c r="P146" t="s">
        <v>97</v>
      </c>
      <c r="Q146" t="s">
        <v>3649</v>
      </c>
      <c r="R146">
        <v>20877</v>
      </c>
      <c r="S146">
        <v>1</v>
      </c>
      <c r="T146">
        <v>1</v>
      </c>
      <c r="U146">
        <v>0</v>
      </c>
      <c r="V146" t="s">
        <v>3605</v>
      </c>
      <c r="W146" t="s">
        <v>105</v>
      </c>
      <c r="X146">
        <v>1</v>
      </c>
      <c r="Y146">
        <v>0</v>
      </c>
      <c r="Z146">
        <v>0</v>
      </c>
      <c r="AB146" t="s">
        <v>106</v>
      </c>
      <c r="AC146" t="s">
        <v>31</v>
      </c>
      <c r="AD146">
        <v>1</v>
      </c>
      <c r="AE146" t="s">
        <v>3649</v>
      </c>
      <c r="AF146" t="s">
        <v>94</v>
      </c>
      <c r="AG146">
        <v>1</v>
      </c>
      <c r="AJ146" t="s">
        <v>107</v>
      </c>
      <c r="AK146" t="s">
        <v>107</v>
      </c>
      <c r="AL146" t="s">
        <v>31</v>
      </c>
      <c r="AM146" t="s">
        <v>108</v>
      </c>
      <c r="AN146" t="s">
        <v>31</v>
      </c>
      <c r="AP146">
        <v>0</v>
      </c>
    </row>
    <row r="147" spans="1:42">
      <c r="A147" s="101" t="e">
        <f>#REF!</f>
        <v>#REF!</v>
      </c>
      <c r="B147" s="62" t="str">
        <f t="shared" si="10"/>
        <v>12:32:47</v>
      </c>
      <c r="C147" s="62" t="s">
        <v>29</v>
      </c>
      <c r="D147" s="63">
        <f t="shared" si="11"/>
        <v>9</v>
      </c>
      <c r="E147" s="84">
        <f t="shared" si="12"/>
        <v>46.88</v>
      </c>
      <c r="F147" s="86">
        <f t="shared" si="13"/>
        <v>421.92</v>
      </c>
      <c r="G147" s="64" t="s">
        <v>8</v>
      </c>
      <c r="H147" s="64" t="str">
        <f t="shared" si="14"/>
        <v>00507713126TRLO1</v>
      </c>
      <c r="J147" t="s">
        <v>94</v>
      </c>
      <c r="K147" t="s">
        <v>95</v>
      </c>
      <c r="L147">
        <v>9</v>
      </c>
      <c r="M147">
        <v>4688</v>
      </c>
      <c r="N147" t="s">
        <v>96</v>
      </c>
      <c r="O147" t="s">
        <v>3650</v>
      </c>
      <c r="P147" t="s">
        <v>97</v>
      </c>
      <c r="Q147" t="s">
        <v>3651</v>
      </c>
      <c r="R147">
        <v>20877</v>
      </c>
      <c r="S147">
        <v>1</v>
      </c>
      <c r="T147">
        <v>1</v>
      </c>
      <c r="U147">
        <v>0</v>
      </c>
      <c r="V147" t="s">
        <v>3605</v>
      </c>
      <c r="W147" t="s">
        <v>105</v>
      </c>
      <c r="X147">
        <v>1</v>
      </c>
      <c r="Y147">
        <v>0</v>
      </c>
      <c r="Z147">
        <v>0</v>
      </c>
      <c r="AB147" t="s">
        <v>106</v>
      </c>
      <c r="AC147" t="s">
        <v>31</v>
      </c>
      <c r="AD147">
        <v>1</v>
      </c>
      <c r="AE147" t="s">
        <v>3651</v>
      </c>
      <c r="AF147" t="s">
        <v>94</v>
      </c>
      <c r="AG147">
        <v>1</v>
      </c>
      <c r="AJ147" t="s">
        <v>107</v>
      </c>
      <c r="AK147" t="s">
        <v>107</v>
      </c>
      <c r="AL147" t="s">
        <v>31</v>
      </c>
      <c r="AM147" t="s">
        <v>108</v>
      </c>
      <c r="AN147" t="s">
        <v>31</v>
      </c>
      <c r="AP147">
        <v>0</v>
      </c>
    </row>
    <row r="148" spans="1:42">
      <c r="A148" s="101" t="e">
        <f>#REF!</f>
        <v>#REF!</v>
      </c>
      <c r="B148" s="62" t="str">
        <f t="shared" si="10"/>
        <v>12:35:18</v>
      </c>
      <c r="C148" s="62" t="s">
        <v>29</v>
      </c>
      <c r="D148" s="63">
        <f t="shared" si="11"/>
        <v>8</v>
      </c>
      <c r="E148" s="84">
        <f t="shared" si="12"/>
        <v>46.86</v>
      </c>
      <c r="F148" s="86">
        <f t="shared" si="13"/>
        <v>374.88</v>
      </c>
      <c r="G148" s="64" t="s">
        <v>8</v>
      </c>
      <c r="H148" s="64" t="str">
        <f t="shared" si="14"/>
        <v>00507713560TRLO1</v>
      </c>
      <c r="J148" t="s">
        <v>94</v>
      </c>
      <c r="K148" t="s">
        <v>95</v>
      </c>
      <c r="L148">
        <v>8</v>
      </c>
      <c r="M148">
        <v>4686</v>
      </c>
      <c r="N148" t="s">
        <v>96</v>
      </c>
      <c r="O148" t="s">
        <v>3652</v>
      </c>
      <c r="P148" t="s">
        <v>97</v>
      </c>
      <c r="Q148" t="s">
        <v>3653</v>
      </c>
      <c r="R148">
        <v>20877</v>
      </c>
      <c r="S148">
        <v>1</v>
      </c>
      <c r="T148">
        <v>1</v>
      </c>
      <c r="U148">
        <v>0</v>
      </c>
      <c r="V148" t="s">
        <v>3605</v>
      </c>
      <c r="W148" t="s">
        <v>105</v>
      </c>
      <c r="X148">
        <v>1</v>
      </c>
      <c r="Y148">
        <v>0</v>
      </c>
      <c r="Z148">
        <v>0</v>
      </c>
      <c r="AB148" t="s">
        <v>106</v>
      </c>
      <c r="AC148" t="s">
        <v>31</v>
      </c>
      <c r="AD148">
        <v>1</v>
      </c>
      <c r="AE148" t="s">
        <v>3653</v>
      </c>
      <c r="AF148" t="s">
        <v>94</v>
      </c>
      <c r="AG148">
        <v>1</v>
      </c>
      <c r="AJ148" t="s">
        <v>107</v>
      </c>
      <c r="AK148" t="s">
        <v>107</v>
      </c>
      <c r="AL148" t="s">
        <v>31</v>
      </c>
      <c r="AM148" t="s">
        <v>108</v>
      </c>
      <c r="AN148" t="s">
        <v>31</v>
      </c>
      <c r="AP148">
        <v>0</v>
      </c>
    </row>
    <row r="149" spans="1:42">
      <c r="A149" s="101" t="e">
        <f>#REF!</f>
        <v>#REF!</v>
      </c>
      <c r="B149" s="62" t="str">
        <f t="shared" si="10"/>
        <v>12:35:18</v>
      </c>
      <c r="C149" s="62" t="s">
        <v>29</v>
      </c>
      <c r="D149" s="63">
        <f t="shared" si="11"/>
        <v>10</v>
      </c>
      <c r="E149" s="84">
        <f t="shared" si="12"/>
        <v>46.86</v>
      </c>
      <c r="F149" s="86">
        <f t="shared" si="13"/>
        <v>468.6</v>
      </c>
      <c r="G149" s="64" t="s">
        <v>8</v>
      </c>
      <c r="H149" s="64" t="str">
        <f t="shared" si="14"/>
        <v>00507713559TRLO1</v>
      </c>
      <c r="J149" t="s">
        <v>94</v>
      </c>
      <c r="K149" t="s">
        <v>95</v>
      </c>
      <c r="L149">
        <v>10</v>
      </c>
      <c r="M149">
        <v>4686</v>
      </c>
      <c r="N149" t="s">
        <v>96</v>
      </c>
      <c r="O149" t="s">
        <v>3652</v>
      </c>
      <c r="P149" t="s">
        <v>97</v>
      </c>
      <c r="Q149" t="s">
        <v>3654</v>
      </c>
      <c r="R149">
        <v>20877</v>
      </c>
      <c r="S149">
        <v>1</v>
      </c>
      <c r="T149">
        <v>1</v>
      </c>
      <c r="U149">
        <v>0</v>
      </c>
      <c r="V149" t="s">
        <v>3605</v>
      </c>
      <c r="W149" t="s">
        <v>105</v>
      </c>
      <c r="X149">
        <v>1</v>
      </c>
      <c r="Y149">
        <v>0</v>
      </c>
      <c r="Z149">
        <v>0</v>
      </c>
      <c r="AB149" t="s">
        <v>106</v>
      </c>
      <c r="AC149" t="s">
        <v>31</v>
      </c>
      <c r="AD149">
        <v>1</v>
      </c>
      <c r="AE149" t="s">
        <v>3654</v>
      </c>
      <c r="AF149" t="s">
        <v>94</v>
      </c>
      <c r="AG149">
        <v>1</v>
      </c>
      <c r="AJ149" t="s">
        <v>107</v>
      </c>
      <c r="AK149" t="s">
        <v>107</v>
      </c>
      <c r="AL149" t="s">
        <v>31</v>
      </c>
      <c r="AM149" t="s">
        <v>108</v>
      </c>
      <c r="AN149" t="s">
        <v>31</v>
      </c>
      <c r="AP149">
        <v>0</v>
      </c>
    </row>
    <row r="150" spans="1:42">
      <c r="A150" s="101" t="e">
        <f>#REF!</f>
        <v>#REF!</v>
      </c>
      <c r="B150" s="62" t="str">
        <f t="shared" si="10"/>
        <v>12:35:18</v>
      </c>
      <c r="C150" s="62" t="s">
        <v>29</v>
      </c>
      <c r="D150" s="63">
        <f t="shared" si="11"/>
        <v>30</v>
      </c>
      <c r="E150" s="84">
        <f t="shared" si="12"/>
        <v>46.86</v>
      </c>
      <c r="F150" s="86">
        <f t="shared" si="13"/>
        <v>1405.8</v>
      </c>
      <c r="G150" s="64" t="s">
        <v>8</v>
      </c>
      <c r="H150" s="64" t="str">
        <f t="shared" si="14"/>
        <v>00507713563TRLO1</v>
      </c>
      <c r="J150" t="s">
        <v>94</v>
      </c>
      <c r="K150" t="s">
        <v>95</v>
      </c>
      <c r="L150">
        <v>30</v>
      </c>
      <c r="M150">
        <v>4686</v>
      </c>
      <c r="N150" t="s">
        <v>96</v>
      </c>
      <c r="O150" t="s">
        <v>3652</v>
      </c>
      <c r="P150" t="s">
        <v>97</v>
      </c>
      <c r="Q150" t="s">
        <v>3655</v>
      </c>
      <c r="R150">
        <v>20877</v>
      </c>
      <c r="S150">
        <v>1</v>
      </c>
      <c r="T150">
        <v>1</v>
      </c>
      <c r="U150">
        <v>0</v>
      </c>
      <c r="V150" t="s">
        <v>3605</v>
      </c>
      <c r="W150" t="s">
        <v>105</v>
      </c>
      <c r="X150">
        <v>1</v>
      </c>
      <c r="Y150">
        <v>0</v>
      </c>
      <c r="Z150">
        <v>0</v>
      </c>
      <c r="AB150" t="s">
        <v>106</v>
      </c>
      <c r="AC150" t="s">
        <v>31</v>
      </c>
      <c r="AD150">
        <v>1</v>
      </c>
      <c r="AE150" t="s">
        <v>3655</v>
      </c>
      <c r="AF150" t="s">
        <v>94</v>
      </c>
      <c r="AG150">
        <v>1</v>
      </c>
      <c r="AJ150" t="s">
        <v>107</v>
      </c>
      <c r="AK150" t="s">
        <v>107</v>
      </c>
      <c r="AL150" t="s">
        <v>31</v>
      </c>
      <c r="AM150" t="s">
        <v>108</v>
      </c>
      <c r="AN150" t="s">
        <v>31</v>
      </c>
      <c r="AP150">
        <v>0</v>
      </c>
    </row>
    <row r="151" spans="1:42">
      <c r="A151" s="101" t="e">
        <f>#REF!</f>
        <v>#REF!</v>
      </c>
      <c r="B151" s="62" t="str">
        <f t="shared" si="10"/>
        <v>12:35:18</v>
      </c>
      <c r="C151" s="62" t="s">
        <v>29</v>
      </c>
      <c r="D151" s="63">
        <f t="shared" si="11"/>
        <v>50</v>
      </c>
      <c r="E151" s="84">
        <f t="shared" si="12"/>
        <v>46.86</v>
      </c>
      <c r="F151" s="86">
        <f t="shared" si="13"/>
        <v>2343</v>
      </c>
      <c r="G151" s="64" t="s">
        <v>8</v>
      </c>
      <c r="H151" s="64" t="str">
        <f t="shared" si="14"/>
        <v>00507713562TRLO1</v>
      </c>
      <c r="J151" t="s">
        <v>94</v>
      </c>
      <c r="K151" t="s">
        <v>95</v>
      </c>
      <c r="L151">
        <v>50</v>
      </c>
      <c r="M151">
        <v>4686</v>
      </c>
      <c r="N151" t="s">
        <v>96</v>
      </c>
      <c r="O151" t="s">
        <v>3652</v>
      </c>
      <c r="P151" t="s">
        <v>97</v>
      </c>
      <c r="Q151" t="s">
        <v>3656</v>
      </c>
      <c r="R151">
        <v>20877</v>
      </c>
      <c r="S151">
        <v>1</v>
      </c>
      <c r="T151">
        <v>1</v>
      </c>
      <c r="U151">
        <v>0</v>
      </c>
      <c r="V151" t="s">
        <v>3605</v>
      </c>
      <c r="W151" t="s">
        <v>105</v>
      </c>
      <c r="X151">
        <v>1</v>
      </c>
      <c r="Y151">
        <v>0</v>
      </c>
      <c r="Z151">
        <v>0</v>
      </c>
      <c r="AB151" t="s">
        <v>106</v>
      </c>
      <c r="AC151" t="s">
        <v>31</v>
      </c>
      <c r="AD151">
        <v>1</v>
      </c>
      <c r="AE151" t="s">
        <v>3656</v>
      </c>
      <c r="AF151" t="s">
        <v>94</v>
      </c>
      <c r="AG151">
        <v>1</v>
      </c>
      <c r="AJ151" t="s">
        <v>107</v>
      </c>
      <c r="AK151" t="s">
        <v>107</v>
      </c>
      <c r="AL151" t="s">
        <v>31</v>
      </c>
      <c r="AM151" t="s">
        <v>108</v>
      </c>
      <c r="AN151" t="s">
        <v>31</v>
      </c>
      <c r="AP151">
        <v>0</v>
      </c>
    </row>
    <row r="152" spans="1:42">
      <c r="A152" s="101" t="e">
        <f>#REF!</f>
        <v>#REF!</v>
      </c>
      <c r="B152" s="62" t="str">
        <f t="shared" si="10"/>
        <v>12:35:18</v>
      </c>
      <c r="C152" s="62" t="s">
        <v>29</v>
      </c>
      <c r="D152" s="63">
        <f t="shared" si="11"/>
        <v>64</v>
      </c>
      <c r="E152" s="84">
        <f t="shared" si="12"/>
        <v>46.86</v>
      </c>
      <c r="F152" s="86">
        <f t="shared" si="13"/>
        <v>2999.04</v>
      </c>
      <c r="G152" s="64" t="s">
        <v>8</v>
      </c>
      <c r="H152" s="64" t="str">
        <f t="shared" si="14"/>
        <v>00507713561TRLO1</v>
      </c>
      <c r="J152" t="s">
        <v>94</v>
      </c>
      <c r="K152" t="s">
        <v>95</v>
      </c>
      <c r="L152">
        <v>64</v>
      </c>
      <c r="M152">
        <v>4686</v>
      </c>
      <c r="N152" t="s">
        <v>96</v>
      </c>
      <c r="O152" t="s">
        <v>3652</v>
      </c>
      <c r="P152" t="s">
        <v>97</v>
      </c>
      <c r="Q152" t="s">
        <v>3657</v>
      </c>
      <c r="R152">
        <v>20877</v>
      </c>
      <c r="S152">
        <v>1</v>
      </c>
      <c r="T152">
        <v>1</v>
      </c>
      <c r="U152">
        <v>0</v>
      </c>
      <c r="V152" t="s">
        <v>3605</v>
      </c>
      <c r="W152" t="s">
        <v>105</v>
      </c>
      <c r="X152">
        <v>1</v>
      </c>
      <c r="Y152">
        <v>0</v>
      </c>
      <c r="Z152">
        <v>0</v>
      </c>
      <c r="AB152" t="s">
        <v>106</v>
      </c>
      <c r="AC152" t="s">
        <v>31</v>
      </c>
      <c r="AD152">
        <v>1</v>
      </c>
      <c r="AE152" t="s">
        <v>3657</v>
      </c>
      <c r="AF152" t="s">
        <v>94</v>
      </c>
      <c r="AG152">
        <v>1</v>
      </c>
      <c r="AJ152" t="s">
        <v>107</v>
      </c>
      <c r="AK152" t="s">
        <v>107</v>
      </c>
      <c r="AL152" t="s">
        <v>31</v>
      </c>
      <c r="AM152" t="s">
        <v>108</v>
      </c>
      <c r="AN152" t="s">
        <v>31</v>
      </c>
      <c r="AP152">
        <v>0</v>
      </c>
    </row>
    <row r="153" spans="1:42">
      <c r="A153" s="101" t="e">
        <f>#REF!</f>
        <v>#REF!</v>
      </c>
      <c r="B153" s="62" t="str">
        <f t="shared" si="10"/>
        <v>12:37:40</v>
      </c>
      <c r="C153" s="62" t="s">
        <v>29</v>
      </c>
      <c r="D153" s="63">
        <f t="shared" si="11"/>
        <v>36</v>
      </c>
      <c r="E153" s="84">
        <f t="shared" si="12"/>
        <v>46.86</v>
      </c>
      <c r="F153" s="86">
        <f t="shared" si="13"/>
        <v>1686.96</v>
      </c>
      <c r="G153" s="64" t="s">
        <v>8</v>
      </c>
      <c r="H153" s="64" t="str">
        <f t="shared" si="14"/>
        <v>00507714016TRLO1</v>
      </c>
      <c r="J153" t="s">
        <v>94</v>
      </c>
      <c r="K153" t="s">
        <v>95</v>
      </c>
      <c r="L153">
        <v>36</v>
      </c>
      <c r="M153">
        <v>4686</v>
      </c>
      <c r="N153" t="s">
        <v>96</v>
      </c>
      <c r="O153" t="s">
        <v>3658</v>
      </c>
      <c r="P153" t="s">
        <v>97</v>
      </c>
      <c r="Q153" t="s">
        <v>3659</v>
      </c>
      <c r="R153">
        <v>20877</v>
      </c>
      <c r="S153">
        <v>1</v>
      </c>
      <c r="T153">
        <v>1</v>
      </c>
      <c r="U153">
        <v>0</v>
      </c>
      <c r="V153" t="s">
        <v>3605</v>
      </c>
      <c r="W153" t="s">
        <v>105</v>
      </c>
      <c r="X153">
        <v>1</v>
      </c>
      <c r="Y153">
        <v>0</v>
      </c>
      <c r="Z153">
        <v>0</v>
      </c>
      <c r="AB153" t="s">
        <v>106</v>
      </c>
      <c r="AC153" t="s">
        <v>31</v>
      </c>
      <c r="AD153">
        <v>1</v>
      </c>
      <c r="AE153" t="s">
        <v>3659</v>
      </c>
      <c r="AF153" t="s">
        <v>94</v>
      </c>
      <c r="AG153">
        <v>1</v>
      </c>
      <c r="AJ153" t="s">
        <v>107</v>
      </c>
      <c r="AK153" t="s">
        <v>107</v>
      </c>
      <c r="AL153" t="s">
        <v>31</v>
      </c>
      <c r="AM153" t="s">
        <v>108</v>
      </c>
      <c r="AN153" t="s">
        <v>31</v>
      </c>
      <c r="AP153">
        <v>0</v>
      </c>
    </row>
    <row r="154" spans="1:42">
      <c r="A154" s="101" t="e">
        <f>#REF!</f>
        <v>#REF!</v>
      </c>
      <c r="B154" s="62" t="str">
        <f t="shared" si="10"/>
        <v>12:39:28</v>
      </c>
      <c r="C154" s="62" t="s">
        <v>29</v>
      </c>
      <c r="D154" s="63">
        <f t="shared" si="11"/>
        <v>9</v>
      </c>
      <c r="E154" s="84">
        <f t="shared" si="12"/>
        <v>46.84</v>
      </c>
      <c r="F154" s="86">
        <f t="shared" si="13"/>
        <v>421.56000000000006</v>
      </c>
      <c r="G154" s="64" t="s">
        <v>8</v>
      </c>
      <c r="H154" s="64" t="str">
        <f t="shared" si="14"/>
        <v>00507714337TRLO1</v>
      </c>
      <c r="J154" t="s">
        <v>94</v>
      </c>
      <c r="K154" t="s">
        <v>95</v>
      </c>
      <c r="L154">
        <v>9</v>
      </c>
      <c r="M154">
        <v>4684</v>
      </c>
      <c r="N154" t="s">
        <v>96</v>
      </c>
      <c r="O154" t="s">
        <v>3660</v>
      </c>
      <c r="P154" t="s">
        <v>97</v>
      </c>
      <c r="Q154" t="s">
        <v>3661</v>
      </c>
      <c r="R154">
        <v>20877</v>
      </c>
      <c r="S154">
        <v>1</v>
      </c>
      <c r="T154">
        <v>1</v>
      </c>
      <c r="U154">
        <v>0</v>
      </c>
      <c r="V154" t="s">
        <v>3605</v>
      </c>
      <c r="W154" t="s">
        <v>105</v>
      </c>
      <c r="X154">
        <v>1</v>
      </c>
      <c r="Y154">
        <v>0</v>
      </c>
      <c r="Z154">
        <v>0</v>
      </c>
      <c r="AB154" t="s">
        <v>106</v>
      </c>
      <c r="AC154" t="s">
        <v>31</v>
      </c>
      <c r="AD154">
        <v>1</v>
      </c>
      <c r="AE154" t="s">
        <v>3661</v>
      </c>
      <c r="AF154" t="s">
        <v>94</v>
      </c>
      <c r="AG154">
        <v>1</v>
      </c>
      <c r="AJ154" t="s">
        <v>107</v>
      </c>
      <c r="AK154" t="s">
        <v>107</v>
      </c>
      <c r="AL154" t="s">
        <v>31</v>
      </c>
      <c r="AM154" t="s">
        <v>108</v>
      </c>
      <c r="AN154" t="s">
        <v>31</v>
      </c>
      <c r="AP154">
        <v>0</v>
      </c>
    </row>
    <row r="155" spans="1:42">
      <c r="A155" s="101" t="e">
        <f>#REF!</f>
        <v>#REF!</v>
      </c>
      <c r="B155" s="62" t="str">
        <f t="shared" si="10"/>
        <v>12:39:43</v>
      </c>
      <c r="C155" s="62" t="s">
        <v>29</v>
      </c>
      <c r="D155" s="63">
        <f t="shared" si="11"/>
        <v>10</v>
      </c>
      <c r="E155" s="84">
        <f t="shared" si="12"/>
        <v>46.86</v>
      </c>
      <c r="F155" s="86">
        <f t="shared" si="13"/>
        <v>468.6</v>
      </c>
      <c r="G155" s="64" t="s">
        <v>8</v>
      </c>
      <c r="H155" s="64" t="str">
        <f t="shared" si="14"/>
        <v>00507714353TRLO1</v>
      </c>
      <c r="J155" t="s">
        <v>94</v>
      </c>
      <c r="K155" t="s">
        <v>95</v>
      </c>
      <c r="L155">
        <v>10</v>
      </c>
      <c r="M155">
        <v>4686</v>
      </c>
      <c r="N155" t="s">
        <v>96</v>
      </c>
      <c r="O155" t="s">
        <v>3662</v>
      </c>
      <c r="P155" t="s">
        <v>97</v>
      </c>
      <c r="Q155" t="s">
        <v>3663</v>
      </c>
      <c r="R155">
        <v>20877</v>
      </c>
      <c r="S155">
        <v>1</v>
      </c>
      <c r="T155">
        <v>1</v>
      </c>
      <c r="U155">
        <v>0</v>
      </c>
      <c r="V155" t="s">
        <v>3605</v>
      </c>
      <c r="W155" t="s">
        <v>105</v>
      </c>
      <c r="X155">
        <v>1</v>
      </c>
      <c r="Y155">
        <v>0</v>
      </c>
      <c r="Z155">
        <v>0</v>
      </c>
      <c r="AB155" t="s">
        <v>106</v>
      </c>
      <c r="AC155" t="s">
        <v>31</v>
      </c>
      <c r="AD155">
        <v>1</v>
      </c>
      <c r="AE155" t="s">
        <v>3663</v>
      </c>
      <c r="AF155" t="s">
        <v>94</v>
      </c>
      <c r="AG155">
        <v>1</v>
      </c>
      <c r="AJ155" t="s">
        <v>107</v>
      </c>
      <c r="AK155" t="s">
        <v>107</v>
      </c>
      <c r="AL155" t="s">
        <v>31</v>
      </c>
      <c r="AM155" t="s">
        <v>108</v>
      </c>
      <c r="AN155" t="s">
        <v>31</v>
      </c>
      <c r="AP155">
        <v>0</v>
      </c>
    </row>
    <row r="156" spans="1:42">
      <c r="A156" s="101" t="e">
        <f>#REF!</f>
        <v>#REF!</v>
      </c>
      <c r="B156" s="62" t="str">
        <f t="shared" si="10"/>
        <v>12:40:21</v>
      </c>
      <c r="C156" s="62" t="s">
        <v>29</v>
      </c>
      <c r="D156" s="63">
        <f t="shared" si="11"/>
        <v>60</v>
      </c>
      <c r="E156" s="84">
        <f t="shared" si="12"/>
        <v>46.84</v>
      </c>
      <c r="F156" s="86">
        <f t="shared" si="13"/>
        <v>2810.4</v>
      </c>
      <c r="G156" s="64" t="s">
        <v>8</v>
      </c>
      <c r="H156" s="64" t="str">
        <f t="shared" si="14"/>
        <v>00507714504TRLO1</v>
      </c>
      <c r="J156" t="s">
        <v>94</v>
      </c>
      <c r="K156" t="s">
        <v>95</v>
      </c>
      <c r="L156">
        <v>60</v>
      </c>
      <c r="M156">
        <v>4684</v>
      </c>
      <c r="N156" t="s">
        <v>96</v>
      </c>
      <c r="O156" t="s">
        <v>3664</v>
      </c>
      <c r="P156" t="s">
        <v>97</v>
      </c>
      <c r="Q156" t="s">
        <v>3665</v>
      </c>
      <c r="R156">
        <v>20877</v>
      </c>
      <c r="S156">
        <v>1</v>
      </c>
      <c r="T156">
        <v>1</v>
      </c>
      <c r="U156">
        <v>0</v>
      </c>
      <c r="V156" t="s">
        <v>3605</v>
      </c>
      <c r="W156" t="s">
        <v>105</v>
      </c>
      <c r="X156">
        <v>1</v>
      </c>
      <c r="Y156">
        <v>0</v>
      </c>
      <c r="Z156">
        <v>0</v>
      </c>
      <c r="AB156" t="s">
        <v>106</v>
      </c>
      <c r="AC156" t="s">
        <v>31</v>
      </c>
      <c r="AD156">
        <v>1</v>
      </c>
      <c r="AE156" t="s">
        <v>3665</v>
      </c>
      <c r="AF156" t="s">
        <v>94</v>
      </c>
      <c r="AG156">
        <v>1</v>
      </c>
      <c r="AJ156" t="s">
        <v>107</v>
      </c>
      <c r="AK156" t="s">
        <v>107</v>
      </c>
      <c r="AL156" t="s">
        <v>31</v>
      </c>
      <c r="AM156" t="s">
        <v>108</v>
      </c>
      <c r="AN156" t="s">
        <v>31</v>
      </c>
      <c r="AP156">
        <v>0</v>
      </c>
    </row>
    <row r="157" spans="1:42">
      <c r="A157" s="101" t="e">
        <f>#REF!</f>
        <v>#REF!</v>
      </c>
      <c r="B157" s="62" t="str">
        <f t="shared" si="10"/>
        <v>12:47:02</v>
      </c>
      <c r="C157" s="62" t="s">
        <v>29</v>
      </c>
      <c r="D157" s="63">
        <f t="shared" si="11"/>
        <v>10</v>
      </c>
      <c r="E157" s="84">
        <f t="shared" si="12"/>
        <v>46.86</v>
      </c>
      <c r="F157" s="86">
        <f t="shared" si="13"/>
        <v>468.6</v>
      </c>
      <c r="G157" s="64" t="s">
        <v>8</v>
      </c>
      <c r="H157" s="64" t="str">
        <f t="shared" si="14"/>
        <v>00507715965TRLO1</v>
      </c>
      <c r="J157" t="s">
        <v>94</v>
      </c>
      <c r="K157" t="s">
        <v>95</v>
      </c>
      <c r="L157">
        <v>10</v>
      </c>
      <c r="M157">
        <v>4686</v>
      </c>
      <c r="N157" t="s">
        <v>96</v>
      </c>
      <c r="O157" t="s">
        <v>3666</v>
      </c>
      <c r="P157" t="s">
        <v>97</v>
      </c>
      <c r="Q157" t="s">
        <v>3667</v>
      </c>
      <c r="R157">
        <v>20877</v>
      </c>
      <c r="S157">
        <v>1</v>
      </c>
      <c r="T157">
        <v>1</v>
      </c>
      <c r="U157">
        <v>0</v>
      </c>
      <c r="V157" t="s">
        <v>3605</v>
      </c>
      <c r="W157" t="s">
        <v>105</v>
      </c>
      <c r="X157">
        <v>1</v>
      </c>
      <c r="Y157">
        <v>0</v>
      </c>
      <c r="Z157">
        <v>0</v>
      </c>
      <c r="AB157" t="s">
        <v>106</v>
      </c>
      <c r="AC157" t="s">
        <v>31</v>
      </c>
      <c r="AD157">
        <v>1</v>
      </c>
      <c r="AE157" t="s">
        <v>3667</v>
      </c>
      <c r="AF157" t="s">
        <v>94</v>
      </c>
      <c r="AG157">
        <v>1</v>
      </c>
      <c r="AJ157" t="s">
        <v>107</v>
      </c>
      <c r="AK157" t="s">
        <v>107</v>
      </c>
      <c r="AL157" t="s">
        <v>31</v>
      </c>
      <c r="AM157" t="s">
        <v>108</v>
      </c>
      <c r="AN157" t="s">
        <v>31</v>
      </c>
      <c r="AP157">
        <v>0</v>
      </c>
    </row>
    <row r="158" spans="1:42">
      <c r="A158" s="101" t="e">
        <f>#REF!</f>
        <v>#REF!</v>
      </c>
      <c r="B158" s="62" t="str">
        <f t="shared" si="10"/>
        <v>12:50:07</v>
      </c>
      <c r="C158" s="62" t="s">
        <v>29</v>
      </c>
      <c r="D158" s="63">
        <f t="shared" si="11"/>
        <v>76</v>
      </c>
      <c r="E158" s="84">
        <f t="shared" si="12"/>
        <v>46.86</v>
      </c>
      <c r="F158" s="86">
        <f t="shared" si="13"/>
        <v>3561.36</v>
      </c>
      <c r="G158" s="64" t="s">
        <v>8</v>
      </c>
      <c r="H158" s="64" t="str">
        <f t="shared" si="14"/>
        <v>00507716536TRLO1</v>
      </c>
      <c r="J158" t="s">
        <v>94</v>
      </c>
      <c r="K158" t="s">
        <v>95</v>
      </c>
      <c r="L158">
        <v>76</v>
      </c>
      <c r="M158">
        <v>4686</v>
      </c>
      <c r="N158" t="s">
        <v>96</v>
      </c>
      <c r="O158" t="s">
        <v>3668</v>
      </c>
      <c r="P158" t="s">
        <v>97</v>
      </c>
      <c r="Q158" t="s">
        <v>3669</v>
      </c>
      <c r="R158">
        <v>20877</v>
      </c>
      <c r="S158">
        <v>1</v>
      </c>
      <c r="T158">
        <v>1</v>
      </c>
      <c r="U158">
        <v>0</v>
      </c>
      <c r="V158" t="s">
        <v>3605</v>
      </c>
      <c r="W158" t="s">
        <v>105</v>
      </c>
      <c r="X158">
        <v>1</v>
      </c>
      <c r="Y158">
        <v>0</v>
      </c>
      <c r="Z158">
        <v>0</v>
      </c>
      <c r="AB158" t="s">
        <v>106</v>
      </c>
      <c r="AC158" t="s">
        <v>31</v>
      </c>
      <c r="AD158">
        <v>1</v>
      </c>
      <c r="AE158" t="s">
        <v>3669</v>
      </c>
      <c r="AF158" t="s">
        <v>94</v>
      </c>
      <c r="AG158">
        <v>1</v>
      </c>
      <c r="AJ158" t="s">
        <v>107</v>
      </c>
      <c r="AK158" t="s">
        <v>107</v>
      </c>
      <c r="AL158" t="s">
        <v>31</v>
      </c>
      <c r="AM158" t="s">
        <v>108</v>
      </c>
      <c r="AN158" t="s">
        <v>31</v>
      </c>
      <c r="AP158">
        <v>0</v>
      </c>
    </row>
    <row r="159" spans="1:42">
      <c r="A159" s="101" t="e">
        <f>#REF!</f>
        <v>#REF!</v>
      </c>
      <c r="B159" s="62" t="str">
        <f t="shared" si="10"/>
        <v>12:53:18</v>
      </c>
      <c r="C159" s="62" t="s">
        <v>29</v>
      </c>
      <c r="D159" s="63">
        <f t="shared" si="11"/>
        <v>36</v>
      </c>
      <c r="E159" s="84">
        <f t="shared" si="12"/>
        <v>46.86</v>
      </c>
      <c r="F159" s="86">
        <f t="shared" si="13"/>
        <v>1686.96</v>
      </c>
      <c r="G159" s="64" t="s">
        <v>8</v>
      </c>
      <c r="H159" s="64" t="str">
        <f t="shared" si="14"/>
        <v>00507717350TRLO1</v>
      </c>
      <c r="J159" t="s">
        <v>94</v>
      </c>
      <c r="K159" t="s">
        <v>95</v>
      </c>
      <c r="L159">
        <v>36</v>
      </c>
      <c r="M159">
        <v>4686</v>
      </c>
      <c r="N159" t="s">
        <v>96</v>
      </c>
      <c r="O159" t="s">
        <v>3670</v>
      </c>
      <c r="P159" t="s">
        <v>97</v>
      </c>
      <c r="Q159" t="s">
        <v>3671</v>
      </c>
      <c r="R159">
        <v>20877</v>
      </c>
      <c r="S159">
        <v>1</v>
      </c>
      <c r="T159">
        <v>1</v>
      </c>
      <c r="U159">
        <v>0</v>
      </c>
      <c r="V159" t="s">
        <v>3605</v>
      </c>
      <c r="W159" t="s">
        <v>105</v>
      </c>
      <c r="X159">
        <v>1</v>
      </c>
      <c r="Y159">
        <v>0</v>
      </c>
      <c r="Z159">
        <v>0</v>
      </c>
      <c r="AB159" t="s">
        <v>106</v>
      </c>
      <c r="AC159" t="s">
        <v>31</v>
      </c>
      <c r="AD159">
        <v>1</v>
      </c>
      <c r="AE159" t="s">
        <v>3671</v>
      </c>
      <c r="AF159" t="s">
        <v>94</v>
      </c>
      <c r="AG159">
        <v>1</v>
      </c>
      <c r="AJ159" t="s">
        <v>107</v>
      </c>
      <c r="AK159" t="s">
        <v>107</v>
      </c>
      <c r="AL159" t="s">
        <v>31</v>
      </c>
      <c r="AM159" t="s">
        <v>108</v>
      </c>
      <c r="AN159" t="s">
        <v>31</v>
      </c>
      <c r="AP159">
        <v>0</v>
      </c>
    </row>
    <row r="160" spans="1:42">
      <c r="A160" s="101" t="e">
        <f>#REF!</f>
        <v>#REF!</v>
      </c>
      <c r="B160" s="62" t="str">
        <f t="shared" si="10"/>
        <v>12:55:03</v>
      </c>
      <c r="C160" s="62" t="s">
        <v>29</v>
      </c>
      <c r="D160" s="63">
        <f t="shared" si="11"/>
        <v>40</v>
      </c>
      <c r="E160" s="84">
        <f t="shared" si="12"/>
        <v>46.82</v>
      </c>
      <c r="F160" s="86">
        <f t="shared" si="13"/>
        <v>1872.8</v>
      </c>
      <c r="G160" s="64" t="s">
        <v>8</v>
      </c>
      <c r="H160" s="64" t="str">
        <f t="shared" si="14"/>
        <v>00507717678TRLO1</v>
      </c>
      <c r="J160" t="s">
        <v>94</v>
      </c>
      <c r="K160" t="s">
        <v>95</v>
      </c>
      <c r="L160">
        <v>40</v>
      </c>
      <c r="M160">
        <v>4682</v>
      </c>
      <c r="N160" t="s">
        <v>96</v>
      </c>
      <c r="O160" t="s">
        <v>3672</v>
      </c>
      <c r="P160" t="s">
        <v>97</v>
      </c>
      <c r="Q160" t="s">
        <v>3673</v>
      </c>
      <c r="R160">
        <v>20877</v>
      </c>
      <c r="S160">
        <v>1</v>
      </c>
      <c r="T160">
        <v>1</v>
      </c>
      <c r="U160">
        <v>0</v>
      </c>
      <c r="V160" t="s">
        <v>3605</v>
      </c>
      <c r="W160" t="s">
        <v>105</v>
      </c>
      <c r="X160">
        <v>1</v>
      </c>
      <c r="Y160">
        <v>0</v>
      </c>
      <c r="Z160">
        <v>0</v>
      </c>
      <c r="AB160" t="s">
        <v>106</v>
      </c>
      <c r="AC160" t="s">
        <v>31</v>
      </c>
      <c r="AD160">
        <v>1</v>
      </c>
      <c r="AE160" t="s">
        <v>3673</v>
      </c>
      <c r="AF160" t="s">
        <v>94</v>
      </c>
      <c r="AG160">
        <v>1</v>
      </c>
      <c r="AJ160" t="s">
        <v>107</v>
      </c>
      <c r="AK160" t="s">
        <v>107</v>
      </c>
      <c r="AL160" t="s">
        <v>31</v>
      </c>
      <c r="AM160" t="s">
        <v>108</v>
      </c>
      <c r="AN160" t="s">
        <v>31</v>
      </c>
      <c r="AP160">
        <v>0</v>
      </c>
    </row>
    <row r="161" spans="1:42">
      <c r="A161" s="101" t="e">
        <f>#REF!</f>
        <v>#REF!</v>
      </c>
      <c r="B161" s="62" t="str">
        <f t="shared" si="10"/>
        <v>12:57:01</v>
      </c>
      <c r="C161" s="62" t="s">
        <v>29</v>
      </c>
      <c r="D161" s="63">
        <f t="shared" si="11"/>
        <v>1</v>
      </c>
      <c r="E161" s="84">
        <f t="shared" si="12"/>
        <v>46.82</v>
      </c>
      <c r="F161" s="86">
        <f t="shared" si="13"/>
        <v>46.82</v>
      </c>
      <c r="G161" s="64" t="s">
        <v>8</v>
      </c>
      <c r="H161" s="64" t="str">
        <f t="shared" si="14"/>
        <v>00507718056TRLO1</v>
      </c>
      <c r="J161" t="s">
        <v>94</v>
      </c>
      <c r="K161" t="s">
        <v>95</v>
      </c>
      <c r="L161">
        <v>1</v>
      </c>
      <c r="M161">
        <v>4682</v>
      </c>
      <c r="N161" t="s">
        <v>96</v>
      </c>
      <c r="O161" t="s">
        <v>3674</v>
      </c>
      <c r="P161" t="s">
        <v>97</v>
      </c>
      <c r="Q161" t="s">
        <v>3675</v>
      </c>
      <c r="R161">
        <v>20877</v>
      </c>
      <c r="S161">
        <v>1</v>
      </c>
      <c r="T161">
        <v>1</v>
      </c>
      <c r="U161">
        <v>0</v>
      </c>
      <c r="V161" t="s">
        <v>3605</v>
      </c>
      <c r="W161" t="s">
        <v>105</v>
      </c>
      <c r="X161">
        <v>1</v>
      </c>
      <c r="Y161">
        <v>0</v>
      </c>
      <c r="Z161">
        <v>0</v>
      </c>
      <c r="AB161" t="s">
        <v>106</v>
      </c>
      <c r="AC161" t="s">
        <v>31</v>
      </c>
      <c r="AD161">
        <v>1</v>
      </c>
      <c r="AE161" t="s">
        <v>3675</v>
      </c>
      <c r="AF161" t="s">
        <v>94</v>
      </c>
      <c r="AG161">
        <v>1</v>
      </c>
      <c r="AJ161" t="s">
        <v>107</v>
      </c>
      <c r="AK161" t="s">
        <v>107</v>
      </c>
      <c r="AL161" t="s">
        <v>31</v>
      </c>
      <c r="AM161" t="s">
        <v>108</v>
      </c>
      <c r="AN161" t="s">
        <v>31</v>
      </c>
      <c r="AP161">
        <v>0</v>
      </c>
    </row>
    <row r="162" spans="1:42">
      <c r="A162" s="101" t="e">
        <f>#REF!</f>
        <v>#REF!</v>
      </c>
      <c r="B162" s="62" t="str">
        <f t="shared" si="10"/>
        <v>12:57:01</v>
      </c>
      <c r="C162" s="62" t="s">
        <v>29</v>
      </c>
      <c r="D162" s="63">
        <f t="shared" si="11"/>
        <v>34</v>
      </c>
      <c r="E162" s="84">
        <f t="shared" si="12"/>
        <v>46.82</v>
      </c>
      <c r="F162" s="86">
        <f t="shared" si="13"/>
        <v>1591.88</v>
      </c>
      <c r="G162" s="64" t="s">
        <v>8</v>
      </c>
      <c r="H162" s="64" t="str">
        <f t="shared" si="14"/>
        <v>00507718058TRLO1</v>
      </c>
      <c r="J162" t="s">
        <v>94</v>
      </c>
      <c r="K162" t="s">
        <v>95</v>
      </c>
      <c r="L162">
        <v>34</v>
      </c>
      <c r="M162">
        <v>4682</v>
      </c>
      <c r="N162" t="s">
        <v>96</v>
      </c>
      <c r="O162" t="s">
        <v>3674</v>
      </c>
      <c r="P162" t="s">
        <v>97</v>
      </c>
      <c r="Q162" t="s">
        <v>3676</v>
      </c>
      <c r="R162">
        <v>20877</v>
      </c>
      <c r="S162">
        <v>1</v>
      </c>
      <c r="T162">
        <v>1</v>
      </c>
      <c r="U162">
        <v>0</v>
      </c>
      <c r="V162" t="s">
        <v>3605</v>
      </c>
      <c r="W162" t="s">
        <v>105</v>
      </c>
      <c r="X162">
        <v>1</v>
      </c>
      <c r="Y162">
        <v>0</v>
      </c>
      <c r="Z162">
        <v>0</v>
      </c>
      <c r="AB162" t="s">
        <v>106</v>
      </c>
      <c r="AC162" t="s">
        <v>31</v>
      </c>
      <c r="AD162">
        <v>1</v>
      </c>
      <c r="AE162" t="s">
        <v>3676</v>
      </c>
      <c r="AF162" t="s">
        <v>94</v>
      </c>
      <c r="AG162">
        <v>1</v>
      </c>
      <c r="AJ162" t="s">
        <v>107</v>
      </c>
      <c r="AK162" t="s">
        <v>107</v>
      </c>
      <c r="AL162" t="s">
        <v>31</v>
      </c>
      <c r="AM162" t="s">
        <v>108</v>
      </c>
      <c r="AN162" t="s">
        <v>31</v>
      </c>
      <c r="AP162">
        <v>0</v>
      </c>
    </row>
    <row r="163" spans="1:42">
      <c r="A163" s="101" t="e">
        <f>#REF!</f>
        <v>#REF!</v>
      </c>
      <c r="B163" s="62" t="str">
        <f t="shared" si="10"/>
        <v>12:58:54</v>
      </c>
      <c r="C163" s="62" t="s">
        <v>29</v>
      </c>
      <c r="D163" s="63">
        <f t="shared" si="11"/>
        <v>11</v>
      </c>
      <c r="E163" s="84">
        <f t="shared" si="12"/>
        <v>46.84</v>
      </c>
      <c r="F163" s="86">
        <f t="shared" si="13"/>
        <v>515.24</v>
      </c>
      <c r="G163" s="64" t="s">
        <v>8</v>
      </c>
      <c r="H163" s="64" t="str">
        <f t="shared" si="14"/>
        <v>00507718391TRLO1</v>
      </c>
      <c r="J163" t="s">
        <v>94</v>
      </c>
      <c r="K163" t="s">
        <v>95</v>
      </c>
      <c r="L163">
        <v>11</v>
      </c>
      <c r="M163">
        <v>4684</v>
      </c>
      <c r="N163" t="s">
        <v>96</v>
      </c>
      <c r="O163" t="s">
        <v>3677</v>
      </c>
      <c r="P163" t="s">
        <v>97</v>
      </c>
      <c r="Q163" t="s">
        <v>3678</v>
      </c>
      <c r="R163">
        <v>20877</v>
      </c>
      <c r="S163">
        <v>1</v>
      </c>
      <c r="T163">
        <v>1</v>
      </c>
      <c r="U163">
        <v>0</v>
      </c>
      <c r="V163" t="s">
        <v>3605</v>
      </c>
      <c r="W163" t="s">
        <v>105</v>
      </c>
      <c r="X163">
        <v>1</v>
      </c>
      <c r="Y163">
        <v>0</v>
      </c>
      <c r="Z163">
        <v>0</v>
      </c>
      <c r="AB163" t="s">
        <v>106</v>
      </c>
      <c r="AC163" t="s">
        <v>31</v>
      </c>
      <c r="AD163">
        <v>1</v>
      </c>
      <c r="AE163" t="s">
        <v>3678</v>
      </c>
      <c r="AF163" t="s">
        <v>94</v>
      </c>
      <c r="AG163">
        <v>1</v>
      </c>
      <c r="AJ163" t="s">
        <v>107</v>
      </c>
      <c r="AK163" t="s">
        <v>107</v>
      </c>
      <c r="AL163" t="s">
        <v>31</v>
      </c>
      <c r="AM163" t="s">
        <v>108</v>
      </c>
      <c r="AN163" t="s">
        <v>31</v>
      </c>
      <c r="AP163">
        <v>0</v>
      </c>
    </row>
    <row r="164" spans="1:42">
      <c r="A164" s="101" t="e">
        <f>#REF!</f>
        <v>#REF!</v>
      </c>
      <c r="B164" s="62" t="str">
        <f t="shared" si="10"/>
        <v>12:59:28</v>
      </c>
      <c r="C164" s="62" t="s">
        <v>29</v>
      </c>
      <c r="D164" s="63">
        <f t="shared" si="11"/>
        <v>16</v>
      </c>
      <c r="E164" s="84">
        <f t="shared" si="12"/>
        <v>46.82</v>
      </c>
      <c r="F164" s="86">
        <f t="shared" si="13"/>
        <v>749.12</v>
      </c>
      <c r="G164" s="64" t="s">
        <v>8</v>
      </c>
      <c r="H164" s="64" t="str">
        <f t="shared" si="14"/>
        <v>00507718522TRLO1</v>
      </c>
      <c r="J164" t="s">
        <v>94</v>
      </c>
      <c r="K164" t="s">
        <v>95</v>
      </c>
      <c r="L164">
        <v>16</v>
      </c>
      <c r="M164">
        <v>4682</v>
      </c>
      <c r="N164" t="s">
        <v>96</v>
      </c>
      <c r="O164" t="s">
        <v>3679</v>
      </c>
      <c r="P164" t="s">
        <v>97</v>
      </c>
      <c r="Q164" t="s">
        <v>3680</v>
      </c>
      <c r="R164">
        <v>20877</v>
      </c>
      <c r="S164">
        <v>1</v>
      </c>
      <c r="T164">
        <v>1</v>
      </c>
      <c r="U164">
        <v>0</v>
      </c>
      <c r="V164" t="s">
        <v>3605</v>
      </c>
      <c r="W164" t="s">
        <v>105</v>
      </c>
      <c r="X164">
        <v>1</v>
      </c>
      <c r="Y164">
        <v>0</v>
      </c>
      <c r="Z164">
        <v>0</v>
      </c>
      <c r="AB164" t="s">
        <v>106</v>
      </c>
      <c r="AC164" t="s">
        <v>31</v>
      </c>
      <c r="AD164">
        <v>1</v>
      </c>
      <c r="AE164" t="s">
        <v>3680</v>
      </c>
      <c r="AF164" t="s">
        <v>94</v>
      </c>
      <c r="AG164">
        <v>1</v>
      </c>
      <c r="AJ164" t="s">
        <v>107</v>
      </c>
      <c r="AK164" t="s">
        <v>107</v>
      </c>
      <c r="AL164" t="s">
        <v>31</v>
      </c>
      <c r="AM164" t="s">
        <v>108</v>
      </c>
      <c r="AN164" t="s">
        <v>31</v>
      </c>
      <c r="AP164">
        <v>0</v>
      </c>
    </row>
    <row r="165" spans="1:42">
      <c r="A165" s="101" t="e">
        <f>#REF!</f>
        <v>#REF!</v>
      </c>
      <c r="B165" s="62" t="str">
        <f t="shared" si="10"/>
        <v>12:59:28</v>
      </c>
      <c r="C165" s="62" t="s">
        <v>29</v>
      </c>
      <c r="D165" s="63">
        <f t="shared" si="11"/>
        <v>33</v>
      </c>
      <c r="E165" s="84">
        <f t="shared" si="12"/>
        <v>46.82</v>
      </c>
      <c r="F165" s="86">
        <f t="shared" si="13"/>
        <v>1545.06</v>
      </c>
      <c r="G165" s="64" t="s">
        <v>8</v>
      </c>
      <c r="H165" s="64" t="str">
        <f t="shared" si="14"/>
        <v>00507718521TRLO1</v>
      </c>
      <c r="J165" t="s">
        <v>94</v>
      </c>
      <c r="K165" t="s">
        <v>95</v>
      </c>
      <c r="L165">
        <v>33</v>
      </c>
      <c r="M165">
        <v>4682</v>
      </c>
      <c r="N165" t="s">
        <v>96</v>
      </c>
      <c r="O165" t="s">
        <v>3679</v>
      </c>
      <c r="P165" t="s">
        <v>97</v>
      </c>
      <c r="Q165" t="s">
        <v>3681</v>
      </c>
      <c r="R165">
        <v>20877</v>
      </c>
      <c r="S165">
        <v>1</v>
      </c>
      <c r="T165">
        <v>1</v>
      </c>
      <c r="U165">
        <v>0</v>
      </c>
      <c r="V165" t="s">
        <v>3605</v>
      </c>
      <c r="W165" t="s">
        <v>105</v>
      </c>
      <c r="X165">
        <v>1</v>
      </c>
      <c r="Y165">
        <v>0</v>
      </c>
      <c r="Z165">
        <v>0</v>
      </c>
      <c r="AB165" t="s">
        <v>106</v>
      </c>
      <c r="AC165" t="s">
        <v>31</v>
      </c>
      <c r="AD165">
        <v>1</v>
      </c>
      <c r="AE165" t="s">
        <v>3681</v>
      </c>
      <c r="AF165" t="s">
        <v>94</v>
      </c>
      <c r="AG165">
        <v>1</v>
      </c>
      <c r="AJ165" t="s">
        <v>107</v>
      </c>
      <c r="AK165" t="s">
        <v>107</v>
      </c>
      <c r="AL165" t="s">
        <v>31</v>
      </c>
      <c r="AM165" t="s">
        <v>108</v>
      </c>
      <c r="AN165" t="s">
        <v>31</v>
      </c>
      <c r="AP165">
        <v>0</v>
      </c>
    </row>
    <row r="166" spans="1:42">
      <c r="A166" s="101" t="e">
        <f>#REF!</f>
        <v>#REF!</v>
      </c>
      <c r="B166" s="62" t="str">
        <f t="shared" si="10"/>
        <v>12:59:50</v>
      </c>
      <c r="C166" s="62" t="s">
        <v>29</v>
      </c>
      <c r="D166" s="63">
        <f t="shared" si="11"/>
        <v>10</v>
      </c>
      <c r="E166" s="84">
        <f t="shared" si="12"/>
        <v>46.84</v>
      </c>
      <c r="F166" s="86">
        <f t="shared" si="13"/>
        <v>468.40000000000003</v>
      </c>
      <c r="G166" s="64" t="s">
        <v>8</v>
      </c>
      <c r="H166" s="64" t="str">
        <f t="shared" si="14"/>
        <v>00507718600TRLO1</v>
      </c>
      <c r="J166" t="s">
        <v>94</v>
      </c>
      <c r="K166" t="s">
        <v>95</v>
      </c>
      <c r="L166">
        <v>10</v>
      </c>
      <c r="M166">
        <v>4684</v>
      </c>
      <c r="N166" t="s">
        <v>96</v>
      </c>
      <c r="O166" t="s">
        <v>3682</v>
      </c>
      <c r="P166" t="s">
        <v>97</v>
      </c>
      <c r="Q166" t="s">
        <v>3683</v>
      </c>
      <c r="R166">
        <v>20877</v>
      </c>
      <c r="S166">
        <v>1</v>
      </c>
      <c r="T166">
        <v>1</v>
      </c>
      <c r="U166">
        <v>0</v>
      </c>
      <c r="V166" t="s">
        <v>3605</v>
      </c>
      <c r="W166" t="s">
        <v>105</v>
      </c>
      <c r="X166">
        <v>1</v>
      </c>
      <c r="Y166">
        <v>0</v>
      </c>
      <c r="Z166">
        <v>0</v>
      </c>
      <c r="AB166" t="s">
        <v>106</v>
      </c>
      <c r="AC166" t="s">
        <v>31</v>
      </c>
      <c r="AD166">
        <v>1</v>
      </c>
      <c r="AE166" t="s">
        <v>3683</v>
      </c>
      <c r="AF166" t="s">
        <v>94</v>
      </c>
      <c r="AG166">
        <v>1</v>
      </c>
      <c r="AJ166" t="s">
        <v>107</v>
      </c>
      <c r="AK166" t="s">
        <v>107</v>
      </c>
      <c r="AL166" t="s">
        <v>31</v>
      </c>
      <c r="AM166" t="s">
        <v>108</v>
      </c>
      <c r="AN166" t="s">
        <v>31</v>
      </c>
      <c r="AP166">
        <v>0</v>
      </c>
    </row>
    <row r="167" spans="1:42">
      <c r="A167" s="101" t="e">
        <f>#REF!</f>
        <v>#REF!</v>
      </c>
      <c r="B167" s="62" t="str">
        <f t="shared" si="10"/>
        <v>13:20:57</v>
      </c>
      <c r="C167" s="62" t="s">
        <v>29</v>
      </c>
      <c r="D167" s="63">
        <f t="shared" si="11"/>
        <v>85</v>
      </c>
      <c r="E167" s="84">
        <f t="shared" si="12"/>
        <v>46.9</v>
      </c>
      <c r="F167" s="86">
        <f t="shared" si="13"/>
        <v>3986.5</v>
      </c>
      <c r="G167" s="64" t="s">
        <v>8</v>
      </c>
      <c r="H167" s="64" t="str">
        <f t="shared" si="14"/>
        <v>00507723218TRLO1</v>
      </c>
      <c r="J167" t="s">
        <v>94</v>
      </c>
      <c r="K167" t="s">
        <v>95</v>
      </c>
      <c r="L167">
        <v>85</v>
      </c>
      <c r="M167">
        <v>4690</v>
      </c>
      <c r="N167" t="s">
        <v>96</v>
      </c>
      <c r="O167" t="s">
        <v>3684</v>
      </c>
      <c r="P167" t="s">
        <v>97</v>
      </c>
      <c r="Q167" t="s">
        <v>3685</v>
      </c>
      <c r="R167">
        <v>20877</v>
      </c>
      <c r="S167">
        <v>1</v>
      </c>
      <c r="T167">
        <v>1</v>
      </c>
      <c r="U167">
        <v>0</v>
      </c>
      <c r="V167" t="s">
        <v>3605</v>
      </c>
      <c r="W167" t="s">
        <v>105</v>
      </c>
      <c r="X167">
        <v>1</v>
      </c>
      <c r="Y167">
        <v>0</v>
      </c>
      <c r="Z167">
        <v>0</v>
      </c>
      <c r="AB167" t="s">
        <v>106</v>
      </c>
      <c r="AC167" t="s">
        <v>31</v>
      </c>
      <c r="AD167">
        <v>1</v>
      </c>
      <c r="AE167" t="s">
        <v>3685</v>
      </c>
      <c r="AF167" t="s">
        <v>94</v>
      </c>
      <c r="AG167">
        <v>1</v>
      </c>
      <c r="AJ167" t="s">
        <v>107</v>
      </c>
      <c r="AK167" t="s">
        <v>107</v>
      </c>
      <c r="AL167" t="s">
        <v>31</v>
      </c>
      <c r="AM167" t="s">
        <v>108</v>
      </c>
      <c r="AN167" t="s">
        <v>31</v>
      </c>
      <c r="AP167">
        <v>0</v>
      </c>
    </row>
    <row r="168" spans="1:42">
      <c r="A168" s="101" t="e">
        <f>#REF!</f>
        <v>#REF!</v>
      </c>
      <c r="B168" s="62" t="str">
        <f t="shared" si="10"/>
        <v>13:20:57</v>
      </c>
      <c r="C168" s="62" t="s">
        <v>29</v>
      </c>
      <c r="D168" s="63">
        <f t="shared" si="11"/>
        <v>114</v>
      </c>
      <c r="E168" s="84">
        <f t="shared" si="12"/>
        <v>46.9</v>
      </c>
      <c r="F168" s="86">
        <f t="shared" si="13"/>
        <v>5346.5999999999995</v>
      </c>
      <c r="G168" s="64" t="s">
        <v>8</v>
      </c>
      <c r="H168" s="64" t="str">
        <f t="shared" si="14"/>
        <v>00507723216TRLO1</v>
      </c>
      <c r="J168" t="s">
        <v>94</v>
      </c>
      <c r="K168" t="s">
        <v>95</v>
      </c>
      <c r="L168">
        <v>114</v>
      </c>
      <c r="M168">
        <v>4690</v>
      </c>
      <c r="N168" t="s">
        <v>96</v>
      </c>
      <c r="O168" t="s">
        <v>3684</v>
      </c>
      <c r="P168" t="s">
        <v>97</v>
      </c>
      <c r="Q168" t="s">
        <v>3686</v>
      </c>
      <c r="R168">
        <v>20877</v>
      </c>
      <c r="S168">
        <v>1</v>
      </c>
      <c r="T168">
        <v>1</v>
      </c>
      <c r="U168">
        <v>0</v>
      </c>
      <c r="V168" t="s">
        <v>3605</v>
      </c>
      <c r="W168" t="s">
        <v>105</v>
      </c>
      <c r="X168">
        <v>1</v>
      </c>
      <c r="Y168">
        <v>0</v>
      </c>
      <c r="Z168">
        <v>0</v>
      </c>
      <c r="AB168" t="s">
        <v>106</v>
      </c>
      <c r="AC168" t="s">
        <v>31</v>
      </c>
      <c r="AD168">
        <v>1</v>
      </c>
      <c r="AE168" t="s">
        <v>3686</v>
      </c>
      <c r="AF168" t="s">
        <v>94</v>
      </c>
      <c r="AG168">
        <v>1</v>
      </c>
      <c r="AJ168" t="s">
        <v>107</v>
      </c>
      <c r="AK168" t="s">
        <v>107</v>
      </c>
      <c r="AL168" t="s">
        <v>31</v>
      </c>
      <c r="AM168" t="s">
        <v>108</v>
      </c>
      <c r="AN168" t="s">
        <v>31</v>
      </c>
      <c r="AP168">
        <v>0</v>
      </c>
    </row>
    <row r="169" spans="1:42">
      <c r="A169" s="101" t="e">
        <f>#REF!</f>
        <v>#REF!</v>
      </c>
      <c r="B169" s="62" t="str">
        <f t="shared" si="10"/>
        <v>13:20:57</v>
      </c>
      <c r="C169" s="62" t="s">
        <v>29</v>
      </c>
      <c r="D169" s="63">
        <f t="shared" si="11"/>
        <v>173</v>
      </c>
      <c r="E169" s="84">
        <f t="shared" si="12"/>
        <v>46.9</v>
      </c>
      <c r="F169" s="86">
        <f t="shared" si="13"/>
        <v>8113.7</v>
      </c>
      <c r="G169" s="64" t="s">
        <v>8</v>
      </c>
      <c r="H169" s="64" t="str">
        <f t="shared" si="14"/>
        <v>00507723217TRLO1</v>
      </c>
      <c r="J169" t="s">
        <v>94</v>
      </c>
      <c r="K169" t="s">
        <v>95</v>
      </c>
      <c r="L169">
        <v>173</v>
      </c>
      <c r="M169">
        <v>4690</v>
      </c>
      <c r="N169" t="s">
        <v>96</v>
      </c>
      <c r="O169" t="s">
        <v>3684</v>
      </c>
      <c r="P169" t="s">
        <v>97</v>
      </c>
      <c r="Q169" t="s">
        <v>3687</v>
      </c>
      <c r="R169">
        <v>20877</v>
      </c>
      <c r="S169">
        <v>1</v>
      </c>
      <c r="T169">
        <v>1</v>
      </c>
      <c r="U169">
        <v>0</v>
      </c>
      <c r="V169" t="s">
        <v>3605</v>
      </c>
      <c r="W169" t="s">
        <v>105</v>
      </c>
      <c r="X169">
        <v>1</v>
      </c>
      <c r="Y169">
        <v>0</v>
      </c>
      <c r="Z169">
        <v>0</v>
      </c>
      <c r="AB169" t="s">
        <v>106</v>
      </c>
      <c r="AC169" t="s">
        <v>31</v>
      </c>
      <c r="AD169">
        <v>1</v>
      </c>
      <c r="AE169" t="s">
        <v>3687</v>
      </c>
      <c r="AF169" t="s">
        <v>94</v>
      </c>
      <c r="AG169">
        <v>1</v>
      </c>
      <c r="AJ169" t="s">
        <v>107</v>
      </c>
      <c r="AK169" t="s">
        <v>107</v>
      </c>
      <c r="AL169" t="s">
        <v>31</v>
      </c>
      <c r="AM169" t="s">
        <v>108</v>
      </c>
      <c r="AN169" t="s">
        <v>31</v>
      </c>
      <c r="AP169">
        <v>0</v>
      </c>
    </row>
    <row r="170" spans="1:42">
      <c r="A170" s="101" t="e">
        <f>#REF!</f>
        <v>#REF!</v>
      </c>
      <c r="B170" s="62" t="str">
        <f t="shared" si="10"/>
        <v>13:21:11</v>
      </c>
      <c r="C170" s="62" t="s">
        <v>29</v>
      </c>
      <c r="D170" s="63">
        <f t="shared" si="11"/>
        <v>11</v>
      </c>
      <c r="E170" s="84">
        <f t="shared" si="12"/>
        <v>46.9</v>
      </c>
      <c r="F170" s="86">
        <f t="shared" si="13"/>
        <v>515.9</v>
      </c>
      <c r="G170" s="64" t="s">
        <v>8</v>
      </c>
      <c r="H170" s="64" t="str">
        <f t="shared" si="14"/>
        <v>00507723276TRLO1</v>
      </c>
      <c r="J170" t="s">
        <v>94</v>
      </c>
      <c r="K170" t="s">
        <v>95</v>
      </c>
      <c r="L170">
        <v>11</v>
      </c>
      <c r="M170">
        <v>4690</v>
      </c>
      <c r="N170" t="s">
        <v>96</v>
      </c>
      <c r="O170" t="s">
        <v>3688</v>
      </c>
      <c r="P170" t="s">
        <v>97</v>
      </c>
      <c r="Q170" t="s">
        <v>3689</v>
      </c>
      <c r="R170">
        <v>20877</v>
      </c>
      <c r="S170">
        <v>1</v>
      </c>
      <c r="T170">
        <v>1</v>
      </c>
      <c r="U170">
        <v>0</v>
      </c>
      <c r="V170" t="s">
        <v>3605</v>
      </c>
      <c r="W170" t="s">
        <v>105</v>
      </c>
      <c r="X170">
        <v>1</v>
      </c>
      <c r="Y170">
        <v>0</v>
      </c>
      <c r="Z170">
        <v>0</v>
      </c>
      <c r="AB170" t="s">
        <v>106</v>
      </c>
      <c r="AC170" t="s">
        <v>31</v>
      </c>
      <c r="AD170">
        <v>1</v>
      </c>
      <c r="AE170" t="s">
        <v>3689</v>
      </c>
      <c r="AF170" t="s">
        <v>94</v>
      </c>
      <c r="AG170">
        <v>1</v>
      </c>
      <c r="AJ170" t="s">
        <v>107</v>
      </c>
      <c r="AK170" t="s">
        <v>107</v>
      </c>
      <c r="AL170" t="s">
        <v>31</v>
      </c>
      <c r="AM170" t="s">
        <v>108</v>
      </c>
      <c r="AN170" t="s">
        <v>31</v>
      </c>
      <c r="AP170">
        <v>0</v>
      </c>
    </row>
    <row r="171" spans="1:42">
      <c r="A171" s="101" t="e">
        <f>#REF!</f>
        <v>#REF!</v>
      </c>
      <c r="B171" s="62" t="str">
        <f t="shared" si="10"/>
        <v>13:25:16</v>
      </c>
      <c r="C171" s="62" t="s">
        <v>29</v>
      </c>
      <c r="D171" s="63">
        <f t="shared" si="11"/>
        <v>46</v>
      </c>
      <c r="E171" s="84">
        <f t="shared" si="12"/>
        <v>46.9</v>
      </c>
      <c r="F171" s="86">
        <f t="shared" si="13"/>
        <v>2157.4</v>
      </c>
      <c r="G171" s="64" t="s">
        <v>8</v>
      </c>
      <c r="H171" s="64" t="str">
        <f t="shared" si="14"/>
        <v>00507724082TRLO1</v>
      </c>
      <c r="J171" t="s">
        <v>94</v>
      </c>
      <c r="K171" t="s">
        <v>95</v>
      </c>
      <c r="L171">
        <v>46</v>
      </c>
      <c r="M171">
        <v>4690</v>
      </c>
      <c r="N171" t="s">
        <v>96</v>
      </c>
      <c r="O171" t="s">
        <v>3690</v>
      </c>
      <c r="P171" t="s">
        <v>97</v>
      </c>
      <c r="Q171" t="s">
        <v>3691</v>
      </c>
      <c r="R171">
        <v>20877</v>
      </c>
      <c r="S171">
        <v>1</v>
      </c>
      <c r="T171">
        <v>1</v>
      </c>
      <c r="U171">
        <v>0</v>
      </c>
      <c r="V171" t="s">
        <v>3605</v>
      </c>
      <c r="W171" t="s">
        <v>105</v>
      </c>
      <c r="X171">
        <v>1</v>
      </c>
      <c r="Y171">
        <v>0</v>
      </c>
      <c r="Z171">
        <v>0</v>
      </c>
      <c r="AB171" t="s">
        <v>106</v>
      </c>
      <c r="AC171" t="s">
        <v>31</v>
      </c>
      <c r="AD171">
        <v>1</v>
      </c>
      <c r="AE171" t="s">
        <v>3691</v>
      </c>
      <c r="AF171" t="s">
        <v>94</v>
      </c>
      <c r="AG171">
        <v>1</v>
      </c>
      <c r="AJ171" t="s">
        <v>107</v>
      </c>
      <c r="AK171" t="s">
        <v>107</v>
      </c>
      <c r="AL171" t="s">
        <v>31</v>
      </c>
      <c r="AM171" t="s">
        <v>108</v>
      </c>
      <c r="AN171" t="s">
        <v>31</v>
      </c>
      <c r="AP171">
        <v>0</v>
      </c>
    </row>
    <row r="172" spans="1:42">
      <c r="A172" s="101" t="e">
        <f>#REF!</f>
        <v>#REF!</v>
      </c>
      <c r="B172" s="62" t="str">
        <f t="shared" si="10"/>
        <v>13:25:16</v>
      </c>
      <c r="C172" s="62" t="s">
        <v>29</v>
      </c>
      <c r="D172" s="63">
        <f t="shared" si="11"/>
        <v>13</v>
      </c>
      <c r="E172" s="84">
        <f t="shared" si="12"/>
        <v>46.9</v>
      </c>
      <c r="F172" s="86">
        <f t="shared" si="13"/>
        <v>609.69999999999993</v>
      </c>
      <c r="G172" s="64" t="s">
        <v>8</v>
      </c>
      <c r="H172" s="64" t="str">
        <f t="shared" si="14"/>
        <v>00507724080TRLO1</v>
      </c>
      <c r="J172" t="s">
        <v>94</v>
      </c>
      <c r="K172" t="s">
        <v>95</v>
      </c>
      <c r="L172">
        <v>13</v>
      </c>
      <c r="M172">
        <v>4690</v>
      </c>
      <c r="N172" t="s">
        <v>96</v>
      </c>
      <c r="O172" t="s">
        <v>3692</v>
      </c>
      <c r="P172" t="s">
        <v>97</v>
      </c>
      <c r="Q172" t="s">
        <v>3693</v>
      </c>
      <c r="R172">
        <v>20877</v>
      </c>
      <c r="S172">
        <v>1</v>
      </c>
      <c r="T172">
        <v>1</v>
      </c>
      <c r="U172">
        <v>0</v>
      </c>
      <c r="V172" t="s">
        <v>3605</v>
      </c>
      <c r="W172" t="s">
        <v>105</v>
      </c>
      <c r="X172">
        <v>1</v>
      </c>
      <c r="Y172">
        <v>0</v>
      </c>
      <c r="Z172">
        <v>0</v>
      </c>
      <c r="AB172" t="s">
        <v>106</v>
      </c>
      <c r="AC172" t="s">
        <v>31</v>
      </c>
      <c r="AD172">
        <v>1</v>
      </c>
      <c r="AE172" t="s">
        <v>3693</v>
      </c>
      <c r="AF172" t="s">
        <v>94</v>
      </c>
      <c r="AG172">
        <v>1</v>
      </c>
      <c r="AJ172" t="s">
        <v>107</v>
      </c>
      <c r="AK172" t="s">
        <v>107</v>
      </c>
      <c r="AL172" t="s">
        <v>31</v>
      </c>
      <c r="AM172" t="s">
        <v>108</v>
      </c>
      <c r="AN172" t="s">
        <v>31</v>
      </c>
      <c r="AP172">
        <v>0</v>
      </c>
    </row>
    <row r="173" spans="1:42">
      <c r="A173" s="101" t="e">
        <f>#REF!</f>
        <v>#REF!</v>
      </c>
      <c r="B173" s="62" t="str">
        <f t="shared" si="10"/>
        <v>13:36:49</v>
      </c>
      <c r="C173" s="62" t="s">
        <v>29</v>
      </c>
      <c r="D173" s="63">
        <f t="shared" si="11"/>
        <v>9</v>
      </c>
      <c r="E173" s="84">
        <f t="shared" si="12"/>
        <v>46.96</v>
      </c>
      <c r="F173" s="86">
        <f t="shared" si="13"/>
        <v>422.64</v>
      </c>
      <c r="G173" s="64" t="s">
        <v>8</v>
      </c>
      <c r="H173" s="64" t="str">
        <f t="shared" si="14"/>
        <v>00507726681TRLO1</v>
      </c>
      <c r="J173" t="s">
        <v>94</v>
      </c>
      <c r="K173" t="s">
        <v>95</v>
      </c>
      <c r="L173">
        <v>9</v>
      </c>
      <c r="M173">
        <v>4696</v>
      </c>
      <c r="N173" t="s">
        <v>96</v>
      </c>
      <c r="O173" t="s">
        <v>3694</v>
      </c>
      <c r="P173" t="s">
        <v>97</v>
      </c>
      <c r="Q173" t="s">
        <v>3695</v>
      </c>
      <c r="R173">
        <v>20877</v>
      </c>
      <c r="S173">
        <v>1</v>
      </c>
      <c r="T173">
        <v>1</v>
      </c>
      <c r="U173">
        <v>0</v>
      </c>
      <c r="V173" t="s">
        <v>3605</v>
      </c>
      <c r="W173" t="s">
        <v>105</v>
      </c>
      <c r="X173">
        <v>1</v>
      </c>
      <c r="Y173">
        <v>0</v>
      </c>
      <c r="Z173">
        <v>0</v>
      </c>
      <c r="AB173" t="s">
        <v>106</v>
      </c>
      <c r="AC173" t="s">
        <v>31</v>
      </c>
      <c r="AD173">
        <v>1</v>
      </c>
      <c r="AE173" t="s">
        <v>3695</v>
      </c>
      <c r="AF173" t="s">
        <v>94</v>
      </c>
      <c r="AG173">
        <v>1</v>
      </c>
      <c r="AJ173" t="s">
        <v>107</v>
      </c>
      <c r="AK173" t="s">
        <v>107</v>
      </c>
      <c r="AL173" t="s">
        <v>31</v>
      </c>
      <c r="AM173" t="s">
        <v>108</v>
      </c>
      <c r="AN173" t="s">
        <v>31</v>
      </c>
      <c r="AP173">
        <v>0</v>
      </c>
    </row>
    <row r="174" spans="1:42">
      <c r="A174" s="101" t="e">
        <f>#REF!</f>
        <v>#REF!</v>
      </c>
      <c r="B174" s="62" t="str">
        <f t="shared" si="10"/>
        <v>13:36:49</v>
      </c>
      <c r="C174" s="62" t="s">
        <v>29</v>
      </c>
      <c r="D174" s="63">
        <f t="shared" si="11"/>
        <v>13</v>
      </c>
      <c r="E174" s="84">
        <f t="shared" si="12"/>
        <v>46.96</v>
      </c>
      <c r="F174" s="86">
        <f t="shared" si="13"/>
        <v>610.48</v>
      </c>
      <c r="G174" s="64" t="s">
        <v>8</v>
      </c>
      <c r="H174" s="64" t="str">
        <f t="shared" si="14"/>
        <v>00507726679TRLO1</v>
      </c>
      <c r="J174" t="s">
        <v>94</v>
      </c>
      <c r="K174" t="s">
        <v>95</v>
      </c>
      <c r="L174">
        <v>13</v>
      </c>
      <c r="M174">
        <v>4696</v>
      </c>
      <c r="N174" t="s">
        <v>96</v>
      </c>
      <c r="O174" t="s">
        <v>3694</v>
      </c>
      <c r="P174" t="s">
        <v>97</v>
      </c>
      <c r="Q174" t="s">
        <v>3696</v>
      </c>
      <c r="R174">
        <v>20877</v>
      </c>
      <c r="S174">
        <v>1</v>
      </c>
      <c r="T174">
        <v>1</v>
      </c>
      <c r="U174">
        <v>0</v>
      </c>
      <c r="V174" t="s">
        <v>3605</v>
      </c>
      <c r="W174" t="s">
        <v>105</v>
      </c>
      <c r="X174">
        <v>1</v>
      </c>
      <c r="Y174">
        <v>0</v>
      </c>
      <c r="Z174">
        <v>0</v>
      </c>
      <c r="AB174" t="s">
        <v>106</v>
      </c>
      <c r="AC174" t="s">
        <v>31</v>
      </c>
      <c r="AD174">
        <v>1</v>
      </c>
      <c r="AE174" t="s">
        <v>3696</v>
      </c>
      <c r="AF174" t="s">
        <v>94</v>
      </c>
      <c r="AG174">
        <v>1</v>
      </c>
      <c r="AJ174" t="s">
        <v>107</v>
      </c>
      <c r="AK174" t="s">
        <v>107</v>
      </c>
      <c r="AL174" t="s">
        <v>31</v>
      </c>
      <c r="AM174" t="s">
        <v>108</v>
      </c>
      <c r="AN174" t="s">
        <v>31</v>
      </c>
      <c r="AP174">
        <v>0</v>
      </c>
    </row>
    <row r="175" spans="1:42">
      <c r="A175" s="101" t="e">
        <f>#REF!</f>
        <v>#REF!</v>
      </c>
      <c r="B175" s="62" t="str">
        <f t="shared" si="10"/>
        <v>13:36:49</v>
      </c>
      <c r="C175" s="62" t="s">
        <v>29</v>
      </c>
      <c r="D175" s="63">
        <f t="shared" si="11"/>
        <v>13</v>
      </c>
      <c r="E175" s="84">
        <f t="shared" si="12"/>
        <v>46.96</v>
      </c>
      <c r="F175" s="86">
        <f t="shared" si="13"/>
        <v>610.48</v>
      </c>
      <c r="G175" s="64" t="s">
        <v>8</v>
      </c>
      <c r="H175" s="64" t="str">
        <f t="shared" si="14"/>
        <v>00507726677TRLO1</v>
      </c>
      <c r="J175" t="s">
        <v>94</v>
      </c>
      <c r="K175" t="s">
        <v>95</v>
      </c>
      <c r="L175">
        <v>13</v>
      </c>
      <c r="M175">
        <v>4696</v>
      </c>
      <c r="N175" t="s">
        <v>96</v>
      </c>
      <c r="O175" t="s">
        <v>3694</v>
      </c>
      <c r="P175" t="s">
        <v>97</v>
      </c>
      <c r="Q175" t="s">
        <v>3697</v>
      </c>
      <c r="R175">
        <v>20877</v>
      </c>
      <c r="S175">
        <v>1</v>
      </c>
      <c r="T175">
        <v>1</v>
      </c>
      <c r="U175">
        <v>0</v>
      </c>
      <c r="V175" t="s">
        <v>3605</v>
      </c>
      <c r="W175" t="s">
        <v>105</v>
      </c>
      <c r="X175">
        <v>1</v>
      </c>
      <c r="Y175">
        <v>0</v>
      </c>
      <c r="Z175">
        <v>0</v>
      </c>
      <c r="AB175" t="s">
        <v>106</v>
      </c>
      <c r="AC175" t="s">
        <v>31</v>
      </c>
      <c r="AD175">
        <v>1</v>
      </c>
      <c r="AE175" t="s">
        <v>3697</v>
      </c>
      <c r="AF175" t="s">
        <v>94</v>
      </c>
      <c r="AG175">
        <v>1</v>
      </c>
      <c r="AJ175" t="s">
        <v>107</v>
      </c>
      <c r="AK175" t="s">
        <v>107</v>
      </c>
      <c r="AL175" t="s">
        <v>31</v>
      </c>
      <c r="AM175" t="s">
        <v>108</v>
      </c>
      <c r="AN175" t="s">
        <v>31</v>
      </c>
      <c r="AP175">
        <v>0</v>
      </c>
    </row>
    <row r="176" spans="1:42">
      <c r="A176" s="101" t="e">
        <f>#REF!</f>
        <v>#REF!</v>
      </c>
      <c r="B176" s="62" t="str">
        <f t="shared" si="10"/>
        <v>13:36:49</v>
      </c>
      <c r="C176" s="62" t="s">
        <v>29</v>
      </c>
      <c r="D176" s="63">
        <f t="shared" si="11"/>
        <v>18</v>
      </c>
      <c r="E176" s="84">
        <f t="shared" si="12"/>
        <v>46.96</v>
      </c>
      <c r="F176" s="86">
        <f t="shared" si="13"/>
        <v>845.28</v>
      </c>
      <c r="G176" s="64" t="s">
        <v>8</v>
      </c>
      <c r="H176" s="64" t="str">
        <f t="shared" si="14"/>
        <v>00507726683TRLO1</v>
      </c>
      <c r="J176" t="s">
        <v>94</v>
      </c>
      <c r="K176" t="s">
        <v>95</v>
      </c>
      <c r="L176">
        <v>18</v>
      </c>
      <c r="M176">
        <v>4696</v>
      </c>
      <c r="N176" t="s">
        <v>96</v>
      </c>
      <c r="O176" t="s">
        <v>3694</v>
      </c>
      <c r="P176" t="s">
        <v>97</v>
      </c>
      <c r="Q176" t="s">
        <v>3698</v>
      </c>
      <c r="R176">
        <v>20877</v>
      </c>
      <c r="S176">
        <v>1</v>
      </c>
      <c r="T176">
        <v>1</v>
      </c>
      <c r="U176">
        <v>0</v>
      </c>
      <c r="V176" t="s">
        <v>3605</v>
      </c>
      <c r="W176" t="s">
        <v>105</v>
      </c>
      <c r="X176">
        <v>1</v>
      </c>
      <c r="Y176">
        <v>0</v>
      </c>
      <c r="Z176">
        <v>0</v>
      </c>
      <c r="AB176" t="s">
        <v>106</v>
      </c>
      <c r="AC176" t="s">
        <v>31</v>
      </c>
      <c r="AD176">
        <v>1</v>
      </c>
      <c r="AE176" t="s">
        <v>3698</v>
      </c>
      <c r="AF176" t="s">
        <v>94</v>
      </c>
      <c r="AG176">
        <v>1</v>
      </c>
      <c r="AJ176" t="s">
        <v>107</v>
      </c>
      <c r="AK176" t="s">
        <v>107</v>
      </c>
      <c r="AL176" t="s">
        <v>31</v>
      </c>
      <c r="AM176" t="s">
        <v>108</v>
      </c>
      <c r="AN176" t="s">
        <v>31</v>
      </c>
      <c r="AP176">
        <v>0</v>
      </c>
    </row>
    <row r="177" spans="1:42">
      <c r="A177" s="101" t="e">
        <f>#REF!</f>
        <v>#REF!</v>
      </c>
      <c r="B177" s="62" t="str">
        <f t="shared" si="10"/>
        <v>13:36:49</v>
      </c>
      <c r="C177" s="62" t="s">
        <v>29</v>
      </c>
      <c r="D177" s="63">
        <f t="shared" si="11"/>
        <v>21</v>
      </c>
      <c r="E177" s="84">
        <f t="shared" si="12"/>
        <v>46.96</v>
      </c>
      <c r="F177" s="86">
        <f t="shared" si="13"/>
        <v>986.16</v>
      </c>
      <c r="G177" s="64" t="s">
        <v>8</v>
      </c>
      <c r="H177" s="64" t="str">
        <f t="shared" si="14"/>
        <v>00507726680TRLO1</v>
      </c>
      <c r="J177" t="s">
        <v>94</v>
      </c>
      <c r="K177" t="s">
        <v>95</v>
      </c>
      <c r="L177">
        <v>21</v>
      </c>
      <c r="M177">
        <v>4696</v>
      </c>
      <c r="N177" t="s">
        <v>96</v>
      </c>
      <c r="O177" t="s">
        <v>3694</v>
      </c>
      <c r="P177" t="s">
        <v>97</v>
      </c>
      <c r="Q177" t="s">
        <v>3699</v>
      </c>
      <c r="R177">
        <v>20877</v>
      </c>
      <c r="S177">
        <v>1</v>
      </c>
      <c r="T177">
        <v>1</v>
      </c>
      <c r="U177">
        <v>0</v>
      </c>
      <c r="V177" t="s">
        <v>3605</v>
      </c>
      <c r="W177" t="s">
        <v>105</v>
      </c>
      <c r="X177">
        <v>1</v>
      </c>
      <c r="Y177">
        <v>0</v>
      </c>
      <c r="Z177">
        <v>0</v>
      </c>
      <c r="AB177" t="s">
        <v>106</v>
      </c>
      <c r="AC177" t="s">
        <v>31</v>
      </c>
      <c r="AD177">
        <v>1</v>
      </c>
      <c r="AE177" t="s">
        <v>3699</v>
      </c>
      <c r="AF177" t="s">
        <v>94</v>
      </c>
      <c r="AG177">
        <v>1</v>
      </c>
      <c r="AJ177" t="s">
        <v>107</v>
      </c>
      <c r="AK177" t="s">
        <v>107</v>
      </c>
      <c r="AL177" t="s">
        <v>31</v>
      </c>
      <c r="AM177" t="s">
        <v>108</v>
      </c>
      <c r="AN177" t="s">
        <v>31</v>
      </c>
      <c r="AP177">
        <v>0</v>
      </c>
    </row>
    <row r="178" spans="1:42">
      <c r="A178" s="101" t="e">
        <f>#REF!</f>
        <v>#REF!</v>
      </c>
      <c r="B178" s="62" t="str">
        <f t="shared" si="10"/>
        <v>13:36:49</v>
      </c>
      <c r="C178" s="62" t="s">
        <v>29</v>
      </c>
      <c r="D178" s="63">
        <f t="shared" si="11"/>
        <v>26</v>
      </c>
      <c r="E178" s="84">
        <f t="shared" si="12"/>
        <v>46.96</v>
      </c>
      <c r="F178" s="86">
        <f t="shared" si="13"/>
        <v>1220.96</v>
      </c>
      <c r="G178" s="64" t="s">
        <v>8</v>
      </c>
      <c r="H178" s="64" t="str">
        <f t="shared" si="14"/>
        <v>00507726678TRLO1</v>
      </c>
      <c r="J178" t="s">
        <v>94</v>
      </c>
      <c r="K178" t="s">
        <v>95</v>
      </c>
      <c r="L178">
        <v>26</v>
      </c>
      <c r="M178">
        <v>4696</v>
      </c>
      <c r="N178" t="s">
        <v>96</v>
      </c>
      <c r="O178" t="s">
        <v>3694</v>
      </c>
      <c r="P178" t="s">
        <v>97</v>
      </c>
      <c r="Q178" t="s">
        <v>3700</v>
      </c>
      <c r="R178">
        <v>20877</v>
      </c>
      <c r="S178">
        <v>1</v>
      </c>
      <c r="T178">
        <v>1</v>
      </c>
      <c r="U178">
        <v>0</v>
      </c>
      <c r="V178" t="s">
        <v>3605</v>
      </c>
      <c r="W178" t="s">
        <v>105</v>
      </c>
      <c r="X178">
        <v>1</v>
      </c>
      <c r="Y178">
        <v>0</v>
      </c>
      <c r="Z178">
        <v>0</v>
      </c>
      <c r="AB178" t="s">
        <v>106</v>
      </c>
      <c r="AC178" t="s">
        <v>31</v>
      </c>
      <c r="AD178">
        <v>1</v>
      </c>
      <c r="AE178" t="s">
        <v>3700</v>
      </c>
      <c r="AF178" t="s">
        <v>94</v>
      </c>
      <c r="AG178">
        <v>1</v>
      </c>
      <c r="AJ178" t="s">
        <v>107</v>
      </c>
      <c r="AK178" t="s">
        <v>107</v>
      </c>
      <c r="AL178" t="s">
        <v>31</v>
      </c>
      <c r="AM178" t="s">
        <v>108</v>
      </c>
      <c r="AN178" t="s">
        <v>31</v>
      </c>
      <c r="AP178">
        <v>0</v>
      </c>
    </row>
    <row r="179" spans="1:42">
      <c r="A179" s="101" t="e">
        <f>#REF!</f>
        <v>#REF!</v>
      </c>
      <c r="B179" s="62" t="str">
        <f t="shared" si="10"/>
        <v>13:36:49</v>
      </c>
      <c r="C179" s="62" t="s">
        <v>29</v>
      </c>
      <c r="D179" s="63">
        <f t="shared" si="11"/>
        <v>42</v>
      </c>
      <c r="E179" s="84">
        <f t="shared" si="12"/>
        <v>46.96</v>
      </c>
      <c r="F179" s="86">
        <f t="shared" si="13"/>
        <v>1972.32</v>
      </c>
      <c r="G179" s="64" t="s">
        <v>8</v>
      </c>
      <c r="H179" s="64" t="str">
        <f t="shared" si="14"/>
        <v>00507726682TRLO1</v>
      </c>
      <c r="J179" t="s">
        <v>94</v>
      </c>
      <c r="K179" t="s">
        <v>95</v>
      </c>
      <c r="L179">
        <v>42</v>
      </c>
      <c r="M179">
        <v>4696</v>
      </c>
      <c r="N179" t="s">
        <v>96</v>
      </c>
      <c r="O179" t="s">
        <v>3694</v>
      </c>
      <c r="P179" t="s">
        <v>97</v>
      </c>
      <c r="Q179" t="s">
        <v>3701</v>
      </c>
      <c r="R179">
        <v>20877</v>
      </c>
      <c r="S179">
        <v>1</v>
      </c>
      <c r="T179">
        <v>1</v>
      </c>
      <c r="U179">
        <v>0</v>
      </c>
      <c r="V179" t="s">
        <v>3605</v>
      </c>
      <c r="W179" t="s">
        <v>105</v>
      </c>
      <c r="X179">
        <v>1</v>
      </c>
      <c r="Y179">
        <v>0</v>
      </c>
      <c r="Z179">
        <v>0</v>
      </c>
      <c r="AB179" t="s">
        <v>106</v>
      </c>
      <c r="AC179" t="s">
        <v>31</v>
      </c>
      <c r="AD179">
        <v>1</v>
      </c>
      <c r="AE179" t="s">
        <v>3701</v>
      </c>
      <c r="AF179" t="s">
        <v>94</v>
      </c>
      <c r="AG179">
        <v>1</v>
      </c>
      <c r="AJ179" t="s">
        <v>107</v>
      </c>
      <c r="AK179" t="s">
        <v>107</v>
      </c>
      <c r="AL179" t="s">
        <v>31</v>
      </c>
      <c r="AM179" t="s">
        <v>108</v>
      </c>
      <c r="AN179" t="s">
        <v>31</v>
      </c>
      <c r="AP179">
        <v>0</v>
      </c>
    </row>
    <row r="180" spans="1:42">
      <c r="A180" s="101" t="e">
        <f>#REF!</f>
        <v>#REF!</v>
      </c>
      <c r="B180" s="62" t="str">
        <f t="shared" si="10"/>
        <v>13:36:49</v>
      </c>
      <c r="C180" s="62" t="s">
        <v>29</v>
      </c>
      <c r="D180" s="63">
        <f t="shared" si="11"/>
        <v>10</v>
      </c>
      <c r="E180" s="84">
        <f t="shared" si="12"/>
        <v>46.96</v>
      </c>
      <c r="F180" s="86">
        <f t="shared" si="13"/>
        <v>469.6</v>
      </c>
      <c r="G180" s="64" t="s">
        <v>8</v>
      </c>
      <c r="H180" s="64" t="str">
        <f t="shared" si="14"/>
        <v>00507726686TRLO1</v>
      </c>
      <c r="J180" t="s">
        <v>94</v>
      </c>
      <c r="K180" t="s">
        <v>95</v>
      </c>
      <c r="L180">
        <v>10</v>
      </c>
      <c r="M180">
        <v>4696</v>
      </c>
      <c r="N180" t="s">
        <v>96</v>
      </c>
      <c r="O180" t="s">
        <v>3702</v>
      </c>
      <c r="P180" t="s">
        <v>97</v>
      </c>
      <c r="Q180" t="s">
        <v>3703</v>
      </c>
      <c r="R180">
        <v>20877</v>
      </c>
      <c r="S180">
        <v>1</v>
      </c>
      <c r="T180">
        <v>1</v>
      </c>
      <c r="U180">
        <v>0</v>
      </c>
      <c r="V180" t="s">
        <v>3605</v>
      </c>
      <c r="W180" t="s">
        <v>105</v>
      </c>
      <c r="X180">
        <v>1</v>
      </c>
      <c r="Y180">
        <v>0</v>
      </c>
      <c r="Z180">
        <v>0</v>
      </c>
      <c r="AB180" t="s">
        <v>106</v>
      </c>
      <c r="AC180" t="s">
        <v>31</v>
      </c>
      <c r="AD180">
        <v>1</v>
      </c>
      <c r="AE180" t="s">
        <v>3703</v>
      </c>
      <c r="AF180" t="s">
        <v>94</v>
      </c>
      <c r="AG180">
        <v>1</v>
      </c>
      <c r="AJ180" t="s">
        <v>107</v>
      </c>
      <c r="AK180" t="s">
        <v>107</v>
      </c>
      <c r="AL180" t="s">
        <v>31</v>
      </c>
      <c r="AM180" t="s">
        <v>108</v>
      </c>
      <c r="AN180" t="s">
        <v>31</v>
      </c>
      <c r="AP180">
        <v>0</v>
      </c>
    </row>
    <row r="181" spans="1:42">
      <c r="A181" s="101" t="e">
        <f>#REF!</f>
        <v>#REF!</v>
      </c>
      <c r="B181" s="62" t="str">
        <f t="shared" si="10"/>
        <v>13:36:49</v>
      </c>
      <c r="C181" s="62" t="s">
        <v>29</v>
      </c>
      <c r="D181" s="63">
        <f t="shared" si="11"/>
        <v>10</v>
      </c>
      <c r="E181" s="84">
        <f t="shared" si="12"/>
        <v>46.96</v>
      </c>
      <c r="F181" s="86">
        <f t="shared" si="13"/>
        <v>469.6</v>
      </c>
      <c r="G181" s="64" t="s">
        <v>8</v>
      </c>
      <c r="H181" s="64" t="str">
        <f t="shared" si="14"/>
        <v>00507726685TRLO1</v>
      </c>
      <c r="J181" t="s">
        <v>94</v>
      </c>
      <c r="K181" t="s">
        <v>95</v>
      </c>
      <c r="L181">
        <v>10</v>
      </c>
      <c r="M181">
        <v>4696</v>
      </c>
      <c r="N181" t="s">
        <v>96</v>
      </c>
      <c r="O181" t="s">
        <v>3702</v>
      </c>
      <c r="P181" t="s">
        <v>97</v>
      </c>
      <c r="Q181" t="s">
        <v>3704</v>
      </c>
      <c r="R181">
        <v>20877</v>
      </c>
      <c r="S181">
        <v>1</v>
      </c>
      <c r="T181">
        <v>1</v>
      </c>
      <c r="U181">
        <v>0</v>
      </c>
      <c r="V181" t="s">
        <v>3605</v>
      </c>
      <c r="W181" t="s">
        <v>105</v>
      </c>
      <c r="X181">
        <v>1</v>
      </c>
      <c r="Y181">
        <v>0</v>
      </c>
      <c r="Z181">
        <v>0</v>
      </c>
      <c r="AB181" t="s">
        <v>106</v>
      </c>
      <c r="AC181" t="s">
        <v>31</v>
      </c>
      <c r="AD181">
        <v>1</v>
      </c>
      <c r="AE181" t="s">
        <v>3704</v>
      </c>
      <c r="AF181" t="s">
        <v>94</v>
      </c>
      <c r="AG181">
        <v>1</v>
      </c>
      <c r="AJ181" t="s">
        <v>107</v>
      </c>
      <c r="AK181" t="s">
        <v>107</v>
      </c>
      <c r="AL181" t="s">
        <v>31</v>
      </c>
      <c r="AM181" t="s">
        <v>108</v>
      </c>
      <c r="AN181" t="s">
        <v>31</v>
      </c>
      <c r="AP181">
        <v>0</v>
      </c>
    </row>
    <row r="182" spans="1:42">
      <c r="A182" s="101" t="e">
        <f>#REF!</f>
        <v>#REF!</v>
      </c>
      <c r="B182" s="62" t="str">
        <f t="shared" si="10"/>
        <v>13:36:49</v>
      </c>
      <c r="C182" s="62" t="s">
        <v>29</v>
      </c>
      <c r="D182" s="63">
        <f t="shared" si="11"/>
        <v>10</v>
      </c>
      <c r="E182" s="84">
        <f t="shared" si="12"/>
        <v>46.96</v>
      </c>
      <c r="F182" s="86">
        <f t="shared" si="13"/>
        <v>469.6</v>
      </c>
      <c r="G182" s="64" t="s">
        <v>8</v>
      </c>
      <c r="H182" s="64" t="str">
        <f t="shared" si="14"/>
        <v>00507726684TRLO1</v>
      </c>
      <c r="J182" t="s">
        <v>94</v>
      </c>
      <c r="K182" t="s">
        <v>95</v>
      </c>
      <c r="L182">
        <v>10</v>
      </c>
      <c r="M182">
        <v>4696</v>
      </c>
      <c r="N182" t="s">
        <v>96</v>
      </c>
      <c r="O182" t="s">
        <v>3702</v>
      </c>
      <c r="P182" t="s">
        <v>97</v>
      </c>
      <c r="Q182" t="s">
        <v>3705</v>
      </c>
      <c r="R182">
        <v>20877</v>
      </c>
      <c r="S182">
        <v>1</v>
      </c>
      <c r="T182">
        <v>1</v>
      </c>
      <c r="U182">
        <v>0</v>
      </c>
      <c r="V182" t="s">
        <v>3605</v>
      </c>
      <c r="W182" t="s">
        <v>105</v>
      </c>
      <c r="X182">
        <v>1</v>
      </c>
      <c r="Y182">
        <v>0</v>
      </c>
      <c r="Z182">
        <v>0</v>
      </c>
      <c r="AB182" t="s">
        <v>106</v>
      </c>
      <c r="AC182" t="s">
        <v>31</v>
      </c>
      <c r="AD182">
        <v>1</v>
      </c>
      <c r="AE182" t="s">
        <v>3705</v>
      </c>
      <c r="AF182" t="s">
        <v>94</v>
      </c>
      <c r="AG182">
        <v>1</v>
      </c>
      <c r="AJ182" t="s">
        <v>107</v>
      </c>
      <c r="AK182" t="s">
        <v>107</v>
      </c>
      <c r="AL182" t="s">
        <v>31</v>
      </c>
      <c r="AM182" t="s">
        <v>108</v>
      </c>
      <c r="AN182" t="s">
        <v>31</v>
      </c>
      <c r="AP182">
        <v>0</v>
      </c>
    </row>
    <row r="183" spans="1:42">
      <c r="A183" s="101" t="e">
        <f>#REF!</f>
        <v>#REF!</v>
      </c>
      <c r="B183" s="62" t="str">
        <f t="shared" si="10"/>
        <v>13:36:49</v>
      </c>
      <c r="C183" s="62" t="s">
        <v>29</v>
      </c>
      <c r="D183" s="63">
        <f t="shared" si="11"/>
        <v>26</v>
      </c>
      <c r="E183" s="84">
        <f t="shared" si="12"/>
        <v>46.96</v>
      </c>
      <c r="F183" s="86">
        <f t="shared" si="13"/>
        <v>1220.96</v>
      </c>
      <c r="G183" s="64" t="s">
        <v>8</v>
      </c>
      <c r="H183" s="64" t="str">
        <f t="shared" si="14"/>
        <v>00507726691TRLO1</v>
      </c>
      <c r="J183" t="s">
        <v>94</v>
      </c>
      <c r="K183" t="s">
        <v>95</v>
      </c>
      <c r="L183">
        <v>26</v>
      </c>
      <c r="M183">
        <v>4696</v>
      </c>
      <c r="N183" t="s">
        <v>96</v>
      </c>
      <c r="O183" t="s">
        <v>3702</v>
      </c>
      <c r="P183" t="s">
        <v>97</v>
      </c>
      <c r="Q183" t="s">
        <v>3706</v>
      </c>
      <c r="R183">
        <v>20877</v>
      </c>
      <c r="S183">
        <v>1</v>
      </c>
      <c r="T183">
        <v>1</v>
      </c>
      <c r="U183">
        <v>0</v>
      </c>
      <c r="V183" t="s">
        <v>3605</v>
      </c>
      <c r="W183" t="s">
        <v>105</v>
      </c>
      <c r="X183">
        <v>1</v>
      </c>
      <c r="Y183">
        <v>0</v>
      </c>
      <c r="Z183">
        <v>0</v>
      </c>
      <c r="AB183" t="s">
        <v>106</v>
      </c>
      <c r="AC183" t="s">
        <v>31</v>
      </c>
      <c r="AD183">
        <v>1</v>
      </c>
      <c r="AE183" t="s">
        <v>3706</v>
      </c>
      <c r="AF183" t="s">
        <v>94</v>
      </c>
      <c r="AG183">
        <v>1</v>
      </c>
      <c r="AJ183" t="s">
        <v>107</v>
      </c>
      <c r="AK183" t="s">
        <v>107</v>
      </c>
      <c r="AL183" t="s">
        <v>31</v>
      </c>
      <c r="AM183" t="s">
        <v>108</v>
      </c>
      <c r="AN183" t="s">
        <v>31</v>
      </c>
      <c r="AP183">
        <v>0</v>
      </c>
    </row>
    <row r="184" spans="1:42">
      <c r="A184" s="101" t="e">
        <f>#REF!</f>
        <v>#REF!</v>
      </c>
      <c r="B184" s="62" t="str">
        <f t="shared" si="10"/>
        <v>13:36:49</v>
      </c>
      <c r="C184" s="62" t="s">
        <v>29</v>
      </c>
      <c r="D184" s="63">
        <f t="shared" si="11"/>
        <v>34</v>
      </c>
      <c r="E184" s="84">
        <f t="shared" si="12"/>
        <v>46.96</v>
      </c>
      <c r="F184" s="86">
        <f t="shared" si="13"/>
        <v>1596.64</v>
      </c>
      <c r="G184" s="64" t="s">
        <v>8</v>
      </c>
      <c r="H184" s="64" t="str">
        <f t="shared" si="14"/>
        <v>00507726688TRLO1</v>
      </c>
      <c r="J184" t="s">
        <v>94</v>
      </c>
      <c r="K184" t="s">
        <v>95</v>
      </c>
      <c r="L184">
        <v>34</v>
      </c>
      <c r="M184">
        <v>4696</v>
      </c>
      <c r="N184" t="s">
        <v>96</v>
      </c>
      <c r="O184" t="s">
        <v>3702</v>
      </c>
      <c r="P184" t="s">
        <v>97</v>
      </c>
      <c r="Q184" t="s">
        <v>3707</v>
      </c>
      <c r="R184">
        <v>20877</v>
      </c>
      <c r="S184">
        <v>1</v>
      </c>
      <c r="T184">
        <v>1</v>
      </c>
      <c r="U184">
        <v>0</v>
      </c>
      <c r="V184" t="s">
        <v>3605</v>
      </c>
      <c r="W184" t="s">
        <v>105</v>
      </c>
      <c r="X184">
        <v>1</v>
      </c>
      <c r="Y184">
        <v>0</v>
      </c>
      <c r="Z184">
        <v>0</v>
      </c>
      <c r="AB184" t="s">
        <v>106</v>
      </c>
      <c r="AC184" t="s">
        <v>31</v>
      </c>
      <c r="AD184">
        <v>1</v>
      </c>
      <c r="AE184" t="s">
        <v>3707</v>
      </c>
      <c r="AF184" t="s">
        <v>94</v>
      </c>
      <c r="AG184">
        <v>1</v>
      </c>
      <c r="AJ184" t="s">
        <v>107</v>
      </c>
      <c r="AK184" t="s">
        <v>107</v>
      </c>
      <c r="AL184" t="s">
        <v>31</v>
      </c>
      <c r="AM184" t="s">
        <v>108</v>
      </c>
      <c r="AN184" t="s">
        <v>31</v>
      </c>
      <c r="AP184">
        <v>0</v>
      </c>
    </row>
    <row r="185" spans="1:42">
      <c r="A185" s="101" t="e">
        <f>#REF!</f>
        <v>#REF!</v>
      </c>
      <c r="B185" s="62" t="str">
        <f t="shared" si="10"/>
        <v>13:36:49</v>
      </c>
      <c r="C185" s="62" t="s">
        <v>29</v>
      </c>
      <c r="D185" s="63">
        <f t="shared" si="11"/>
        <v>39</v>
      </c>
      <c r="E185" s="84">
        <f t="shared" si="12"/>
        <v>46.96</v>
      </c>
      <c r="F185" s="86">
        <f t="shared" si="13"/>
        <v>1831.44</v>
      </c>
      <c r="G185" s="64" t="s">
        <v>8</v>
      </c>
      <c r="H185" s="64" t="str">
        <f t="shared" si="14"/>
        <v>00507726689TRLO1</v>
      </c>
      <c r="J185" t="s">
        <v>94</v>
      </c>
      <c r="K185" t="s">
        <v>95</v>
      </c>
      <c r="L185">
        <v>39</v>
      </c>
      <c r="M185">
        <v>4696</v>
      </c>
      <c r="N185" t="s">
        <v>96</v>
      </c>
      <c r="O185" t="s">
        <v>3702</v>
      </c>
      <c r="P185" t="s">
        <v>97</v>
      </c>
      <c r="Q185" t="s">
        <v>3708</v>
      </c>
      <c r="R185">
        <v>20877</v>
      </c>
      <c r="S185">
        <v>1</v>
      </c>
      <c r="T185">
        <v>1</v>
      </c>
      <c r="U185">
        <v>0</v>
      </c>
      <c r="V185" t="s">
        <v>3605</v>
      </c>
      <c r="W185" t="s">
        <v>105</v>
      </c>
      <c r="X185">
        <v>1</v>
      </c>
      <c r="Y185">
        <v>0</v>
      </c>
      <c r="Z185">
        <v>0</v>
      </c>
      <c r="AB185" t="s">
        <v>106</v>
      </c>
      <c r="AC185" t="s">
        <v>31</v>
      </c>
      <c r="AD185">
        <v>1</v>
      </c>
      <c r="AE185" t="s">
        <v>3708</v>
      </c>
      <c r="AF185" t="s">
        <v>94</v>
      </c>
      <c r="AG185">
        <v>1</v>
      </c>
      <c r="AJ185" t="s">
        <v>107</v>
      </c>
      <c r="AK185" t="s">
        <v>107</v>
      </c>
      <c r="AL185" t="s">
        <v>31</v>
      </c>
      <c r="AM185" t="s">
        <v>108</v>
      </c>
      <c r="AN185" t="s">
        <v>31</v>
      </c>
      <c r="AP185">
        <v>0</v>
      </c>
    </row>
    <row r="186" spans="1:42">
      <c r="A186" s="101" t="e">
        <f>#REF!</f>
        <v>#REF!</v>
      </c>
      <c r="B186" s="62" t="str">
        <f t="shared" si="10"/>
        <v>13:36:49</v>
      </c>
      <c r="C186" s="62" t="s">
        <v>29</v>
      </c>
      <c r="D186" s="63">
        <f t="shared" si="11"/>
        <v>49</v>
      </c>
      <c r="E186" s="84">
        <f t="shared" si="12"/>
        <v>46.96</v>
      </c>
      <c r="F186" s="86">
        <f t="shared" si="13"/>
        <v>2301.04</v>
      </c>
      <c r="G186" s="64" t="s">
        <v>8</v>
      </c>
      <c r="H186" s="64" t="str">
        <f t="shared" si="14"/>
        <v>00507726690TRLO1</v>
      </c>
      <c r="J186" t="s">
        <v>94</v>
      </c>
      <c r="K186" t="s">
        <v>95</v>
      </c>
      <c r="L186">
        <v>49</v>
      </c>
      <c r="M186">
        <v>4696</v>
      </c>
      <c r="N186" t="s">
        <v>96</v>
      </c>
      <c r="O186" t="s">
        <v>3702</v>
      </c>
      <c r="P186" t="s">
        <v>97</v>
      </c>
      <c r="Q186" t="s">
        <v>3709</v>
      </c>
      <c r="R186">
        <v>20877</v>
      </c>
      <c r="S186">
        <v>1</v>
      </c>
      <c r="T186">
        <v>1</v>
      </c>
      <c r="U186">
        <v>0</v>
      </c>
      <c r="V186" t="s">
        <v>3605</v>
      </c>
      <c r="W186" t="s">
        <v>105</v>
      </c>
      <c r="X186">
        <v>1</v>
      </c>
      <c r="Y186">
        <v>0</v>
      </c>
      <c r="Z186">
        <v>0</v>
      </c>
      <c r="AB186" t="s">
        <v>106</v>
      </c>
      <c r="AC186" t="s">
        <v>31</v>
      </c>
      <c r="AD186">
        <v>1</v>
      </c>
      <c r="AE186" t="s">
        <v>3709</v>
      </c>
      <c r="AF186" t="s">
        <v>94</v>
      </c>
      <c r="AG186">
        <v>1</v>
      </c>
      <c r="AJ186" t="s">
        <v>107</v>
      </c>
      <c r="AK186" t="s">
        <v>107</v>
      </c>
      <c r="AL186" t="s">
        <v>31</v>
      </c>
      <c r="AM186" t="s">
        <v>108</v>
      </c>
      <c r="AN186" t="s">
        <v>31</v>
      </c>
      <c r="AP186">
        <v>0</v>
      </c>
    </row>
    <row r="187" spans="1:42">
      <c r="A187" s="101" t="e">
        <f>#REF!</f>
        <v>#REF!</v>
      </c>
      <c r="B187" s="62" t="str">
        <f t="shared" si="10"/>
        <v>13:36:49</v>
      </c>
      <c r="C187" s="62" t="s">
        <v>29</v>
      </c>
      <c r="D187" s="63">
        <f t="shared" si="11"/>
        <v>122</v>
      </c>
      <c r="E187" s="84">
        <f t="shared" si="12"/>
        <v>46.96</v>
      </c>
      <c r="F187" s="86">
        <f t="shared" si="13"/>
        <v>5729.12</v>
      </c>
      <c r="G187" s="64" t="s">
        <v>8</v>
      </c>
      <c r="H187" s="64" t="str">
        <f t="shared" si="14"/>
        <v>00507726687TRLO1</v>
      </c>
      <c r="J187" t="s">
        <v>94</v>
      </c>
      <c r="K187" t="s">
        <v>95</v>
      </c>
      <c r="L187">
        <v>122</v>
      </c>
      <c r="M187">
        <v>4696</v>
      </c>
      <c r="N187" t="s">
        <v>96</v>
      </c>
      <c r="O187" t="s">
        <v>3702</v>
      </c>
      <c r="P187" t="s">
        <v>97</v>
      </c>
      <c r="Q187" t="s">
        <v>3710</v>
      </c>
      <c r="R187">
        <v>20877</v>
      </c>
      <c r="S187">
        <v>1</v>
      </c>
      <c r="T187">
        <v>1</v>
      </c>
      <c r="U187">
        <v>0</v>
      </c>
      <c r="V187" t="s">
        <v>3605</v>
      </c>
      <c r="W187" t="s">
        <v>105</v>
      </c>
      <c r="X187">
        <v>1</v>
      </c>
      <c r="Y187">
        <v>0</v>
      </c>
      <c r="Z187">
        <v>0</v>
      </c>
      <c r="AB187" t="s">
        <v>106</v>
      </c>
      <c r="AC187" t="s">
        <v>31</v>
      </c>
      <c r="AD187">
        <v>1</v>
      </c>
      <c r="AE187" t="s">
        <v>3710</v>
      </c>
      <c r="AF187" t="s">
        <v>94</v>
      </c>
      <c r="AG187">
        <v>1</v>
      </c>
      <c r="AJ187" t="s">
        <v>107</v>
      </c>
      <c r="AK187" t="s">
        <v>107</v>
      </c>
      <c r="AL187" t="s">
        <v>31</v>
      </c>
      <c r="AM187" t="s">
        <v>108</v>
      </c>
      <c r="AN187" t="s">
        <v>31</v>
      </c>
      <c r="AP187">
        <v>0</v>
      </c>
    </row>
    <row r="188" spans="1:42">
      <c r="A188" s="101" t="e">
        <f>#REF!</f>
        <v>#REF!</v>
      </c>
      <c r="B188" s="62" t="str">
        <f t="shared" ref="B188:B251" si="15">MID(O188,FIND(" ",O188)+1,8)</f>
        <v>13:42:12</v>
      </c>
      <c r="C188" s="62" t="s">
        <v>29</v>
      </c>
      <c r="D188" s="63">
        <f t="shared" si="11"/>
        <v>11</v>
      </c>
      <c r="E188" s="84">
        <f t="shared" si="12"/>
        <v>46.96</v>
      </c>
      <c r="F188" s="86">
        <f t="shared" si="13"/>
        <v>516.56000000000006</v>
      </c>
      <c r="G188" s="64" t="s">
        <v>8</v>
      </c>
      <c r="H188" s="64" t="str">
        <f t="shared" ref="H188:H251" si="16">Q188</f>
        <v>00507728051TRLO1</v>
      </c>
      <c r="J188" t="s">
        <v>94</v>
      </c>
      <c r="K188" t="s">
        <v>95</v>
      </c>
      <c r="L188">
        <v>11</v>
      </c>
      <c r="M188">
        <v>4696</v>
      </c>
      <c r="N188" t="s">
        <v>96</v>
      </c>
      <c r="O188" t="s">
        <v>3711</v>
      </c>
      <c r="P188" t="s">
        <v>97</v>
      </c>
      <c r="Q188" t="s">
        <v>3712</v>
      </c>
      <c r="R188">
        <v>20877</v>
      </c>
      <c r="S188">
        <v>1</v>
      </c>
      <c r="T188">
        <v>1</v>
      </c>
      <c r="U188">
        <v>0</v>
      </c>
      <c r="V188" t="s">
        <v>3605</v>
      </c>
      <c r="W188" t="s">
        <v>105</v>
      </c>
      <c r="X188">
        <v>1</v>
      </c>
      <c r="Y188">
        <v>0</v>
      </c>
      <c r="Z188">
        <v>0</v>
      </c>
      <c r="AB188" t="s">
        <v>106</v>
      </c>
      <c r="AC188" t="s">
        <v>31</v>
      </c>
      <c r="AD188">
        <v>1</v>
      </c>
      <c r="AE188" t="s">
        <v>3712</v>
      </c>
      <c r="AF188" t="s">
        <v>94</v>
      </c>
      <c r="AG188">
        <v>1</v>
      </c>
      <c r="AJ188" t="s">
        <v>107</v>
      </c>
      <c r="AK188" t="s">
        <v>107</v>
      </c>
      <c r="AL188" t="s">
        <v>31</v>
      </c>
      <c r="AM188" t="s">
        <v>108</v>
      </c>
      <c r="AN188" t="s">
        <v>31</v>
      </c>
      <c r="AP188">
        <v>0</v>
      </c>
    </row>
    <row r="189" spans="1:42">
      <c r="A189" s="101" t="e">
        <f>#REF!</f>
        <v>#REF!</v>
      </c>
      <c r="B189" s="62" t="str">
        <f t="shared" si="15"/>
        <v>13:42:12</v>
      </c>
      <c r="C189" s="62" t="s">
        <v>29</v>
      </c>
      <c r="D189" s="63">
        <f t="shared" si="11"/>
        <v>13</v>
      </c>
      <c r="E189" s="84">
        <f t="shared" si="12"/>
        <v>46.96</v>
      </c>
      <c r="F189" s="86">
        <f t="shared" si="13"/>
        <v>610.48</v>
      </c>
      <c r="G189" s="64" t="s">
        <v>8</v>
      </c>
      <c r="H189" s="64" t="str">
        <f t="shared" si="16"/>
        <v>00507728049TRLO1</v>
      </c>
      <c r="J189" t="s">
        <v>94</v>
      </c>
      <c r="K189" t="s">
        <v>95</v>
      </c>
      <c r="L189">
        <v>13</v>
      </c>
      <c r="M189">
        <v>4696</v>
      </c>
      <c r="N189" t="s">
        <v>96</v>
      </c>
      <c r="O189" t="s">
        <v>3711</v>
      </c>
      <c r="P189" t="s">
        <v>97</v>
      </c>
      <c r="Q189" t="s">
        <v>3713</v>
      </c>
      <c r="R189">
        <v>20877</v>
      </c>
      <c r="S189">
        <v>1</v>
      </c>
      <c r="T189">
        <v>1</v>
      </c>
      <c r="U189">
        <v>0</v>
      </c>
      <c r="V189" t="s">
        <v>3605</v>
      </c>
      <c r="W189" t="s">
        <v>105</v>
      </c>
      <c r="X189">
        <v>1</v>
      </c>
      <c r="Y189">
        <v>0</v>
      </c>
      <c r="Z189">
        <v>0</v>
      </c>
      <c r="AB189" t="s">
        <v>106</v>
      </c>
      <c r="AC189" t="s">
        <v>31</v>
      </c>
      <c r="AD189">
        <v>1</v>
      </c>
      <c r="AE189" t="s">
        <v>3713</v>
      </c>
      <c r="AF189" t="s">
        <v>94</v>
      </c>
      <c r="AG189">
        <v>1</v>
      </c>
      <c r="AJ189" t="s">
        <v>107</v>
      </c>
      <c r="AK189" t="s">
        <v>107</v>
      </c>
      <c r="AL189" t="s">
        <v>31</v>
      </c>
      <c r="AM189" t="s">
        <v>108</v>
      </c>
      <c r="AN189" t="s">
        <v>31</v>
      </c>
      <c r="AP189">
        <v>0</v>
      </c>
    </row>
    <row r="190" spans="1:42">
      <c r="A190" s="101" t="e">
        <f>#REF!</f>
        <v>#REF!</v>
      </c>
      <c r="B190" s="62" t="str">
        <f t="shared" si="15"/>
        <v>13:42:12</v>
      </c>
      <c r="C190" s="62" t="s">
        <v>29</v>
      </c>
      <c r="D190" s="63">
        <f t="shared" si="11"/>
        <v>19</v>
      </c>
      <c r="E190" s="84">
        <f t="shared" si="12"/>
        <v>46.96</v>
      </c>
      <c r="F190" s="86">
        <f t="shared" si="13"/>
        <v>892.24</v>
      </c>
      <c r="G190" s="64" t="s">
        <v>8</v>
      </c>
      <c r="H190" s="64" t="str">
        <f t="shared" si="16"/>
        <v>00507728050TRLO1</v>
      </c>
      <c r="J190" t="s">
        <v>94</v>
      </c>
      <c r="K190" t="s">
        <v>95</v>
      </c>
      <c r="L190">
        <v>19</v>
      </c>
      <c r="M190">
        <v>4696</v>
      </c>
      <c r="N190" t="s">
        <v>96</v>
      </c>
      <c r="O190" t="s">
        <v>3711</v>
      </c>
      <c r="P190" t="s">
        <v>97</v>
      </c>
      <c r="Q190" t="s">
        <v>3714</v>
      </c>
      <c r="R190">
        <v>20877</v>
      </c>
      <c r="S190">
        <v>1</v>
      </c>
      <c r="T190">
        <v>1</v>
      </c>
      <c r="U190">
        <v>0</v>
      </c>
      <c r="V190" t="s">
        <v>3605</v>
      </c>
      <c r="W190" t="s">
        <v>105</v>
      </c>
      <c r="X190">
        <v>1</v>
      </c>
      <c r="Y190">
        <v>0</v>
      </c>
      <c r="Z190">
        <v>0</v>
      </c>
      <c r="AB190" t="s">
        <v>106</v>
      </c>
      <c r="AC190" t="s">
        <v>31</v>
      </c>
      <c r="AD190">
        <v>1</v>
      </c>
      <c r="AE190" t="s">
        <v>3714</v>
      </c>
      <c r="AF190" t="s">
        <v>94</v>
      </c>
      <c r="AG190">
        <v>1</v>
      </c>
      <c r="AJ190" t="s">
        <v>107</v>
      </c>
      <c r="AK190" t="s">
        <v>107</v>
      </c>
      <c r="AL190" t="s">
        <v>31</v>
      </c>
      <c r="AM190" t="s">
        <v>108</v>
      </c>
      <c r="AN190" t="s">
        <v>31</v>
      </c>
      <c r="AP190">
        <v>0</v>
      </c>
    </row>
    <row r="191" spans="1:42">
      <c r="A191" s="101" t="e">
        <f>#REF!</f>
        <v>#REF!</v>
      </c>
      <c r="B191" s="62" t="str">
        <f t="shared" si="15"/>
        <v>13:42:12</v>
      </c>
      <c r="C191" s="62" t="s">
        <v>29</v>
      </c>
      <c r="D191" s="63">
        <f t="shared" si="11"/>
        <v>43</v>
      </c>
      <c r="E191" s="84">
        <f t="shared" si="12"/>
        <v>46.96</v>
      </c>
      <c r="F191" s="86">
        <f t="shared" si="13"/>
        <v>2019.28</v>
      </c>
      <c r="G191" s="64" t="s">
        <v>8</v>
      </c>
      <c r="H191" s="64" t="str">
        <f t="shared" si="16"/>
        <v>00507728052TRLO1</v>
      </c>
      <c r="J191" t="s">
        <v>94</v>
      </c>
      <c r="K191" t="s">
        <v>95</v>
      </c>
      <c r="L191">
        <v>43</v>
      </c>
      <c r="M191">
        <v>4696</v>
      </c>
      <c r="N191" t="s">
        <v>96</v>
      </c>
      <c r="O191" t="s">
        <v>3711</v>
      </c>
      <c r="P191" t="s">
        <v>97</v>
      </c>
      <c r="Q191" t="s">
        <v>3715</v>
      </c>
      <c r="R191">
        <v>20877</v>
      </c>
      <c r="S191">
        <v>1</v>
      </c>
      <c r="T191">
        <v>1</v>
      </c>
      <c r="U191">
        <v>0</v>
      </c>
      <c r="V191" t="s">
        <v>3605</v>
      </c>
      <c r="W191" t="s">
        <v>105</v>
      </c>
      <c r="X191">
        <v>1</v>
      </c>
      <c r="Y191">
        <v>0</v>
      </c>
      <c r="Z191">
        <v>0</v>
      </c>
      <c r="AB191" t="s">
        <v>106</v>
      </c>
      <c r="AC191" t="s">
        <v>31</v>
      </c>
      <c r="AD191">
        <v>1</v>
      </c>
      <c r="AE191" t="s">
        <v>3715</v>
      </c>
      <c r="AF191" t="s">
        <v>94</v>
      </c>
      <c r="AG191">
        <v>1</v>
      </c>
      <c r="AJ191" t="s">
        <v>107</v>
      </c>
      <c r="AK191" t="s">
        <v>107</v>
      </c>
      <c r="AL191" t="s">
        <v>31</v>
      </c>
      <c r="AM191" t="s">
        <v>108</v>
      </c>
      <c r="AN191" t="s">
        <v>31</v>
      </c>
      <c r="AP191">
        <v>0</v>
      </c>
    </row>
    <row r="192" spans="1:42">
      <c r="A192" s="101" t="e">
        <f>#REF!</f>
        <v>#REF!</v>
      </c>
      <c r="B192" s="62" t="str">
        <f t="shared" si="15"/>
        <v>13:44:08</v>
      </c>
      <c r="C192" s="62" t="s">
        <v>29</v>
      </c>
      <c r="D192" s="63">
        <f t="shared" si="11"/>
        <v>9</v>
      </c>
      <c r="E192" s="84">
        <f t="shared" si="12"/>
        <v>46.96</v>
      </c>
      <c r="F192" s="86">
        <f t="shared" si="13"/>
        <v>422.64</v>
      </c>
      <c r="G192" s="64" t="s">
        <v>8</v>
      </c>
      <c r="H192" s="64" t="str">
        <f t="shared" si="16"/>
        <v>00507728541TRLO1</v>
      </c>
      <c r="J192" t="s">
        <v>94</v>
      </c>
      <c r="K192" t="s">
        <v>95</v>
      </c>
      <c r="L192">
        <v>9</v>
      </c>
      <c r="M192">
        <v>4696</v>
      </c>
      <c r="N192" t="s">
        <v>96</v>
      </c>
      <c r="O192" t="s">
        <v>3716</v>
      </c>
      <c r="P192" t="s">
        <v>97</v>
      </c>
      <c r="Q192" t="s">
        <v>3717</v>
      </c>
      <c r="R192">
        <v>20877</v>
      </c>
      <c r="S192">
        <v>1</v>
      </c>
      <c r="T192">
        <v>1</v>
      </c>
      <c r="U192">
        <v>0</v>
      </c>
      <c r="V192" t="s">
        <v>3605</v>
      </c>
      <c r="W192" t="s">
        <v>105</v>
      </c>
      <c r="X192">
        <v>1</v>
      </c>
      <c r="Y192">
        <v>0</v>
      </c>
      <c r="Z192">
        <v>0</v>
      </c>
      <c r="AB192" t="s">
        <v>106</v>
      </c>
      <c r="AC192" t="s">
        <v>31</v>
      </c>
      <c r="AD192">
        <v>1</v>
      </c>
      <c r="AE192" t="s">
        <v>3717</v>
      </c>
      <c r="AF192" t="s">
        <v>94</v>
      </c>
      <c r="AG192">
        <v>1</v>
      </c>
      <c r="AJ192" t="s">
        <v>107</v>
      </c>
      <c r="AK192" t="s">
        <v>107</v>
      </c>
      <c r="AL192" t="s">
        <v>31</v>
      </c>
      <c r="AM192" t="s">
        <v>108</v>
      </c>
      <c r="AN192" t="s">
        <v>31</v>
      </c>
      <c r="AP192">
        <v>0</v>
      </c>
    </row>
    <row r="193" spans="1:42">
      <c r="A193" s="101" t="e">
        <f>#REF!</f>
        <v>#REF!</v>
      </c>
      <c r="B193" s="62" t="str">
        <f t="shared" si="15"/>
        <v>13:44:08</v>
      </c>
      <c r="C193" s="62" t="s">
        <v>29</v>
      </c>
      <c r="D193" s="63">
        <f t="shared" si="11"/>
        <v>15</v>
      </c>
      <c r="E193" s="84">
        <f t="shared" si="12"/>
        <v>46.96</v>
      </c>
      <c r="F193" s="86">
        <f t="shared" si="13"/>
        <v>704.4</v>
      </c>
      <c r="G193" s="64" t="s">
        <v>8</v>
      </c>
      <c r="H193" s="64" t="str">
        <f t="shared" si="16"/>
        <v>00507728540TRLO1</v>
      </c>
      <c r="J193" t="s">
        <v>94</v>
      </c>
      <c r="K193" t="s">
        <v>95</v>
      </c>
      <c r="L193">
        <v>15</v>
      </c>
      <c r="M193">
        <v>4696</v>
      </c>
      <c r="N193" t="s">
        <v>96</v>
      </c>
      <c r="O193" t="s">
        <v>3716</v>
      </c>
      <c r="P193" t="s">
        <v>97</v>
      </c>
      <c r="Q193" t="s">
        <v>3718</v>
      </c>
      <c r="R193">
        <v>20877</v>
      </c>
      <c r="S193">
        <v>1</v>
      </c>
      <c r="T193">
        <v>1</v>
      </c>
      <c r="U193">
        <v>0</v>
      </c>
      <c r="V193" t="s">
        <v>3605</v>
      </c>
      <c r="W193" t="s">
        <v>105</v>
      </c>
      <c r="X193">
        <v>1</v>
      </c>
      <c r="Y193">
        <v>0</v>
      </c>
      <c r="Z193">
        <v>0</v>
      </c>
      <c r="AB193" t="s">
        <v>106</v>
      </c>
      <c r="AC193" t="s">
        <v>31</v>
      </c>
      <c r="AD193">
        <v>1</v>
      </c>
      <c r="AE193" t="s">
        <v>3718</v>
      </c>
      <c r="AF193" t="s">
        <v>94</v>
      </c>
      <c r="AG193">
        <v>1</v>
      </c>
      <c r="AJ193" t="s">
        <v>107</v>
      </c>
      <c r="AK193" t="s">
        <v>107</v>
      </c>
      <c r="AL193" t="s">
        <v>31</v>
      </c>
      <c r="AM193" t="s">
        <v>108</v>
      </c>
      <c r="AN193" t="s">
        <v>31</v>
      </c>
      <c r="AP193">
        <v>0</v>
      </c>
    </row>
    <row r="194" spans="1:42">
      <c r="A194" s="101" t="e">
        <f>#REF!</f>
        <v>#REF!</v>
      </c>
      <c r="B194" s="62" t="str">
        <f t="shared" si="15"/>
        <v>13:44:08</v>
      </c>
      <c r="C194" s="62" t="s">
        <v>29</v>
      </c>
      <c r="D194" s="63">
        <f t="shared" si="11"/>
        <v>46</v>
      </c>
      <c r="E194" s="84">
        <f t="shared" si="12"/>
        <v>46.96</v>
      </c>
      <c r="F194" s="86">
        <f t="shared" si="13"/>
        <v>2160.16</v>
      </c>
      <c r="G194" s="64" t="s">
        <v>8</v>
      </c>
      <c r="H194" s="64" t="str">
        <f t="shared" si="16"/>
        <v>00507728538TRLO1</v>
      </c>
      <c r="J194" t="s">
        <v>94</v>
      </c>
      <c r="K194" t="s">
        <v>95</v>
      </c>
      <c r="L194">
        <v>46</v>
      </c>
      <c r="M194">
        <v>4696</v>
      </c>
      <c r="N194" t="s">
        <v>96</v>
      </c>
      <c r="O194" t="s">
        <v>3716</v>
      </c>
      <c r="P194" t="s">
        <v>97</v>
      </c>
      <c r="Q194" t="s">
        <v>3719</v>
      </c>
      <c r="R194">
        <v>20877</v>
      </c>
      <c r="S194">
        <v>1</v>
      </c>
      <c r="T194">
        <v>1</v>
      </c>
      <c r="U194">
        <v>0</v>
      </c>
      <c r="V194" t="s">
        <v>3605</v>
      </c>
      <c r="W194" t="s">
        <v>105</v>
      </c>
      <c r="X194">
        <v>1</v>
      </c>
      <c r="Y194">
        <v>0</v>
      </c>
      <c r="Z194">
        <v>0</v>
      </c>
      <c r="AB194" t="s">
        <v>106</v>
      </c>
      <c r="AC194" t="s">
        <v>31</v>
      </c>
      <c r="AD194">
        <v>1</v>
      </c>
      <c r="AE194" t="s">
        <v>3719</v>
      </c>
      <c r="AF194" t="s">
        <v>94</v>
      </c>
      <c r="AG194">
        <v>1</v>
      </c>
      <c r="AJ194" t="s">
        <v>107</v>
      </c>
      <c r="AK194" t="s">
        <v>107</v>
      </c>
      <c r="AL194" t="s">
        <v>31</v>
      </c>
      <c r="AM194" t="s">
        <v>108</v>
      </c>
      <c r="AN194" t="s">
        <v>31</v>
      </c>
      <c r="AP194">
        <v>0</v>
      </c>
    </row>
    <row r="195" spans="1:42">
      <c r="A195" s="101" t="e">
        <f>#REF!</f>
        <v>#REF!</v>
      </c>
      <c r="B195" s="62" t="str">
        <f t="shared" si="15"/>
        <v>13:44:48</v>
      </c>
      <c r="C195" s="62" t="s">
        <v>29</v>
      </c>
      <c r="D195" s="63">
        <f t="shared" ref="D195:D258" si="17">L195</f>
        <v>10</v>
      </c>
      <c r="E195" s="84">
        <f t="shared" ref="E195:E258" si="18">M195/100</f>
        <v>46.96</v>
      </c>
      <c r="F195" s="86">
        <f t="shared" ref="F195:F258" si="19">(D195*E195)</f>
        <v>469.6</v>
      </c>
      <c r="G195" s="64" t="s">
        <v>8</v>
      </c>
      <c r="H195" s="64" t="str">
        <f t="shared" si="16"/>
        <v>00507728705TRLO1</v>
      </c>
      <c r="J195" t="s">
        <v>94</v>
      </c>
      <c r="K195" t="s">
        <v>95</v>
      </c>
      <c r="L195">
        <v>10</v>
      </c>
      <c r="M195">
        <v>4696</v>
      </c>
      <c r="N195" t="s">
        <v>96</v>
      </c>
      <c r="O195" t="s">
        <v>3720</v>
      </c>
      <c r="P195" t="s">
        <v>97</v>
      </c>
      <c r="Q195" t="s">
        <v>3721</v>
      </c>
      <c r="R195">
        <v>20877</v>
      </c>
      <c r="S195">
        <v>1</v>
      </c>
      <c r="T195">
        <v>1</v>
      </c>
      <c r="U195">
        <v>0</v>
      </c>
      <c r="V195" t="s">
        <v>3605</v>
      </c>
      <c r="W195" t="s">
        <v>105</v>
      </c>
      <c r="X195">
        <v>1</v>
      </c>
      <c r="Y195">
        <v>0</v>
      </c>
      <c r="Z195">
        <v>0</v>
      </c>
      <c r="AB195" t="s">
        <v>106</v>
      </c>
      <c r="AC195" t="s">
        <v>31</v>
      </c>
      <c r="AD195">
        <v>1</v>
      </c>
      <c r="AE195" t="s">
        <v>3721</v>
      </c>
      <c r="AF195" t="s">
        <v>94</v>
      </c>
      <c r="AG195">
        <v>1</v>
      </c>
      <c r="AJ195" t="s">
        <v>107</v>
      </c>
      <c r="AK195" t="s">
        <v>107</v>
      </c>
      <c r="AL195" t="s">
        <v>31</v>
      </c>
      <c r="AM195" t="s">
        <v>108</v>
      </c>
      <c r="AN195" t="s">
        <v>31</v>
      </c>
      <c r="AP195">
        <v>0</v>
      </c>
    </row>
    <row r="196" spans="1:42">
      <c r="A196" s="101" t="e">
        <f>#REF!</f>
        <v>#REF!</v>
      </c>
      <c r="B196" s="62" t="str">
        <f t="shared" si="15"/>
        <v>13:46:08</v>
      </c>
      <c r="C196" s="62" t="s">
        <v>29</v>
      </c>
      <c r="D196" s="63">
        <f t="shared" si="17"/>
        <v>15</v>
      </c>
      <c r="E196" s="84">
        <f t="shared" si="18"/>
        <v>46.96</v>
      </c>
      <c r="F196" s="86">
        <f t="shared" si="19"/>
        <v>704.4</v>
      </c>
      <c r="G196" s="64" t="s">
        <v>8</v>
      </c>
      <c r="H196" s="64" t="str">
        <f t="shared" si="16"/>
        <v>00507729146TRLO1</v>
      </c>
      <c r="J196" t="s">
        <v>94</v>
      </c>
      <c r="K196" t="s">
        <v>95</v>
      </c>
      <c r="L196">
        <v>15</v>
      </c>
      <c r="M196">
        <v>4696</v>
      </c>
      <c r="N196" t="s">
        <v>96</v>
      </c>
      <c r="O196" t="s">
        <v>3722</v>
      </c>
      <c r="P196" t="s">
        <v>97</v>
      </c>
      <c r="Q196" t="s">
        <v>3723</v>
      </c>
      <c r="R196">
        <v>20877</v>
      </c>
      <c r="S196">
        <v>1</v>
      </c>
      <c r="T196">
        <v>1</v>
      </c>
      <c r="U196">
        <v>0</v>
      </c>
      <c r="V196" t="s">
        <v>3605</v>
      </c>
      <c r="W196" t="s">
        <v>105</v>
      </c>
      <c r="X196">
        <v>1</v>
      </c>
      <c r="Y196">
        <v>0</v>
      </c>
      <c r="Z196">
        <v>0</v>
      </c>
      <c r="AB196" t="s">
        <v>106</v>
      </c>
      <c r="AC196" t="s">
        <v>31</v>
      </c>
      <c r="AD196">
        <v>1</v>
      </c>
      <c r="AE196" t="s">
        <v>3723</v>
      </c>
      <c r="AF196" t="s">
        <v>94</v>
      </c>
      <c r="AG196">
        <v>1</v>
      </c>
      <c r="AJ196" t="s">
        <v>107</v>
      </c>
      <c r="AK196" t="s">
        <v>107</v>
      </c>
      <c r="AL196" t="s">
        <v>31</v>
      </c>
      <c r="AM196" t="s">
        <v>108</v>
      </c>
      <c r="AN196" t="s">
        <v>31</v>
      </c>
      <c r="AP196">
        <v>0</v>
      </c>
    </row>
    <row r="197" spans="1:42">
      <c r="A197" s="101" t="e">
        <f>#REF!</f>
        <v>#REF!</v>
      </c>
      <c r="B197" s="62" t="str">
        <f t="shared" si="15"/>
        <v>13:46:08</v>
      </c>
      <c r="C197" s="62" t="s">
        <v>29</v>
      </c>
      <c r="D197" s="63">
        <f t="shared" si="17"/>
        <v>32</v>
      </c>
      <c r="E197" s="84">
        <f t="shared" si="18"/>
        <v>46.96</v>
      </c>
      <c r="F197" s="86">
        <f t="shared" si="19"/>
        <v>1502.72</v>
      </c>
      <c r="G197" s="64" t="s">
        <v>8</v>
      </c>
      <c r="H197" s="64" t="str">
        <f t="shared" si="16"/>
        <v>00507729147TRLO1</v>
      </c>
      <c r="J197" t="s">
        <v>94</v>
      </c>
      <c r="K197" t="s">
        <v>95</v>
      </c>
      <c r="L197">
        <v>32</v>
      </c>
      <c r="M197">
        <v>4696</v>
      </c>
      <c r="N197" t="s">
        <v>96</v>
      </c>
      <c r="O197" t="s">
        <v>3722</v>
      </c>
      <c r="P197" t="s">
        <v>97</v>
      </c>
      <c r="Q197" t="s">
        <v>3724</v>
      </c>
      <c r="R197">
        <v>20877</v>
      </c>
      <c r="S197">
        <v>1</v>
      </c>
      <c r="T197">
        <v>1</v>
      </c>
      <c r="U197">
        <v>0</v>
      </c>
      <c r="V197" t="s">
        <v>3605</v>
      </c>
      <c r="W197" t="s">
        <v>105</v>
      </c>
      <c r="X197">
        <v>1</v>
      </c>
      <c r="Y197">
        <v>0</v>
      </c>
      <c r="Z197">
        <v>0</v>
      </c>
      <c r="AB197" t="s">
        <v>106</v>
      </c>
      <c r="AC197" t="s">
        <v>31</v>
      </c>
      <c r="AD197">
        <v>1</v>
      </c>
      <c r="AE197" t="s">
        <v>3724</v>
      </c>
      <c r="AF197" t="s">
        <v>94</v>
      </c>
      <c r="AG197">
        <v>1</v>
      </c>
      <c r="AJ197" t="s">
        <v>107</v>
      </c>
      <c r="AK197" t="s">
        <v>107</v>
      </c>
      <c r="AL197" t="s">
        <v>31</v>
      </c>
      <c r="AM197" t="s">
        <v>108</v>
      </c>
      <c r="AN197" t="s">
        <v>31</v>
      </c>
      <c r="AP197">
        <v>0</v>
      </c>
    </row>
    <row r="198" spans="1:42">
      <c r="A198" s="101" t="e">
        <f>#REF!</f>
        <v>#REF!</v>
      </c>
      <c r="B198" s="62" t="str">
        <f t="shared" si="15"/>
        <v>13:47:15</v>
      </c>
      <c r="C198" s="62" t="s">
        <v>29</v>
      </c>
      <c r="D198" s="63">
        <f t="shared" si="17"/>
        <v>11</v>
      </c>
      <c r="E198" s="84">
        <f t="shared" si="18"/>
        <v>46.96</v>
      </c>
      <c r="F198" s="86">
        <f t="shared" si="19"/>
        <v>516.56000000000006</v>
      </c>
      <c r="G198" s="64" t="s">
        <v>8</v>
      </c>
      <c r="H198" s="64" t="str">
        <f t="shared" si="16"/>
        <v>00507729415TRLO1</v>
      </c>
      <c r="J198" t="s">
        <v>94</v>
      </c>
      <c r="K198" t="s">
        <v>95</v>
      </c>
      <c r="L198">
        <v>11</v>
      </c>
      <c r="M198">
        <v>4696</v>
      </c>
      <c r="N198" t="s">
        <v>96</v>
      </c>
      <c r="O198" t="s">
        <v>3725</v>
      </c>
      <c r="P198" t="s">
        <v>97</v>
      </c>
      <c r="Q198" t="s">
        <v>3726</v>
      </c>
      <c r="R198">
        <v>20877</v>
      </c>
      <c r="S198">
        <v>1</v>
      </c>
      <c r="T198">
        <v>1</v>
      </c>
      <c r="U198">
        <v>0</v>
      </c>
      <c r="V198" t="s">
        <v>3605</v>
      </c>
      <c r="W198" t="s">
        <v>105</v>
      </c>
      <c r="X198">
        <v>1</v>
      </c>
      <c r="Y198">
        <v>0</v>
      </c>
      <c r="Z198">
        <v>0</v>
      </c>
      <c r="AB198" t="s">
        <v>106</v>
      </c>
      <c r="AC198" t="s">
        <v>31</v>
      </c>
      <c r="AD198">
        <v>1</v>
      </c>
      <c r="AE198" t="s">
        <v>3726</v>
      </c>
      <c r="AF198" t="s">
        <v>94</v>
      </c>
      <c r="AG198">
        <v>1</v>
      </c>
      <c r="AJ198" t="s">
        <v>107</v>
      </c>
      <c r="AK198" t="s">
        <v>107</v>
      </c>
      <c r="AL198" t="s">
        <v>31</v>
      </c>
      <c r="AM198" t="s">
        <v>108</v>
      </c>
      <c r="AN198" t="s">
        <v>31</v>
      </c>
      <c r="AP198">
        <v>0</v>
      </c>
    </row>
    <row r="199" spans="1:42">
      <c r="A199" s="101" t="e">
        <f>#REF!</f>
        <v>#REF!</v>
      </c>
      <c r="B199" s="62" t="str">
        <f t="shared" si="15"/>
        <v>13:48:21</v>
      </c>
      <c r="C199" s="62" t="s">
        <v>29</v>
      </c>
      <c r="D199" s="63">
        <f t="shared" si="17"/>
        <v>42</v>
      </c>
      <c r="E199" s="84">
        <f t="shared" si="18"/>
        <v>46.96</v>
      </c>
      <c r="F199" s="86">
        <f t="shared" si="19"/>
        <v>1972.32</v>
      </c>
      <c r="G199" s="64" t="s">
        <v>8</v>
      </c>
      <c r="H199" s="64" t="str">
        <f t="shared" si="16"/>
        <v>00507729657TRLO1</v>
      </c>
      <c r="J199" t="s">
        <v>94</v>
      </c>
      <c r="K199" t="s">
        <v>95</v>
      </c>
      <c r="L199">
        <v>42</v>
      </c>
      <c r="M199">
        <v>4696</v>
      </c>
      <c r="N199" t="s">
        <v>96</v>
      </c>
      <c r="O199" t="s">
        <v>3727</v>
      </c>
      <c r="P199" t="s">
        <v>97</v>
      </c>
      <c r="Q199" t="s">
        <v>3728</v>
      </c>
      <c r="R199">
        <v>20877</v>
      </c>
      <c r="S199">
        <v>1</v>
      </c>
      <c r="T199">
        <v>1</v>
      </c>
      <c r="U199">
        <v>0</v>
      </c>
      <c r="V199" t="s">
        <v>3605</v>
      </c>
      <c r="W199" t="s">
        <v>105</v>
      </c>
      <c r="X199">
        <v>1</v>
      </c>
      <c r="Y199">
        <v>0</v>
      </c>
      <c r="Z199">
        <v>0</v>
      </c>
      <c r="AB199" t="s">
        <v>106</v>
      </c>
      <c r="AC199" t="s">
        <v>31</v>
      </c>
      <c r="AD199">
        <v>1</v>
      </c>
      <c r="AE199" t="s">
        <v>3728</v>
      </c>
      <c r="AF199" t="s">
        <v>94</v>
      </c>
      <c r="AG199">
        <v>1</v>
      </c>
      <c r="AJ199" t="s">
        <v>107</v>
      </c>
      <c r="AK199" t="s">
        <v>107</v>
      </c>
      <c r="AL199" t="s">
        <v>31</v>
      </c>
      <c r="AM199" t="s">
        <v>108</v>
      </c>
      <c r="AN199" t="s">
        <v>31</v>
      </c>
      <c r="AP199">
        <v>0</v>
      </c>
    </row>
    <row r="200" spans="1:42">
      <c r="A200" s="101" t="e">
        <f>#REF!</f>
        <v>#REF!</v>
      </c>
      <c r="B200" s="62" t="str">
        <f t="shared" si="15"/>
        <v>13:50:46</v>
      </c>
      <c r="C200" s="62" t="s">
        <v>29</v>
      </c>
      <c r="D200" s="63">
        <f t="shared" si="17"/>
        <v>35</v>
      </c>
      <c r="E200" s="84">
        <f t="shared" si="18"/>
        <v>46.96</v>
      </c>
      <c r="F200" s="86">
        <f t="shared" si="19"/>
        <v>1643.6000000000001</v>
      </c>
      <c r="G200" s="64" t="s">
        <v>8</v>
      </c>
      <c r="H200" s="64" t="str">
        <f t="shared" si="16"/>
        <v>00507730258TRLO1</v>
      </c>
      <c r="J200" t="s">
        <v>94</v>
      </c>
      <c r="K200" t="s">
        <v>95</v>
      </c>
      <c r="L200">
        <v>35</v>
      </c>
      <c r="M200">
        <v>4696</v>
      </c>
      <c r="N200" t="s">
        <v>96</v>
      </c>
      <c r="O200" t="s">
        <v>3729</v>
      </c>
      <c r="P200" t="s">
        <v>97</v>
      </c>
      <c r="Q200" t="s">
        <v>3730</v>
      </c>
      <c r="R200">
        <v>20877</v>
      </c>
      <c r="S200">
        <v>1</v>
      </c>
      <c r="T200">
        <v>1</v>
      </c>
      <c r="U200">
        <v>0</v>
      </c>
      <c r="V200" t="s">
        <v>3605</v>
      </c>
      <c r="W200" t="s">
        <v>105</v>
      </c>
      <c r="X200">
        <v>1</v>
      </c>
      <c r="Y200">
        <v>0</v>
      </c>
      <c r="Z200">
        <v>0</v>
      </c>
      <c r="AB200" t="s">
        <v>106</v>
      </c>
      <c r="AC200" t="s">
        <v>31</v>
      </c>
      <c r="AD200">
        <v>1</v>
      </c>
      <c r="AE200" t="s">
        <v>3730</v>
      </c>
      <c r="AF200" t="s">
        <v>94</v>
      </c>
      <c r="AG200">
        <v>1</v>
      </c>
      <c r="AJ200" t="s">
        <v>107</v>
      </c>
      <c r="AK200" t="s">
        <v>107</v>
      </c>
      <c r="AL200" t="s">
        <v>31</v>
      </c>
      <c r="AM200" t="s">
        <v>108</v>
      </c>
      <c r="AN200" t="s">
        <v>31</v>
      </c>
      <c r="AP200">
        <v>0</v>
      </c>
    </row>
    <row r="201" spans="1:42">
      <c r="A201" s="101" t="e">
        <f>#REF!</f>
        <v>#REF!</v>
      </c>
      <c r="B201" s="62" t="str">
        <f t="shared" si="15"/>
        <v>13:51:16</v>
      </c>
      <c r="C201" s="62" t="s">
        <v>29</v>
      </c>
      <c r="D201" s="63">
        <f t="shared" si="17"/>
        <v>13</v>
      </c>
      <c r="E201" s="84">
        <f t="shared" si="18"/>
        <v>46.96</v>
      </c>
      <c r="F201" s="86">
        <f t="shared" si="19"/>
        <v>610.48</v>
      </c>
      <c r="G201" s="64" t="s">
        <v>8</v>
      </c>
      <c r="H201" s="64" t="str">
        <f t="shared" si="16"/>
        <v>00507730438TRLO1</v>
      </c>
      <c r="J201" t="s">
        <v>94</v>
      </c>
      <c r="K201" t="s">
        <v>95</v>
      </c>
      <c r="L201">
        <v>13</v>
      </c>
      <c r="M201">
        <v>4696</v>
      </c>
      <c r="N201" t="s">
        <v>96</v>
      </c>
      <c r="O201" t="s">
        <v>3731</v>
      </c>
      <c r="P201" t="s">
        <v>97</v>
      </c>
      <c r="Q201" t="s">
        <v>3732</v>
      </c>
      <c r="R201">
        <v>20877</v>
      </c>
      <c r="S201">
        <v>1</v>
      </c>
      <c r="T201">
        <v>1</v>
      </c>
      <c r="U201">
        <v>0</v>
      </c>
      <c r="V201" t="s">
        <v>3605</v>
      </c>
      <c r="W201" t="s">
        <v>105</v>
      </c>
      <c r="X201">
        <v>1</v>
      </c>
      <c r="Y201">
        <v>0</v>
      </c>
      <c r="Z201">
        <v>0</v>
      </c>
      <c r="AB201" t="s">
        <v>106</v>
      </c>
      <c r="AC201" t="s">
        <v>31</v>
      </c>
      <c r="AD201">
        <v>1</v>
      </c>
      <c r="AE201" t="s">
        <v>3732</v>
      </c>
      <c r="AF201" t="s">
        <v>94</v>
      </c>
      <c r="AG201">
        <v>1</v>
      </c>
      <c r="AJ201" t="s">
        <v>107</v>
      </c>
      <c r="AK201" t="s">
        <v>107</v>
      </c>
      <c r="AL201" t="s">
        <v>31</v>
      </c>
      <c r="AM201" t="s">
        <v>108</v>
      </c>
      <c r="AN201" t="s">
        <v>31</v>
      </c>
      <c r="AP201">
        <v>0</v>
      </c>
    </row>
    <row r="202" spans="1:42">
      <c r="A202" s="101" t="e">
        <f>#REF!</f>
        <v>#REF!</v>
      </c>
      <c r="B202" s="62" t="str">
        <f t="shared" si="15"/>
        <v>13:52:37</v>
      </c>
      <c r="C202" s="62" t="s">
        <v>29</v>
      </c>
      <c r="D202" s="63">
        <f t="shared" si="17"/>
        <v>31</v>
      </c>
      <c r="E202" s="84">
        <f t="shared" si="18"/>
        <v>46.94</v>
      </c>
      <c r="F202" s="86">
        <f t="shared" si="19"/>
        <v>1455.1399999999999</v>
      </c>
      <c r="G202" s="64" t="s">
        <v>8</v>
      </c>
      <c r="H202" s="64" t="str">
        <f t="shared" si="16"/>
        <v>00507730857TRLO1</v>
      </c>
      <c r="J202" t="s">
        <v>94</v>
      </c>
      <c r="K202" t="s">
        <v>95</v>
      </c>
      <c r="L202">
        <v>31</v>
      </c>
      <c r="M202">
        <v>4694</v>
      </c>
      <c r="N202" t="s">
        <v>96</v>
      </c>
      <c r="O202" t="s">
        <v>3733</v>
      </c>
      <c r="P202" t="s">
        <v>97</v>
      </c>
      <c r="Q202" t="s">
        <v>3734</v>
      </c>
      <c r="R202">
        <v>20877</v>
      </c>
      <c r="S202">
        <v>1</v>
      </c>
      <c r="T202">
        <v>1</v>
      </c>
      <c r="U202">
        <v>0</v>
      </c>
      <c r="V202" t="s">
        <v>3605</v>
      </c>
      <c r="W202" t="s">
        <v>105</v>
      </c>
      <c r="X202">
        <v>1</v>
      </c>
      <c r="Y202">
        <v>0</v>
      </c>
      <c r="Z202">
        <v>0</v>
      </c>
      <c r="AB202" t="s">
        <v>106</v>
      </c>
      <c r="AC202" t="s">
        <v>31</v>
      </c>
      <c r="AD202">
        <v>1</v>
      </c>
      <c r="AE202" t="s">
        <v>3734</v>
      </c>
      <c r="AF202" t="s">
        <v>94</v>
      </c>
      <c r="AG202">
        <v>1</v>
      </c>
      <c r="AJ202" t="s">
        <v>107</v>
      </c>
      <c r="AK202" t="s">
        <v>107</v>
      </c>
      <c r="AL202" t="s">
        <v>31</v>
      </c>
      <c r="AM202" t="s">
        <v>108</v>
      </c>
      <c r="AN202" t="s">
        <v>31</v>
      </c>
      <c r="AP202">
        <v>0</v>
      </c>
    </row>
    <row r="203" spans="1:42">
      <c r="A203" s="101" t="e">
        <f>#REF!</f>
        <v>#REF!</v>
      </c>
      <c r="B203" s="62" t="str">
        <f t="shared" si="15"/>
        <v>13:54:28</v>
      </c>
      <c r="C203" s="62" t="s">
        <v>29</v>
      </c>
      <c r="D203" s="63">
        <f t="shared" si="17"/>
        <v>10</v>
      </c>
      <c r="E203" s="84">
        <f t="shared" si="18"/>
        <v>46.96</v>
      </c>
      <c r="F203" s="86">
        <f t="shared" si="19"/>
        <v>469.6</v>
      </c>
      <c r="G203" s="64" t="s">
        <v>8</v>
      </c>
      <c r="H203" s="64" t="str">
        <f t="shared" si="16"/>
        <v>00507731426TRLO1</v>
      </c>
      <c r="J203" t="s">
        <v>94</v>
      </c>
      <c r="K203" t="s">
        <v>95</v>
      </c>
      <c r="L203">
        <v>10</v>
      </c>
      <c r="M203">
        <v>4696</v>
      </c>
      <c r="N203" t="s">
        <v>96</v>
      </c>
      <c r="O203" t="s">
        <v>3735</v>
      </c>
      <c r="P203" t="s">
        <v>97</v>
      </c>
      <c r="Q203" t="s">
        <v>3736</v>
      </c>
      <c r="R203">
        <v>20877</v>
      </c>
      <c r="S203">
        <v>1</v>
      </c>
      <c r="T203">
        <v>1</v>
      </c>
      <c r="U203">
        <v>0</v>
      </c>
      <c r="V203" t="s">
        <v>3605</v>
      </c>
      <c r="W203" t="s">
        <v>105</v>
      </c>
      <c r="X203">
        <v>1</v>
      </c>
      <c r="Y203">
        <v>0</v>
      </c>
      <c r="Z203">
        <v>0</v>
      </c>
      <c r="AB203" t="s">
        <v>106</v>
      </c>
      <c r="AC203" t="s">
        <v>31</v>
      </c>
      <c r="AD203">
        <v>1</v>
      </c>
      <c r="AE203" t="s">
        <v>3736</v>
      </c>
      <c r="AF203" t="s">
        <v>94</v>
      </c>
      <c r="AG203">
        <v>1</v>
      </c>
      <c r="AJ203" t="s">
        <v>107</v>
      </c>
      <c r="AK203" t="s">
        <v>107</v>
      </c>
      <c r="AL203" t="s">
        <v>31</v>
      </c>
      <c r="AM203" t="s">
        <v>108</v>
      </c>
      <c r="AN203" t="s">
        <v>31</v>
      </c>
      <c r="AP203">
        <v>0</v>
      </c>
    </row>
    <row r="204" spans="1:42">
      <c r="A204" s="101" t="e">
        <f>#REF!</f>
        <v>#REF!</v>
      </c>
      <c r="B204" s="62" t="str">
        <f t="shared" si="15"/>
        <v>13:55:02</v>
      </c>
      <c r="C204" s="62" t="s">
        <v>29</v>
      </c>
      <c r="D204" s="63">
        <f t="shared" si="17"/>
        <v>39</v>
      </c>
      <c r="E204" s="84">
        <f t="shared" si="18"/>
        <v>46.94</v>
      </c>
      <c r="F204" s="86">
        <f t="shared" si="19"/>
        <v>1830.6599999999999</v>
      </c>
      <c r="G204" s="64" t="s">
        <v>8</v>
      </c>
      <c r="H204" s="64" t="str">
        <f t="shared" si="16"/>
        <v>00507731571TRLO1</v>
      </c>
      <c r="J204" t="s">
        <v>94</v>
      </c>
      <c r="K204" t="s">
        <v>95</v>
      </c>
      <c r="L204">
        <v>39</v>
      </c>
      <c r="M204">
        <v>4694</v>
      </c>
      <c r="N204" t="s">
        <v>96</v>
      </c>
      <c r="O204" t="s">
        <v>3737</v>
      </c>
      <c r="P204" t="s">
        <v>97</v>
      </c>
      <c r="Q204" t="s">
        <v>3738</v>
      </c>
      <c r="R204">
        <v>20877</v>
      </c>
      <c r="S204">
        <v>1</v>
      </c>
      <c r="T204">
        <v>1</v>
      </c>
      <c r="U204">
        <v>0</v>
      </c>
      <c r="V204" t="s">
        <v>3605</v>
      </c>
      <c r="W204" t="s">
        <v>105</v>
      </c>
      <c r="X204">
        <v>1</v>
      </c>
      <c r="Y204">
        <v>0</v>
      </c>
      <c r="Z204">
        <v>0</v>
      </c>
      <c r="AB204" t="s">
        <v>106</v>
      </c>
      <c r="AC204" t="s">
        <v>31</v>
      </c>
      <c r="AD204">
        <v>1</v>
      </c>
      <c r="AE204" t="s">
        <v>3738</v>
      </c>
      <c r="AF204" t="s">
        <v>94</v>
      </c>
      <c r="AG204">
        <v>1</v>
      </c>
      <c r="AJ204" t="s">
        <v>107</v>
      </c>
      <c r="AK204" t="s">
        <v>107</v>
      </c>
      <c r="AL204" t="s">
        <v>31</v>
      </c>
      <c r="AM204" t="s">
        <v>108</v>
      </c>
      <c r="AN204" t="s">
        <v>31</v>
      </c>
      <c r="AP204">
        <v>0</v>
      </c>
    </row>
    <row r="205" spans="1:42">
      <c r="A205" s="101" t="e">
        <f>#REF!</f>
        <v>#REF!</v>
      </c>
      <c r="B205" s="62" t="str">
        <f t="shared" si="15"/>
        <v>13:55:24</v>
      </c>
      <c r="C205" s="62" t="s">
        <v>29</v>
      </c>
      <c r="D205" s="63">
        <f t="shared" si="17"/>
        <v>20</v>
      </c>
      <c r="E205" s="84">
        <f t="shared" si="18"/>
        <v>46.92</v>
      </c>
      <c r="F205" s="86">
        <f t="shared" si="19"/>
        <v>938.40000000000009</v>
      </c>
      <c r="G205" s="64" t="s">
        <v>8</v>
      </c>
      <c r="H205" s="64" t="str">
        <f t="shared" si="16"/>
        <v>00507731675TRLO1</v>
      </c>
      <c r="J205" t="s">
        <v>94</v>
      </c>
      <c r="K205" t="s">
        <v>95</v>
      </c>
      <c r="L205">
        <v>20</v>
      </c>
      <c r="M205">
        <v>4692</v>
      </c>
      <c r="N205" t="s">
        <v>96</v>
      </c>
      <c r="O205" t="s">
        <v>3739</v>
      </c>
      <c r="P205" t="s">
        <v>97</v>
      </c>
      <c r="Q205" t="s">
        <v>3740</v>
      </c>
      <c r="R205">
        <v>20877</v>
      </c>
      <c r="S205">
        <v>1</v>
      </c>
      <c r="T205">
        <v>1</v>
      </c>
      <c r="U205">
        <v>0</v>
      </c>
      <c r="V205" t="s">
        <v>3605</v>
      </c>
      <c r="W205" t="s">
        <v>105</v>
      </c>
      <c r="X205">
        <v>1</v>
      </c>
      <c r="Y205">
        <v>0</v>
      </c>
      <c r="Z205">
        <v>0</v>
      </c>
      <c r="AB205" t="s">
        <v>106</v>
      </c>
      <c r="AC205" t="s">
        <v>31</v>
      </c>
      <c r="AD205">
        <v>1</v>
      </c>
      <c r="AE205" t="s">
        <v>3740</v>
      </c>
      <c r="AF205" t="s">
        <v>94</v>
      </c>
      <c r="AG205">
        <v>1</v>
      </c>
      <c r="AJ205" t="s">
        <v>107</v>
      </c>
      <c r="AK205" t="s">
        <v>107</v>
      </c>
      <c r="AL205" t="s">
        <v>31</v>
      </c>
      <c r="AM205" t="s">
        <v>108</v>
      </c>
      <c r="AN205" t="s">
        <v>31</v>
      </c>
      <c r="AP205">
        <v>0</v>
      </c>
    </row>
    <row r="206" spans="1:42">
      <c r="A206" s="101" t="e">
        <f>#REF!</f>
        <v>#REF!</v>
      </c>
      <c r="B206" s="62" t="str">
        <f t="shared" si="15"/>
        <v>13:56:30</v>
      </c>
      <c r="C206" s="62" t="s">
        <v>29</v>
      </c>
      <c r="D206" s="63">
        <f t="shared" si="17"/>
        <v>11</v>
      </c>
      <c r="E206" s="84">
        <f t="shared" si="18"/>
        <v>46.96</v>
      </c>
      <c r="F206" s="86">
        <f t="shared" si="19"/>
        <v>516.56000000000006</v>
      </c>
      <c r="G206" s="64" t="s">
        <v>8</v>
      </c>
      <c r="H206" s="64" t="str">
        <f t="shared" si="16"/>
        <v>00507732184TRLO1</v>
      </c>
      <c r="J206" t="s">
        <v>94</v>
      </c>
      <c r="K206" t="s">
        <v>95</v>
      </c>
      <c r="L206">
        <v>11</v>
      </c>
      <c r="M206">
        <v>4696</v>
      </c>
      <c r="N206" t="s">
        <v>96</v>
      </c>
      <c r="O206" t="s">
        <v>3741</v>
      </c>
      <c r="P206" t="s">
        <v>97</v>
      </c>
      <c r="Q206" t="s">
        <v>3742</v>
      </c>
      <c r="R206">
        <v>20877</v>
      </c>
      <c r="S206">
        <v>1</v>
      </c>
      <c r="T206">
        <v>1</v>
      </c>
      <c r="U206">
        <v>0</v>
      </c>
      <c r="V206" t="s">
        <v>3605</v>
      </c>
      <c r="W206" t="s">
        <v>105</v>
      </c>
      <c r="X206">
        <v>1</v>
      </c>
      <c r="Y206">
        <v>0</v>
      </c>
      <c r="Z206">
        <v>0</v>
      </c>
      <c r="AB206" t="s">
        <v>106</v>
      </c>
      <c r="AC206" t="s">
        <v>31</v>
      </c>
      <c r="AD206">
        <v>1</v>
      </c>
      <c r="AE206" t="s">
        <v>3742</v>
      </c>
      <c r="AF206" t="s">
        <v>94</v>
      </c>
      <c r="AG206">
        <v>1</v>
      </c>
      <c r="AJ206" t="s">
        <v>107</v>
      </c>
      <c r="AK206" t="s">
        <v>107</v>
      </c>
      <c r="AL206" t="s">
        <v>31</v>
      </c>
      <c r="AM206" t="s">
        <v>108</v>
      </c>
      <c r="AN206" t="s">
        <v>31</v>
      </c>
      <c r="AP206">
        <v>0</v>
      </c>
    </row>
    <row r="207" spans="1:42">
      <c r="A207" s="101" t="e">
        <f>#REF!</f>
        <v>#REF!</v>
      </c>
      <c r="B207" s="62" t="str">
        <f t="shared" si="15"/>
        <v>13:57:21</v>
      </c>
      <c r="C207" s="62" t="s">
        <v>29</v>
      </c>
      <c r="D207" s="63">
        <f t="shared" si="17"/>
        <v>33</v>
      </c>
      <c r="E207" s="84">
        <f t="shared" si="18"/>
        <v>46.92</v>
      </c>
      <c r="F207" s="86">
        <f t="shared" si="19"/>
        <v>1548.3600000000001</v>
      </c>
      <c r="G207" s="64" t="s">
        <v>8</v>
      </c>
      <c r="H207" s="64" t="str">
        <f t="shared" si="16"/>
        <v>00507732564TRLO1</v>
      </c>
      <c r="J207" t="s">
        <v>94</v>
      </c>
      <c r="K207" t="s">
        <v>95</v>
      </c>
      <c r="L207">
        <v>33</v>
      </c>
      <c r="M207">
        <v>4692</v>
      </c>
      <c r="N207" t="s">
        <v>96</v>
      </c>
      <c r="O207" t="s">
        <v>3743</v>
      </c>
      <c r="P207" t="s">
        <v>97</v>
      </c>
      <c r="Q207" t="s">
        <v>3744</v>
      </c>
      <c r="R207">
        <v>20877</v>
      </c>
      <c r="S207">
        <v>1</v>
      </c>
      <c r="T207">
        <v>1</v>
      </c>
      <c r="U207">
        <v>0</v>
      </c>
      <c r="V207" t="s">
        <v>3605</v>
      </c>
      <c r="W207" t="s">
        <v>105</v>
      </c>
      <c r="X207">
        <v>1</v>
      </c>
      <c r="Y207">
        <v>0</v>
      </c>
      <c r="Z207">
        <v>0</v>
      </c>
      <c r="AB207" t="s">
        <v>106</v>
      </c>
      <c r="AC207" t="s">
        <v>31</v>
      </c>
      <c r="AD207">
        <v>1</v>
      </c>
      <c r="AE207" t="s">
        <v>3744</v>
      </c>
      <c r="AF207" t="s">
        <v>94</v>
      </c>
      <c r="AG207">
        <v>1</v>
      </c>
      <c r="AJ207" t="s">
        <v>107</v>
      </c>
      <c r="AK207" t="s">
        <v>107</v>
      </c>
      <c r="AL207" t="s">
        <v>31</v>
      </c>
      <c r="AM207" t="s">
        <v>108</v>
      </c>
      <c r="AN207" t="s">
        <v>31</v>
      </c>
      <c r="AP207">
        <v>0</v>
      </c>
    </row>
    <row r="208" spans="1:42">
      <c r="A208" s="101" t="e">
        <f>#REF!</f>
        <v>#REF!</v>
      </c>
      <c r="B208" s="62" t="str">
        <f t="shared" si="15"/>
        <v>13:59:39</v>
      </c>
      <c r="C208" s="62" t="s">
        <v>29</v>
      </c>
      <c r="D208" s="63">
        <f t="shared" si="17"/>
        <v>8</v>
      </c>
      <c r="E208" s="84">
        <f t="shared" si="18"/>
        <v>46.92</v>
      </c>
      <c r="F208" s="86">
        <f t="shared" si="19"/>
        <v>375.36</v>
      </c>
      <c r="G208" s="64" t="s">
        <v>8</v>
      </c>
      <c r="H208" s="64" t="str">
        <f t="shared" si="16"/>
        <v>00507733223TRLO1</v>
      </c>
      <c r="J208" t="s">
        <v>94</v>
      </c>
      <c r="K208" t="s">
        <v>95</v>
      </c>
      <c r="L208">
        <v>8</v>
      </c>
      <c r="M208">
        <v>4692</v>
      </c>
      <c r="N208" t="s">
        <v>96</v>
      </c>
      <c r="O208" t="s">
        <v>3745</v>
      </c>
      <c r="P208" t="s">
        <v>97</v>
      </c>
      <c r="Q208" t="s">
        <v>3746</v>
      </c>
      <c r="R208">
        <v>20877</v>
      </c>
      <c r="S208">
        <v>1</v>
      </c>
      <c r="T208">
        <v>1</v>
      </c>
      <c r="U208">
        <v>0</v>
      </c>
      <c r="V208" t="s">
        <v>3605</v>
      </c>
      <c r="W208" t="s">
        <v>105</v>
      </c>
      <c r="X208">
        <v>1</v>
      </c>
      <c r="Y208">
        <v>0</v>
      </c>
      <c r="Z208">
        <v>0</v>
      </c>
      <c r="AB208" t="s">
        <v>106</v>
      </c>
      <c r="AC208" t="s">
        <v>31</v>
      </c>
      <c r="AD208">
        <v>1</v>
      </c>
      <c r="AE208" t="s">
        <v>3746</v>
      </c>
      <c r="AF208" t="s">
        <v>94</v>
      </c>
      <c r="AG208">
        <v>1</v>
      </c>
      <c r="AJ208" t="s">
        <v>107</v>
      </c>
      <c r="AK208" t="s">
        <v>107</v>
      </c>
      <c r="AL208" t="s">
        <v>31</v>
      </c>
      <c r="AM208" t="s">
        <v>108</v>
      </c>
      <c r="AN208" t="s">
        <v>31</v>
      </c>
      <c r="AP208">
        <v>0</v>
      </c>
    </row>
    <row r="209" spans="1:42">
      <c r="A209" s="101" t="e">
        <f>#REF!</f>
        <v>#REF!</v>
      </c>
      <c r="B209" s="62" t="str">
        <f t="shared" si="15"/>
        <v>13:59:39</v>
      </c>
      <c r="C209" s="62" t="s">
        <v>29</v>
      </c>
      <c r="D209" s="63">
        <f t="shared" si="17"/>
        <v>28</v>
      </c>
      <c r="E209" s="84">
        <f t="shared" si="18"/>
        <v>46.92</v>
      </c>
      <c r="F209" s="86">
        <f t="shared" si="19"/>
        <v>1313.76</v>
      </c>
      <c r="G209" s="64" t="s">
        <v>8</v>
      </c>
      <c r="H209" s="64" t="str">
        <f t="shared" si="16"/>
        <v>00507733224TRLO1</v>
      </c>
      <c r="J209" t="s">
        <v>94</v>
      </c>
      <c r="K209" t="s">
        <v>95</v>
      </c>
      <c r="L209">
        <v>28</v>
      </c>
      <c r="M209">
        <v>4692</v>
      </c>
      <c r="N209" t="s">
        <v>96</v>
      </c>
      <c r="O209" t="s">
        <v>3745</v>
      </c>
      <c r="P209" t="s">
        <v>97</v>
      </c>
      <c r="Q209" t="s">
        <v>3747</v>
      </c>
      <c r="R209">
        <v>20877</v>
      </c>
      <c r="S209">
        <v>1</v>
      </c>
      <c r="T209">
        <v>1</v>
      </c>
      <c r="U209">
        <v>0</v>
      </c>
      <c r="V209" t="s">
        <v>3605</v>
      </c>
      <c r="W209" t="s">
        <v>105</v>
      </c>
      <c r="X209">
        <v>1</v>
      </c>
      <c r="Y209">
        <v>0</v>
      </c>
      <c r="Z209">
        <v>0</v>
      </c>
      <c r="AB209" t="s">
        <v>106</v>
      </c>
      <c r="AC209" t="s">
        <v>31</v>
      </c>
      <c r="AD209">
        <v>1</v>
      </c>
      <c r="AE209" t="s">
        <v>3747</v>
      </c>
      <c r="AF209" t="s">
        <v>94</v>
      </c>
      <c r="AG209">
        <v>1</v>
      </c>
      <c r="AJ209" t="s">
        <v>107</v>
      </c>
      <c r="AK209" t="s">
        <v>107</v>
      </c>
      <c r="AL209" t="s">
        <v>31</v>
      </c>
      <c r="AM209" t="s">
        <v>108</v>
      </c>
      <c r="AN209" t="s">
        <v>31</v>
      </c>
      <c r="AP209">
        <v>0</v>
      </c>
    </row>
    <row r="210" spans="1:42">
      <c r="A210" s="101" t="e">
        <f>#REF!</f>
        <v>#REF!</v>
      </c>
      <c r="B210" s="62" t="str">
        <f t="shared" si="15"/>
        <v>13:59:39</v>
      </c>
      <c r="C210" s="62" t="s">
        <v>29</v>
      </c>
      <c r="D210" s="63">
        <f t="shared" si="17"/>
        <v>36</v>
      </c>
      <c r="E210" s="84">
        <f t="shared" si="18"/>
        <v>46.92</v>
      </c>
      <c r="F210" s="86">
        <f t="shared" si="19"/>
        <v>1689.1200000000001</v>
      </c>
      <c r="G210" s="64" t="s">
        <v>8</v>
      </c>
      <c r="H210" s="64" t="str">
        <f t="shared" si="16"/>
        <v>00507733222TRLO1</v>
      </c>
      <c r="J210" t="s">
        <v>94</v>
      </c>
      <c r="K210" t="s">
        <v>95</v>
      </c>
      <c r="L210">
        <v>36</v>
      </c>
      <c r="M210">
        <v>4692</v>
      </c>
      <c r="N210" t="s">
        <v>96</v>
      </c>
      <c r="O210" t="s">
        <v>3745</v>
      </c>
      <c r="P210" t="s">
        <v>97</v>
      </c>
      <c r="Q210" t="s">
        <v>3748</v>
      </c>
      <c r="R210">
        <v>20877</v>
      </c>
      <c r="S210">
        <v>1</v>
      </c>
      <c r="T210">
        <v>1</v>
      </c>
      <c r="U210">
        <v>0</v>
      </c>
      <c r="V210" t="s">
        <v>3605</v>
      </c>
      <c r="W210" t="s">
        <v>105</v>
      </c>
      <c r="X210">
        <v>1</v>
      </c>
      <c r="Y210">
        <v>0</v>
      </c>
      <c r="Z210">
        <v>0</v>
      </c>
      <c r="AB210" t="s">
        <v>106</v>
      </c>
      <c r="AC210" t="s">
        <v>31</v>
      </c>
      <c r="AD210">
        <v>1</v>
      </c>
      <c r="AE210" t="s">
        <v>3748</v>
      </c>
      <c r="AF210" t="s">
        <v>94</v>
      </c>
      <c r="AG210">
        <v>1</v>
      </c>
      <c r="AJ210" t="s">
        <v>107</v>
      </c>
      <c r="AK210" t="s">
        <v>107</v>
      </c>
      <c r="AL210" t="s">
        <v>31</v>
      </c>
      <c r="AM210" t="s">
        <v>108</v>
      </c>
      <c r="AN210" t="s">
        <v>31</v>
      </c>
      <c r="AP210">
        <v>0</v>
      </c>
    </row>
    <row r="211" spans="1:42">
      <c r="A211" s="101" t="e">
        <f>#REF!</f>
        <v>#REF!</v>
      </c>
      <c r="B211" s="62" t="str">
        <f t="shared" si="15"/>
        <v>14:00:37</v>
      </c>
      <c r="C211" s="62" t="s">
        <v>29</v>
      </c>
      <c r="D211" s="63">
        <f t="shared" si="17"/>
        <v>12</v>
      </c>
      <c r="E211" s="84">
        <f t="shared" si="18"/>
        <v>46.92</v>
      </c>
      <c r="F211" s="86">
        <f t="shared" si="19"/>
        <v>563.04</v>
      </c>
      <c r="G211" s="64" t="s">
        <v>8</v>
      </c>
      <c r="H211" s="64" t="str">
        <f t="shared" si="16"/>
        <v>00507733515TRLO1</v>
      </c>
      <c r="J211" t="s">
        <v>94</v>
      </c>
      <c r="K211" t="s">
        <v>95</v>
      </c>
      <c r="L211">
        <v>12</v>
      </c>
      <c r="M211">
        <v>4692</v>
      </c>
      <c r="N211" t="s">
        <v>96</v>
      </c>
      <c r="O211" t="s">
        <v>3749</v>
      </c>
      <c r="P211" t="s">
        <v>97</v>
      </c>
      <c r="Q211" t="s">
        <v>3750</v>
      </c>
      <c r="R211">
        <v>20877</v>
      </c>
      <c r="S211">
        <v>1</v>
      </c>
      <c r="T211">
        <v>1</v>
      </c>
      <c r="U211">
        <v>0</v>
      </c>
      <c r="V211" t="s">
        <v>3605</v>
      </c>
      <c r="W211" t="s">
        <v>105</v>
      </c>
      <c r="X211">
        <v>1</v>
      </c>
      <c r="Y211">
        <v>0</v>
      </c>
      <c r="Z211">
        <v>0</v>
      </c>
      <c r="AB211" t="s">
        <v>106</v>
      </c>
      <c r="AC211" t="s">
        <v>31</v>
      </c>
      <c r="AD211">
        <v>1</v>
      </c>
      <c r="AE211" t="s">
        <v>3750</v>
      </c>
      <c r="AF211" t="s">
        <v>94</v>
      </c>
      <c r="AG211">
        <v>1</v>
      </c>
      <c r="AJ211" t="s">
        <v>107</v>
      </c>
      <c r="AK211" t="s">
        <v>107</v>
      </c>
      <c r="AL211" t="s">
        <v>31</v>
      </c>
      <c r="AM211" t="s">
        <v>108</v>
      </c>
      <c r="AN211" t="s">
        <v>31</v>
      </c>
      <c r="AP211">
        <v>0</v>
      </c>
    </row>
    <row r="212" spans="1:42">
      <c r="A212" s="101" t="e">
        <f>#REF!</f>
        <v>#REF!</v>
      </c>
      <c r="B212" s="62" t="str">
        <f t="shared" si="15"/>
        <v>14:01:49</v>
      </c>
      <c r="C212" s="62" t="s">
        <v>29</v>
      </c>
      <c r="D212" s="63">
        <f t="shared" si="17"/>
        <v>30</v>
      </c>
      <c r="E212" s="84">
        <f t="shared" si="18"/>
        <v>46.92</v>
      </c>
      <c r="F212" s="86">
        <f t="shared" si="19"/>
        <v>1407.6000000000001</v>
      </c>
      <c r="G212" s="64" t="s">
        <v>8</v>
      </c>
      <c r="H212" s="64" t="str">
        <f t="shared" si="16"/>
        <v>00507733906TRLO1</v>
      </c>
      <c r="J212" t="s">
        <v>94</v>
      </c>
      <c r="K212" t="s">
        <v>95</v>
      </c>
      <c r="L212">
        <v>30</v>
      </c>
      <c r="M212">
        <v>4692</v>
      </c>
      <c r="N212" t="s">
        <v>96</v>
      </c>
      <c r="O212" t="s">
        <v>3751</v>
      </c>
      <c r="P212" t="s">
        <v>97</v>
      </c>
      <c r="Q212" t="s">
        <v>3752</v>
      </c>
      <c r="R212">
        <v>20877</v>
      </c>
      <c r="S212">
        <v>1</v>
      </c>
      <c r="T212">
        <v>1</v>
      </c>
      <c r="U212">
        <v>0</v>
      </c>
      <c r="V212" t="s">
        <v>3605</v>
      </c>
      <c r="W212" t="s">
        <v>105</v>
      </c>
      <c r="X212">
        <v>1</v>
      </c>
      <c r="Y212">
        <v>0</v>
      </c>
      <c r="Z212">
        <v>0</v>
      </c>
      <c r="AB212" t="s">
        <v>106</v>
      </c>
      <c r="AC212" t="s">
        <v>31</v>
      </c>
      <c r="AD212">
        <v>1</v>
      </c>
      <c r="AE212" t="s">
        <v>3752</v>
      </c>
      <c r="AF212" t="s">
        <v>94</v>
      </c>
      <c r="AG212">
        <v>1</v>
      </c>
      <c r="AJ212" t="s">
        <v>107</v>
      </c>
      <c r="AK212" t="s">
        <v>107</v>
      </c>
      <c r="AL212" t="s">
        <v>31</v>
      </c>
      <c r="AM212" t="s">
        <v>108</v>
      </c>
      <c r="AN212" t="s">
        <v>31</v>
      </c>
      <c r="AP212">
        <v>0</v>
      </c>
    </row>
    <row r="213" spans="1:42">
      <c r="A213" s="101" t="e">
        <f>#REF!</f>
        <v>#REF!</v>
      </c>
      <c r="B213" s="62" t="str">
        <f t="shared" si="15"/>
        <v>14:02:23</v>
      </c>
      <c r="C213" s="62" t="s">
        <v>29</v>
      </c>
      <c r="D213" s="63">
        <f t="shared" si="17"/>
        <v>18</v>
      </c>
      <c r="E213" s="84">
        <f t="shared" si="18"/>
        <v>46.92</v>
      </c>
      <c r="F213" s="86">
        <f t="shared" si="19"/>
        <v>844.56000000000006</v>
      </c>
      <c r="G213" s="64" t="s">
        <v>8</v>
      </c>
      <c r="H213" s="64" t="str">
        <f t="shared" si="16"/>
        <v>00507734060TRLO1</v>
      </c>
      <c r="J213" t="s">
        <v>94</v>
      </c>
      <c r="K213" t="s">
        <v>95</v>
      </c>
      <c r="L213">
        <v>18</v>
      </c>
      <c r="M213">
        <v>4692</v>
      </c>
      <c r="N213" t="s">
        <v>96</v>
      </c>
      <c r="O213" t="s">
        <v>3753</v>
      </c>
      <c r="P213" t="s">
        <v>97</v>
      </c>
      <c r="Q213" t="s">
        <v>3754</v>
      </c>
      <c r="R213">
        <v>20877</v>
      </c>
      <c r="S213">
        <v>1</v>
      </c>
      <c r="T213">
        <v>1</v>
      </c>
      <c r="U213">
        <v>0</v>
      </c>
      <c r="V213" t="s">
        <v>3605</v>
      </c>
      <c r="W213" t="s">
        <v>105</v>
      </c>
      <c r="X213">
        <v>1</v>
      </c>
      <c r="Y213">
        <v>0</v>
      </c>
      <c r="Z213">
        <v>0</v>
      </c>
      <c r="AB213" t="s">
        <v>106</v>
      </c>
      <c r="AC213" t="s">
        <v>31</v>
      </c>
      <c r="AD213">
        <v>1</v>
      </c>
      <c r="AE213" t="s">
        <v>3754</v>
      </c>
      <c r="AF213" t="s">
        <v>94</v>
      </c>
      <c r="AG213">
        <v>1</v>
      </c>
      <c r="AJ213" t="s">
        <v>107</v>
      </c>
      <c r="AK213" t="s">
        <v>107</v>
      </c>
      <c r="AL213" t="s">
        <v>31</v>
      </c>
      <c r="AM213" t="s">
        <v>108</v>
      </c>
      <c r="AN213" t="s">
        <v>31</v>
      </c>
      <c r="AP213">
        <v>0</v>
      </c>
    </row>
    <row r="214" spans="1:42">
      <c r="A214" s="101" t="e">
        <f>#REF!</f>
        <v>#REF!</v>
      </c>
      <c r="B214" s="62" t="str">
        <f t="shared" si="15"/>
        <v>14:03:20</v>
      </c>
      <c r="C214" s="62" t="s">
        <v>29</v>
      </c>
      <c r="D214" s="63">
        <f t="shared" si="17"/>
        <v>10</v>
      </c>
      <c r="E214" s="84">
        <f t="shared" si="18"/>
        <v>46.94</v>
      </c>
      <c r="F214" s="86">
        <f t="shared" si="19"/>
        <v>469.4</v>
      </c>
      <c r="G214" s="64" t="s">
        <v>8</v>
      </c>
      <c r="H214" s="64" t="str">
        <f t="shared" si="16"/>
        <v>00507734356TRLO1</v>
      </c>
      <c r="J214" t="s">
        <v>94</v>
      </c>
      <c r="K214" t="s">
        <v>95</v>
      </c>
      <c r="L214">
        <v>10</v>
      </c>
      <c r="M214">
        <v>4694</v>
      </c>
      <c r="N214" t="s">
        <v>96</v>
      </c>
      <c r="O214" t="s">
        <v>3755</v>
      </c>
      <c r="P214" t="s">
        <v>97</v>
      </c>
      <c r="Q214" t="s">
        <v>3756</v>
      </c>
      <c r="R214">
        <v>20877</v>
      </c>
      <c r="S214">
        <v>1</v>
      </c>
      <c r="T214">
        <v>1</v>
      </c>
      <c r="U214">
        <v>0</v>
      </c>
      <c r="V214" t="s">
        <v>3605</v>
      </c>
      <c r="W214" t="s">
        <v>105</v>
      </c>
      <c r="X214">
        <v>1</v>
      </c>
      <c r="Y214">
        <v>0</v>
      </c>
      <c r="Z214">
        <v>0</v>
      </c>
      <c r="AB214" t="s">
        <v>106</v>
      </c>
      <c r="AC214" t="s">
        <v>31</v>
      </c>
      <c r="AD214">
        <v>1</v>
      </c>
      <c r="AE214" t="s">
        <v>3756</v>
      </c>
      <c r="AF214" t="s">
        <v>94</v>
      </c>
      <c r="AG214">
        <v>1</v>
      </c>
      <c r="AJ214" t="s">
        <v>107</v>
      </c>
      <c r="AK214" t="s">
        <v>107</v>
      </c>
      <c r="AL214" t="s">
        <v>31</v>
      </c>
      <c r="AM214" t="s">
        <v>108</v>
      </c>
      <c r="AN214" t="s">
        <v>31</v>
      </c>
      <c r="AP214">
        <v>0</v>
      </c>
    </row>
    <row r="215" spans="1:42">
      <c r="A215" s="101" t="e">
        <f>#REF!</f>
        <v>#REF!</v>
      </c>
      <c r="B215" s="62" t="str">
        <f t="shared" si="15"/>
        <v>14:03:20</v>
      </c>
      <c r="C215" s="62" t="s">
        <v>29</v>
      </c>
      <c r="D215" s="63">
        <f t="shared" si="17"/>
        <v>40</v>
      </c>
      <c r="E215" s="84">
        <f t="shared" si="18"/>
        <v>46.88</v>
      </c>
      <c r="F215" s="86">
        <f t="shared" si="19"/>
        <v>1875.2</v>
      </c>
      <c r="G215" s="64" t="s">
        <v>8</v>
      </c>
      <c r="H215" s="64" t="str">
        <f t="shared" si="16"/>
        <v>00507734357TRLO1</v>
      </c>
      <c r="J215" t="s">
        <v>94</v>
      </c>
      <c r="K215" t="s">
        <v>95</v>
      </c>
      <c r="L215">
        <v>40</v>
      </c>
      <c r="M215">
        <v>4688</v>
      </c>
      <c r="N215" t="s">
        <v>96</v>
      </c>
      <c r="O215" t="s">
        <v>3755</v>
      </c>
      <c r="P215" t="s">
        <v>97</v>
      </c>
      <c r="Q215" t="s">
        <v>3757</v>
      </c>
      <c r="R215">
        <v>20877</v>
      </c>
      <c r="S215">
        <v>1</v>
      </c>
      <c r="T215">
        <v>1</v>
      </c>
      <c r="U215">
        <v>0</v>
      </c>
      <c r="V215" t="s">
        <v>3605</v>
      </c>
      <c r="W215" t="s">
        <v>105</v>
      </c>
      <c r="X215">
        <v>1</v>
      </c>
      <c r="Y215">
        <v>0</v>
      </c>
      <c r="Z215">
        <v>0</v>
      </c>
      <c r="AB215" t="s">
        <v>106</v>
      </c>
      <c r="AC215" t="s">
        <v>31</v>
      </c>
      <c r="AD215">
        <v>1</v>
      </c>
      <c r="AE215" t="s">
        <v>3757</v>
      </c>
      <c r="AF215" t="s">
        <v>94</v>
      </c>
      <c r="AG215">
        <v>1</v>
      </c>
      <c r="AJ215" t="s">
        <v>107</v>
      </c>
      <c r="AK215" t="s">
        <v>107</v>
      </c>
      <c r="AL215" t="s">
        <v>31</v>
      </c>
      <c r="AM215" t="s">
        <v>108</v>
      </c>
      <c r="AN215" t="s">
        <v>31</v>
      </c>
      <c r="AP215">
        <v>0</v>
      </c>
    </row>
    <row r="216" spans="1:42">
      <c r="A216" s="101" t="e">
        <f>#REF!</f>
        <v>#REF!</v>
      </c>
      <c r="B216" s="62" t="str">
        <f t="shared" si="15"/>
        <v>14:06:13</v>
      </c>
      <c r="C216" s="62" t="s">
        <v>29</v>
      </c>
      <c r="D216" s="63">
        <f t="shared" si="17"/>
        <v>34</v>
      </c>
      <c r="E216" s="84">
        <f t="shared" si="18"/>
        <v>46.88</v>
      </c>
      <c r="F216" s="86">
        <f t="shared" si="19"/>
        <v>1593.92</v>
      </c>
      <c r="G216" s="64" t="s">
        <v>8</v>
      </c>
      <c r="H216" s="64" t="str">
        <f t="shared" si="16"/>
        <v>00507735122TRLO1</v>
      </c>
      <c r="J216" t="s">
        <v>94</v>
      </c>
      <c r="K216" t="s">
        <v>95</v>
      </c>
      <c r="L216">
        <v>34</v>
      </c>
      <c r="M216">
        <v>4688</v>
      </c>
      <c r="N216" t="s">
        <v>96</v>
      </c>
      <c r="O216" t="s">
        <v>3758</v>
      </c>
      <c r="P216" t="s">
        <v>97</v>
      </c>
      <c r="Q216" t="s">
        <v>3759</v>
      </c>
      <c r="R216">
        <v>20877</v>
      </c>
      <c r="S216">
        <v>1</v>
      </c>
      <c r="T216">
        <v>1</v>
      </c>
      <c r="U216">
        <v>0</v>
      </c>
      <c r="V216" t="s">
        <v>3605</v>
      </c>
      <c r="W216" t="s">
        <v>105</v>
      </c>
      <c r="X216">
        <v>1</v>
      </c>
      <c r="Y216">
        <v>0</v>
      </c>
      <c r="Z216">
        <v>0</v>
      </c>
      <c r="AB216" t="s">
        <v>106</v>
      </c>
      <c r="AC216" t="s">
        <v>31</v>
      </c>
      <c r="AD216">
        <v>1</v>
      </c>
      <c r="AE216" t="s">
        <v>3759</v>
      </c>
      <c r="AF216" t="s">
        <v>94</v>
      </c>
      <c r="AG216">
        <v>1</v>
      </c>
      <c r="AJ216" t="s">
        <v>107</v>
      </c>
      <c r="AK216" t="s">
        <v>107</v>
      </c>
      <c r="AL216" t="s">
        <v>31</v>
      </c>
      <c r="AM216" t="s">
        <v>108</v>
      </c>
      <c r="AN216" t="s">
        <v>31</v>
      </c>
      <c r="AP216">
        <v>0</v>
      </c>
    </row>
    <row r="217" spans="1:42">
      <c r="A217" s="101" t="e">
        <f>#REF!</f>
        <v>#REF!</v>
      </c>
      <c r="B217" s="62" t="str">
        <f t="shared" si="15"/>
        <v>14:07:06</v>
      </c>
      <c r="C217" s="62" t="s">
        <v>29</v>
      </c>
      <c r="D217" s="63">
        <f t="shared" si="17"/>
        <v>44</v>
      </c>
      <c r="E217" s="84">
        <f t="shared" si="18"/>
        <v>46.84</v>
      </c>
      <c r="F217" s="86">
        <f t="shared" si="19"/>
        <v>2060.96</v>
      </c>
      <c r="G217" s="64" t="s">
        <v>8</v>
      </c>
      <c r="H217" s="64" t="str">
        <f t="shared" si="16"/>
        <v>00507735307TRLO1</v>
      </c>
      <c r="J217" t="s">
        <v>94</v>
      </c>
      <c r="K217" t="s">
        <v>95</v>
      </c>
      <c r="L217">
        <v>44</v>
      </c>
      <c r="M217">
        <v>4684</v>
      </c>
      <c r="N217" t="s">
        <v>96</v>
      </c>
      <c r="O217" t="s">
        <v>3760</v>
      </c>
      <c r="P217" t="s">
        <v>97</v>
      </c>
      <c r="Q217" t="s">
        <v>3761</v>
      </c>
      <c r="R217">
        <v>20877</v>
      </c>
      <c r="S217">
        <v>1</v>
      </c>
      <c r="T217">
        <v>1</v>
      </c>
      <c r="U217">
        <v>0</v>
      </c>
      <c r="V217" t="s">
        <v>3605</v>
      </c>
      <c r="W217" t="s">
        <v>105</v>
      </c>
      <c r="X217">
        <v>1</v>
      </c>
      <c r="Y217">
        <v>0</v>
      </c>
      <c r="Z217">
        <v>0</v>
      </c>
      <c r="AB217" t="s">
        <v>106</v>
      </c>
      <c r="AC217" t="s">
        <v>31</v>
      </c>
      <c r="AD217">
        <v>1</v>
      </c>
      <c r="AE217" t="s">
        <v>3761</v>
      </c>
      <c r="AF217" t="s">
        <v>94</v>
      </c>
      <c r="AG217">
        <v>1</v>
      </c>
      <c r="AJ217" t="s">
        <v>107</v>
      </c>
      <c r="AK217" t="s">
        <v>107</v>
      </c>
      <c r="AL217" t="s">
        <v>31</v>
      </c>
      <c r="AM217" t="s">
        <v>108</v>
      </c>
      <c r="AN217" t="s">
        <v>31</v>
      </c>
      <c r="AP217">
        <v>0</v>
      </c>
    </row>
    <row r="218" spans="1:42">
      <c r="A218" s="101" t="e">
        <f>#REF!</f>
        <v>#REF!</v>
      </c>
      <c r="B218" s="62" t="str">
        <f t="shared" si="15"/>
        <v>14:10:56</v>
      </c>
      <c r="C218" s="62" t="s">
        <v>29</v>
      </c>
      <c r="D218" s="63">
        <f t="shared" si="17"/>
        <v>15</v>
      </c>
      <c r="E218" s="84">
        <f t="shared" si="18"/>
        <v>46.82</v>
      </c>
      <c r="F218" s="86">
        <f t="shared" si="19"/>
        <v>702.3</v>
      </c>
      <c r="G218" s="64" t="s">
        <v>8</v>
      </c>
      <c r="H218" s="64" t="str">
        <f t="shared" si="16"/>
        <v>00507736457TRLO1</v>
      </c>
      <c r="J218" t="s">
        <v>94</v>
      </c>
      <c r="K218" t="s">
        <v>95</v>
      </c>
      <c r="L218">
        <v>15</v>
      </c>
      <c r="M218">
        <v>4682</v>
      </c>
      <c r="N218" t="s">
        <v>96</v>
      </c>
      <c r="O218" t="s">
        <v>3762</v>
      </c>
      <c r="P218" t="s">
        <v>97</v>
      </c>
      <c r="Q218" t="s">
        <v>3763</v>
      </c>
      <c r="R218">
        <v>20877</v>
      </c>
      <c r="S218">
        <v>1</v>
      </c>
      <c r="T218">
        <v>1</v>
      </c>
      <c r="U218">
        <v>0</v>
      </c>
      <c r="V218" t="s">
        <v>3605</v>
      </c>
      <c r="W218" t="s">
        <v>105</v>
      </c>
      <c r="X218">
        <v>1</v>
      </c>
      <c r="Y218">
        <v>0</v>
      </c>
      <c r="Z218">
        <v>0</v>
      </c>
      <c r="AB218" t="s">
        <v>106</v>
      </c>
      <c r="AC218" t="s">
        <v>31</v>
      </c>
      <c r="AD218">
        <v>1</v>
      </c>
      <c r="AE218" t="s">
        <v>3763</v>
      </c>
      <c r="AF218" t="s">
        <v>94</v>
      </c>
      <c r="AG218">
        <v>1</v>
      </c>
      <c r="AJ218" t="s">
        <v>107</v>
      </c>
      <c r="AK218" t="s">
        <v>107</v>
      </c>
      <c r="AL218" t="s">
        <v>31</v>
      </c>
      <c r="AM218" t="s">
        <v>108</v>
      </c>
      <c r="AN218" t="s">
        <v>31</v>
      </c>
      <c r="AP218">
        <v>0</v>
      </c>
    </row>
    <row r="219" spans="1:42">
      <c r="A219" s="101" t="e">
        <f>#REF!</f>
        <v>#REF!</v>
      </c>
      <c r="B219" s="62" t="str">
        <f t="shared" si="15"/>
        <v>14:11:05</v>
      </c>
      <c r="C219" s="62" t="s">
        <v>29</v>
      </c>
      <c r="D219" s="63">
        <f t="shared" si="17"/>
        <v>26</v>
      </c>
      <c r="E219" s="84">
        <f t="shared" si="18"/>
        <v>46.86</v>
      </c>
      <c r="F219" s="86">
        <f t="shared" si="19"/>
        <v>1218.3599999999999</v>
      </c>
      <c r="G219" s="64" t="s">
        <v>8</v>
      </c>
      <c r="H219" s="64" t="str">
        <f t="shared" si="16"/>
        <v>00507736481TRLO1</v>
      </c>
      <c r="J219" t="s">
        <v>94</v>
      </c>
      <c r="K219" t="s">
        <v>95</v>
      </c>
      <c r="L219">
        <v>26</v>
      </c>
      <c r="M219">
        <v>4686</v>
      </c>
      <c r="N219" t="s">
        <v>96</v>
      </c>
      <c r="O219" t="s">
        <v>3764</v>
      </c>
      <c r="P219" t="s">
        <v>97</v>
      </c>
      <c r="Q219" t="s">
        <v>3765</v>
      </c>
      <c r="R219">
        <v>20877</v>
      </c>
      <c r="S219">
        <v>1</v>
      </c>
      <c r="T219">
        <v>1</v>
      </c>
      <c r="U219">
        <v>0</v>
      </c>
      <c r="V219" t="s">
        <v>3605</v>
      </c>
      <c r="W219" t="s">
        <v>105</v>
      </c>
      <c r="X219">
        <v>1</v>
      </c>
      <c r="Y219">
        <v>0</v>
      </c>
      <c r="Z219">
        <v>0</v>
      </c>
      <c r="AB219" t="s">
        <v>106</v>
      </c>
      <c r="AC219" t="s">
        <v>31</v>
      </c>
      <c r="AD219">
        <v>1</v>
      </c>
      <c r="AE219" t="s">
        <v>3765</v>
      </c>
      <c r="AF219" t="s">
        <v>94</v>
      </c>
      <c r="AG219">
        <v>1</v>
      </c>
      <c r="AJ219" t="s">
        <v>107</v>
      </c>
      <c r="AK219" t="s">
        <v>107</v>
      </c>
      <c r="AL219" t="s">
        <v>31</v>
      </c>
      <c r="AM219" t="s">
        <v>108</v>
      </c>
      <c r="AN219" t="s">
        <v>31</v>
      </c>
      <c r="AP219">
        <v>0</v>
      </c>
    </row>
    <row r="220" spans="1:42">
      <c r="A220" s="101" t="e">
        <f>#REF!</f>
        <v>#REF!</v>
      </c>
      <c r="B220" s="62" t="str">
        <f t="shared" si="15"/>
        <v>14:11:05</v>
      </c>
      <c r="C220" s="62" t="s">
        <v>29</v>
      </c>
      <c r="D220" s="63">
        <f t="shared" si="17"/>
        <v>46</v>
      </c>
      <c r="E220" s="84">
        <f t="shared" si="18"/>
        <v>46.86</v>
      </c>
      <c r="F220" s="86">
        <f t="shared" si="19"/>
        <v>2155.56</v>
      </c>
      <c r="G220" s="64" t="s">
        <v>8</v>
      </c>
      <c r="H220" s="64" t="str">
        <f t="shared" si="16"/>
        <v>00507736480TRLO1</v>
      </c>
      <c r="J220" t="s">
        <v>94</v>
      </c>
      <c r="K220" t="s">
        <v>95</v>
      </c>
      <c r="L220">
        <v>46</v>
      </c>
      <c r="M220">
        <v>4686</v>
      </c>
      <c r="N220" t="s">
        <v>96</v>
      </c>
      <c r="O220" t="s">
        <v>3764</v>
      </c>
      <c r="P220" t="s">
        <v>97</v>
      </c>
      <c r="Q220" t="s">
        <v>3766</v>
      </c>
      <c r="R220">
        <v>20877</v>
      </c>
      <c r="S220">
        <v>1</v>
      </c>
      <c r="T220">
        <v>1</v>
      </c>
      <c r="U220">
        <v>0</v>
      </c>
      <c r="V220" t="s">
        <v>3605</v>
      </c>
      <c r="W220" t="s">
        <v>105</v>
      </c>
      <c r="X220">
        <v>1</v>
      </c>
      <c r="Y220">
        <v>0</v>
      </c>
      <c r="Z220">
        <v>0</v>
      </c>
      <c r="AB220" t="s">
        <v>106</v>
      </c>
      <c r="AC220" t="s">
        <v>31</v>
      </c>
      <c r="AD220">
        <v>1</v>
      </c>
      <c r="AE220" t="s">
        <v>3766</v>
      </c>
      <c r="AF220" t="s">
        <v>94</v>
      </c>
      <c r="AG220">
        <v>1</v>
      </c>
      <c r="AJ220" t="s">
        <v>107</v>
      </c>
      <c r="AK220" t="s">
        <v>107</v>
      </c>
      <c r="AL220" t="s">
        <v>31</v>
      </c>
      <c r="AM220" t="s">
        <v>108</v>
      </c>
      <c r="AN220" t="s">
        <v>31</v>
      </c>
      <c r="AP220">
        <v>0</v>
      </c>
    </row>
    <row r="221" spans="1:42">
      <c r="A221" s="101" t="e">
        <f>#REF!</f>
        <v>#REF!</v>
      </c>
      <c r="B221" s="62" t="str">
        <f t="shared" si="15"/>
        <v>14:12:57</v>
      </c>
      <c r="C221" s="62" t="s">
        <v>29</v>
      </c>
      <c r="D221" s="63">
        <f t="shared" si="17"/>
        <v>37</v>
      </c>
      <c r="E221" s="84">
        <f t="shared" si="18"/>
        <v>46.82</v>
      </c>
      <c r="F221" s="86">
        <f t="shared" si="19"/>
        <v>1732.34</v>
      </c>
      <c r="G221" s="64" t="s">
        <v>8</v>
      </c>
      <c r="H221" s="64" t="str">
        <f t="shared" si="16"/>
        <v>00507736908TRLO1</v>
      </c>
      <c r="J221" t="s">
        <v>94</v>
      </c>
      <c r="K221" t="s">
        <v>95</v>
      </c>
      <c r="L221">
        <v>37</v>
      </c>
      <c r="M221">
        <v>4682</v>
      </c>
      <c r="N221" t="s">
        <v>96</v>
      </c>
      <c r="O221" t="s">
        <v>3767</v>
      </c>
      <c r="P221" t="s">
        <v>97</v>
      </c>
      <c r="Q221" t="s">
        <v>3768</v>
      </c>
      <c r="R221">
        <v>20877</v>
      </c>
      <c r="S221">
        <v>1</v>
      </c>
      <c r="T221">
        <v>1</v>
      </c>
      <c r="U221">
        <v>0</v>
      </c>
      <c r="V221" t="s">
        <v>3605</v>
      </c>
      <c r="W221" t="s">
        <v>105</v>
      </c>
      <c r="X221">
        <v>1</v>
      </c>
      <c r="Y221">
        <v>0</v>
      </c>
      <c r="Z221">
        <v>0</v>
      </c>
      <c r="AB221" t="s">
        <v>106</v>
      </c>
      <c r="AC221" t="s">
        <v>31</v>
      </c>
      <c r="AD221">
        <v>1</v>
      </c>
      <c r="AE221" t="s">
        <v>3768</v>
      </c>
      <c r="AF221" t="s">
        <v>94</v>
      </c>
      <c r="AG221">
        <v>1</v>
      </c>
      <c r="AJ221" t="s">
        <v>107</v>
      </c>
      <c r="AK221" t="s">
        <v>107</v>
      </c>
      <c r="AL221" t="s">
        <v>31</v>
      </c>
      <c r="AM221" t="s">
        <v>108</v>
      </c>
      <c r="AN221" t="s">
        <v>31</v>
      </c>
      <c r="AP221">
        <v>0</v>
      </c>
    </row>
    <row r="222" spans="1:42">
      <c r="A222" s="101" t="e">
        <f>#REF!</f>
        <v>#REF!</v>
      </c>
      <c r="B222" s="62" t="str">
        <f t="shared" si="15"/>
        <v>14:14:27</v>
      </c>
      <c r="C222" s="62" t="s">
        <v>29</v>
      </c>
      <c r="D222" s="63">
        <f t="shared" si="17"/>
        <v>11</v>
      </c>
      <c r="E222" s="84">
        <f t="shared" si="18"/>
        <v>46.8</v>
      </c>
      <c r="F222" s="86">
        <f t="shared" si="19"/>
        <v>514.79999999999995</v>
      </c>
      <c r="G222" s="64" t="s">
        <v>8</v>
      </c>
      <c r="H222" s="64" t="str">
        <f t="shared" si="16"/>
        <v>00507737344TRLO1</v>
      </c>
      <c r="J222" t="s">
        <v>94</v>
      </c>
      <c r="K222" t="s">
        <v>95</v>
      </c>
      <c r="L222">
        <v>11</v>
      </c>
      <c r="M222">
        <v>4680</v>
      </c>
      <c r="N222" t="s">
        <v>96</v>
      </c>
      <c r="O222" t="s">
        <v>3769</v>
      </c>
      <c r="P222" t="s">
        <v>97</v>
      </c>
      <c r="Q222" t="s">
        <v>3770</v>
      </c>
      <c r="R222">
        <v>20877</v>
      </c>
      <c r="S222">
        <v>1</v>
      </c>
      <c r="T222">
        <v>1</v>
      </c>
      <c r="U222">
        <v>0</v>
      </c>
      <c r="V222" t="s">
        <v>3605</v>
      </c>
      <c r="W222" t="s">
        <v>105</v>
      </c>
      <c r="X222">
        <v>1</v>
      </c>
      <c r="Y222">
        <v>0</v>
      </c>
      <c r="Z222">
        <v>0</v>
      </c>
      <c r="AB222" t="s">
        <v>106</v>
      </c>
      <c r="AC222" t="s">
        <v>31</v>
      </c>
      <c r="AD222">
        <v>1</v>
      </c>
      <c r="AE222" t="s">
        <v>3770</v>
      </c>
      <c r="AF222" t="s">
        <v>94</v>
      </c>
      <c r="AG222">
        <v>1</v>
      </c>
      <c r="AJ222" t="s">
        <v>107</v>
      </c>
      <c r="AK222" t="s">
        <v>107</v>
      </c>
      <c r="AL222" t="s">
        <v>31</v>
      </c>
      <c r="AM222" t="s">
        <v>108</v>
      </c>
      <c r="AN222" t="s">
        <v>31</v>
      </c>
      <c r="AP222">
        <v>0</v>
      </c>
    </row>
    <row r="223" spans="1:42">
      <c r="A223" s="101" t="e">
        <f>#REF!</f>
        <v>#REF!</v>
      </c>
      <c r="B223" s="62" t="str">
        <f t="shared" si="15"/>
        <v>14:14:27</v>
      </c>
      <c r="C223" s="62" t="s">
        <v>29</v>
      </c>
      <c r="D223" s="63">
        <f t="shared" si="17"/>
        <v>11</v>
      </c>
      <c r="E223" s="84">
        <f t="shared" si="18"/>
        <v>46.8</v>
      </c>
      <c r="F223" s="86">
        <f t="shared" si="19"/>
        <v>514.79999999999995</v>
      </c>
      <c r="G223" s="64" t="s">
        <v>8</v>
      </c>
      <c r="H223" s="64" t="str">
        <f t="shared" si="16"/>
        <v>00507737343TRLO1</v>
      </c>
      <c r="J223" t="s">
        <v>94</v>
      </c>
      <c r="K223" t="s">
        <v>95</v>
      </c>
      <c r="L223">
        <v>11</v>
      </c>
      <c r="M223">
        <v>4680</v>
      </c>
      <c r="N223" t="s">
        <v>96</v>
      </c>
      <c r="O223" t="s">
        <v>3769</v>
      </c>
      <c r="P223" t="s">
        <v>97</v>
      </c>
      <c r="Q223" t="s">
        <v>3771</v>
      </c>
      <c r="R223">
        <v>20877</v>
      </c>
      <c r="S223">
        <v>1</v>
      </c>
      <c r="T223">
        <v>1</v>
      </c>
      <c r="U223">
        <v>0</v>
      </c>
      <c r="V223" t="s">
        <v>3605</v>
      </c>
      <c r="W223" t="s">
        <v>105</v>
      </c>
      <c r="X223">
        <v>1</v>
      </c>
      <c r="Y223">
        <v>0</v>
      </c>
      <c r="Z223">
        <v>0</v>
      </c>
      <c r="AB223" t="s">
        <v>106</v>
      </c>
      <c r="AC223" t="s">
        <v>31</v>
      </c>
      <c r="AD223">
        <v>1</v>
      </c>
      <c r="AE223" t="s">
        <v>3771</v>
      </c>
      <c r="AF223" t="s">
        <v>94</v>
      </c>
      <c r="AG223">
        <v>1</v>
      </c>
      <c r="AJ223" t="s">
        <v>107</v>
      </c>
      <c r="AK223" t="s">
        <v>107</v>
      </c>
      <c r="AL223" t="s">
        <v>31</v>
      </c>
      <c r="AM223" t="s">
        <v>108</v>
      </c>
      <c r="AN223" t="s">
        <v>31</v>
      </c>
      <c r="AP223">
        <v>0</v>
      </c>
    </row>
    <row r="224" spans="1:42">
      <c r="A224" s="101" t="e">
        <f>#REF!</f>
        <v>#REF!</v>
      </c>
      <c r="B224" s="62" t="str">
        <f t="shared" si="15"/>
        <v>14:14:27</v>
      </c>
      <c r="C224" s="62" t="s">
        <v>29</v>
      </c>
      <c r="D224" s="63">
        <f t="shared" si="17"/>
        <v>10</v>
      </c>
      <c r="E224" s="84">
        <f t="shared" si="18"/>
        <v>46.8</v>
      </c>
      <c r="F224" s="86">
        <f t="shared" si="19"/>
        <v>468</v>
      </c>
      <c r="G224" s="64" t="s">
        <v>8</v>
      </c>
      <c r="H224" s="64" t="str">
        <f t="shared" si="16"/>
        <v>00507737345TRLO1</v>
      </c>
      <c r="J224" t="s">
        <v>94</v>
      </c>
      <c r="K224" t="s">
        <v>95</v>
      </c>
      <c r="L224">
        <v>10</v>
      </c>
      <c r="M224">
        <v>4680</v>
      </c>
      <c r="N224" t="s">
        <v>96</v>
      </c>
      <c r="O224" t="s">
        <v>3772</v>
      </c>
      <c r="P224" t="s">
        <v>97</v>
      </c>
      <c r="Q224" t="s">
        <v>3773</v>
      </c>
      <c r="R224">
        <v>20877</v>
      </c>
      <c r="S224">
        <v>1</v>
      </c>
      <c r="T224">
        <v>1</v>
      </c>
      <c r="U224">
        <v>0</v>
      </c>
      <c r="V224" t="s">
        <v>3605</v>
      </c>
      <c r="W224" t="s">
        <v>105</v>
      </c>
      <c r="X224">
        <v>1</v>
      </c>
      <c r="Y224">
        <v>0</v>
      </c>
      <c r="Z224">
        <v>0</v>
      </c>
      <c r="AB224" t="s">
        <v>106</v>
      </c>
      <c r="AC224" t="s">
        <v>31</v>
      </c>
      <c r="AD224">
        <v>1</v>
      </c>
      <c r="AE224" t="s">
        <v>3773</v>
      </c>
      <c r="AF224" t="s">
        <v>94</v>
      </c>
      <c r="AG224">
        <v>1</v>
      </c>
      <c r="AJ224" t="s">
        <v>107</v>
      </c>
      <c r="AK224" t="s">
        <v>107</v>
      </c>
      <c r="AL224" t="s">
        <v>31</v>
      </c>
      <c r="AM224" t="s">
        <v>108</v>
      </c>
      <c r="AN224" t="s">
        <v>31</v>
      </c>
      <c r="AP224">
        <v>0</v>
      </c>
    </row>
    <row r="225" spans="1:42">
      <c r="A225" s="101" t="e">
        <f>#REF!</f>
        <v>#REF!</v>
      </c>
      <c r="B225" s="62" t="str">
        <f t="shared" si="15"/>
        <v>14:14:39</v>
      </c>
      <c r="C225" s="62" t="s">
        <v>29</v>
      </c>
      <c r="D225" s="63">
        <f t="shared" si="17"/>
        <v>43</v>
      </c>
      <c r="E225" s="84">
        <f t="shared" si="18"/>
        <v>46.8</v>
      </c>
      <c r="F225" s="86">
        <f t="shared" si="19"/>
        <v>2012.3999999999999</v>
      </c>
      <c r="G225" s="64" t="s">
        <v>8</v>
      </c>
      <c r="H225" s="64" t="str">
        <f t="shared" si="16"/>
        <v>00507737402TRLO1</v>
      </c>
      <c r="J225" t="s">
        <v>94</v>
      </c>
      <c r="K225" t="s">
        <v>95</v>
      </c>
      <c r="L225">
        <v>43</v>
      </c>
      <c r="M225">
        <v>4680</v>
      </c>
      <c r="N225" t="s">
        <v>96</v>
      </c>
      <c r="O225" t="s">
        <v>3774</v>
      </c>
      <c r="P225" t="s">
        <v>97</v>
      </c>
      <c r="Q225" t="s">
        <v>3775</v>
      </c>
      <c r="R225">
        <v>20877</v>
      </c>
      <c r="S225">
        <v>1</v>
      </c>
      <c r="T225">
        <v>1</v>
      </c>
      <c r="U225">
        <v>0</v>
      </c>
      <c r="V225" t="s">
        <v>3605</v>
      </c>
      <c r="W225" t="s">
        <v>105</v>
      </c>
      <c r="X225">
        <v>1</v>
      </c>
      <c r="Y225">
        <v>0</v>
      </c>
      <c r="Z225">
        <v>0</v>
      </c>
      <c r="AB225" t="s">
        <v>106</v>
      </c>
      <c r="AC225" t="s">
        <v>31</v>
      </c>
      <c r="AD225">
        <v>1</v>
      </c>
      <c r="AE225" t="s">
        <v>3775</v>
      </c>
      <c r="AF225" t="s">
        <v>94</v>
      </c>
      <c r="AG225">
        <v>1</v>
      </c>
      <c r="AJ225" t="s">
        <v>107</v>
      </c>
      <c r="AK225" t="s">
        <v>107</v>
      </c>
      <c r="AL225" t="s">
        <v>31</v>
      </c>
      <c r="AM225" t="s">
        <v>108</v>
      </c>
      <c r="AN225" t="s">
        <v>31</v>
      </c>
      <c r="AP225">
        <v>0</v>
      </c>
    </row>
    <row r="226" spans="1:42">
      <c r="A226" s="101" t="e">
        <f>#REF!</f>
        <v>#REF!</v>
      </c>
      <c r="B226" s="62" t="str">
        <f t="shared" si="15"/>
        <v>14:16:17</v>
      </c>
      <c r="C226" s="62" t="s">
        <v>29</v>
      </c>
      <c r="D226" s="63">
        <f t="shared" si="17"/>
        <v>15</v>
      </c>
      <c r="E226" s="84">
        <f t="shared" si="18"/>
        <v>46.78</v>
      </c>
      <c r="F226" s="86">
        <f t="shared" si="19"/>
        <v>701.7</v>
      </c>
      <c r="G226" s="64" t="s">
        <v>8</v>
      </c>
      <c r="H226" s="64" t="str">
        <f t="shared" si="16"/>
        <v>00507737899TRLO1</v>
      </c>
      <c r="J226" t="s">
        <v>94</v>
      </c>
      <c r="K226" t="s">
        <v>95</v>
      </c>
      <c r="L226">
        <v>15</v>
      </c>
      <c r="M226">
        <v>4678</v>
      </c>
      <c r="N226" t="s">
        <v>96</v>
      </c>
      <c r="O226" t="s">
        <v>3776</v>
      </c>
      <c r="P226" t="s">
        <v>97</v>
      </c>
      <c r="Q226" t="s">
        <v>3777</v>
      </c>
      <c r="R226">
        <v>20877</v>
      </c>
      <c r="S226">
        <v>1</v>
      </c>
      <c r="T226">
        <v>1</v>
      </c>
      <c r="U226">
        <v>0</v>
      </c>
      <c r="V226" t="s">
        <v>3605</v>
      </c>
      <c r="W226" t="s">
        <v>105</v>
      </c>
      <c r="X226">
        <v>1</v>
      </c>
      <c r="Y226">
        <v>0</v>
      </c>
      <c r="Z226">
        <v>0</v>
      </c>
      <c r="AB226" t="s">
        <v>106</v>
      </c>
      <c r="AC226" t="s">
        <v>31</v>
      </c>
      <c r="AD226">
        <v>1</v>
      </c>
      <c r="AE226" t="s">
        <v>3777</v>
      </c>
      <c r="AF226" t="s">
        <v>94</v>
      </c>
      <c r="AG226">
        <v>1</v>
      </c>
      <c r="AJ226" t="s">
        <v>107</v>
      </c>
      <c r="AK226" t="s">
        <v>107</v>
      </c>
      <c r="AL226" t="s">
        <v>31</v>
      </c>
      <c r="AM226" t="s">
        <v>108</v>
      </c>
      <c r="AN226" t="s">
        <v>31</v>
      </c>
      <c r="AP226">
        <v>0</v>
      </c>
    </row>
    <row r="227" spans="1:42">
      <c r="A227" s="101" t="e">
        <f>#REF!</f>
        <v>#REF!</v>
      </c>
      <c r="B227" s="62" t="str">
        <f t="shared" si="15"/>
        <v>14:16:17</v>
      </c>
      <c r="C227" s="62" t="s">
        <v>29</v>
      </c>
      <c r="D227" s="63">
        <f t="shared" si="17"/>
        <v>16</v>
      </c>
      <c r="E227" s="84">
        <f t="shared" si="18"/>
        <v>46.78</v>
      </c>
      <c r="F227" s="86">
        <f t="shared" si="19"/>
        <v>748.48</v>
      </c>
      <c r="G227" s="64" t="s">
        <v>8</v>
      </c>
      <c r="H227" s="64" t="str">
        <f t="shared" si="16"/>
        <v>00507737898TRLO1</v>
      </c>
      <c r="J227" t="s">
        <v>94</v>
      </c>
      <c r="K227" t="s">
        <v>95</v>
      </c>
      <c r="L227">
        <v>16</v>
      </c>
      <c r="M227">
        <v>4678</v>
      </c>
      <c r="N227" t="s">
        <v>96</v>
      </c>
      <c r="O227" t="s">
        <v>3776</v>
      </c>
      <c r="P227" t="s">
        <v>97</v>
      </c>
      <c r="Q227" t="s">
        <v>3778</v>
      </c>
      <c r="R227">
        <v>20877</v>
      </c>
      <c r="S227">
        <v>1</v>
      </c>
      <c r="T227">
        <v>1</v>
      </c>
      <c r="U227">
        <v>0</v>
      </c>
      <c r="V227" t="s">
        <v>3605</v>
      </c>
      <c r="W227" t="s">
        <v>105</v>
      </c>
      <c r="X227">
        <v>1</v>
      </c>
      <c r="Y227">
        <v>0</v>
      </c>
      <c r="Z227">
        <v>0</v>
      </c>
      <c r="AB227" t="s">
        <v>106</v>
      </c>
      <c r="AC227" t="s">
        <v>31</v>
      </c>
      <c r="AD227">
        <v>1</v>
      </c>
      <c r="AE227" t="s">
        <v>3778</v>
      </c>
      <c r="AF227" t="s">
        <v>94</v>
      </c>
      <c r="AG227">
        <v>1</v>
      </c>
      <c r="AJ227" t="s">
        <v>107</v>
      </c>
      <c r="AK227" t="s">
        <v>107</v>
      </c>
      <c r="AL227" t="s">
        <v>31</v>
      </c>
      <c r="AM227" t="s">
        <v>108</v>
      </c>
      <c r="AN227" t="s">
        <v>31</v>
      </c>
      <c r="AP227">
        <v>0</v>
      </c>
    </row>
    <row r="228" spans="1:42">
      <c r="A228" s="101" t="e">
        <f>#REF!</f>
        <v>#REF!</v>
      </c>
      <c r="B228" s="62" t="str">
        <f t="shared" si="15"/>
        <v>14:18:37</v>
      </c>
      <c r="C228" s="62" t="s">
        <v>29</v>
      </c>
      <c r="D228" s="63">
        <f t="shared" si="17"/>
        <v>1</v>
      </c>
      <c r="E228" s="84">
        <f t="shared" si="18"/>
        <v>46.78</v>
      </c>
      <c r="F228" s="86">
        <f t="shared" si="19"/>
        <v>46.78</v>
      </c>
      <c r="G228" s="64" t="s">
        <v>8</v>
      </c>
      <c r="H228" s="64" t="str">
        <f t="shared" si="16"/>
        <v>00507738425TRLO1</v>
      </c>
      <c r="J228" t="s">
        <v>94</v>
      </c>
      <c r="K228" t="s">
        <v>95</v>
      </c>
      <c r="L228">
        <v>1</v>
      </c>
      <c r="M228">
        <v>4678</v>
      </c>
      <c r="N228" t="s">
        <v>96</v>
      </c>
      <c r="O228" t="s">
        <v>3779</v>
      </c>
      <c r="P228" t="s">
        <v>97</v>
      </c>
      <c r="Q228" t="s">
        <v>3780</v>
      </c>
      <c r="R228">
        <v>20877</v>
      </c>
      <c r="S228">
        <v>1</v>
      </c>
      <c r="T228">
        <v>1</v>
      </c>
      <c r="U228">
        <v>0</v>
      </c>
      <c r="V228" t="s">
        <v>3605</v>
      </c>
      <c r="W228" t="s">
        <v>105</v>
      </c>
      <c r="X228">
        <v>1</v>
      </c>
      <c r="Y228">
        <v>0</v>
      </c>
      <c r="Z228">
        <v>0</v>
      </c>
      <c r="AB228" t="s">
        <v>106</v>
      </c>
      <c r="AC228" t="s">
        <v>31</v>
      </c>
      <c r="AD228">
        <v>1</v>
      </c>
      <c r="AE228" t="s">
        <v>3780</v>
      </c>
      <c r="AF228" t="s">
        <v>94</v>
      </c>
      <c r="AG228">
        <v>1</v>
      </c>
      <c r="AJ228" t="s">
        <v>107</v>
      </c>
      <c r="AK228" t="s">
        <v>107</v>
      </c>
      <c r="AL228" t="s">
        <v>31</v>
      </c>
      <c r="AM228" t="s">
        <v>108</v>
      </c>
      <c r="AN228" t="s">
        <v>31</v>
      </c>
      <c r="AP228">
        <v>0</v>
      </c>
    </row>
    <row r="229" spans="1:42">
      <c r="A229" s="101" t="e">
        <f>#REF!</f>
        <v>#REF!</v>
      </c>
      <c r="B229" s="62" t="str">
        <f t="shared" si="15"/>
        <v>14:18:37</v>
      </c>
      <c r="C229" s="62" t="s">
        <v>29</v>
      </c>
      <c r="D229" s="63">
        <f t="shared" si="17"/>
        <v>5</v>
      </c>
      <c r="E229" s="84">
        <f t="shared" si="18"/>
        <v>46.78</v>
      </c>
      <c r="F229" s="86">
        <f t="shared" si="19"/>
        <v>233.9</v>
      </c>
      <c r="G229" s="64" t="s">
        <v>8</v>
      </c>
      <c r="H229" s="64" t="str">
        <f t="shared" si="16"/>
        <v>00507738423TRLO1</v>
      </c>
      <c r="J229" t="s">
        <v>94</v>
      </c>
      <c r="K229" t="s">
        <v>95</v>
      </c>
      <c r="L229">
        <v>5</v>
      </c>
      <c r="M229">
        <v>4678</v>
      </c>
      <c r="N229" t="s">
        <v>96</v>
      </c>
      <c r="O229" t="s">
        <v>3779</v>
      </c>
      <c r="P229" t="s">
        <v>97</v>
      </c>
      <c r="Q229" t="s">
        <v>3781</v>
      </c>
      <c r="R229">
        <v>20877</v>
      </c>
      <c r="S229">
        <v>1</v>
      </c>
      <c r="T229">
        <v>1</v>
      </c>
      <c r="U229">
        <v>0</v>
      </c>
      <c r="V229" t="s">
        <v>3605</v>
      </c>
      <c r="W229" t="s">
        <v>105</v>
      </c>
      <c r="X229">
        <v>1</v>
      </c>
      <c r="Y229">
        <v>0</v>
      </c>
      <c r="Z229">
        <v>0</v>
      </c>
      <c r="AB229" t="s">
        <v>106</v>
      </c>
      <c r="AC229" t="s">
        <v>31</v>
      </c>
      <c r="AD229">
        <v>1</v>
      </c>
      <c r="AE229" t="s">
        <v>3781</v>
      </c>
      <c r="AF229" t="s">
        <v>94</v>
      </c>
      <c r="AG229">
        <v>1</v>
      </c>
      <c r="AJ229" t="s">
        <v>107</v>
      </c>
      <c r="AK229" t="s">
        <v>107</v>
      </c>
      <c r="AL229" t="s">
        <v>31</v>
      </c>
      <c r="AM229" t="s">
        <v>108</v>
      </c>
      <c r="AN229" t="s">
        <v>31</v>
      </c>
      <c r="AP229">
        <v>0</v>
      </c>
    </row>
    <row r="230" spans="1:42">
      <c r="A230" s="101" t="e">
        <f>#REF!</f>
        <v>#REF!</v>
      </c>
      <c r="B230" s="62" t="str">
        <f t="shared" si="15"/>
        <v>14:18:37</v>
      </c>
      <c r="C230" s="62" t="s">
        <v>29</v>
      </c>
      <c r="D230" s="63">
        <f t="shared" si="17"/>
        <v>37</v>
      </c>
      <c r="E230" s="84">
        <f t="shared" si="18"/>
        <v>46.78</v>
      </c>
      <c r="F230" s="86">
        <f t="shared" si="19"/>
        <v>1730.8600000000001</v>
      </c>
      <c r="G230" s="64" t="s">
        <v>8</v>
      </c>
      <c r="H230" s="64" t="str">
        <f t="shared" si="16"/>
        <v>00507738424TRLO1</v>
      </c>
      <c r="J230" t="s">
        <v>94</v>
      </c>
      <c r="K230" t="s">
        <v>95</v>
      </c>
      <c r="L230">
        <v>37</v>
      </c>
      <c r="M230">
        <v>4678</v>
      </c>
      <c r="N230" t="s">
        <v>96</v>
      </c>
      <c r="O230" t="s">
        <v>3779</v>
      </c>
      <c r="P230" t="s">
        <v>97</v>
      </c>
      <c r="Q230" t="s">
        <v>3782</v>
      </c>
      <c r="R230">
        <v>20877</v>
      </c>
      <c r="S230">
        <v>1</v>
      </c>
      <c r="T230">
        <v>1</v>
      </c>
      <c r="U230">
        <v>0</v>
      </c>
      <c r="V230" t="s">
        <v>3605</v>
      </c>
      <c r="W230" t="s">
        <v>105</v>
      </c>
      <c r="X230">
        <v>1</v>
      </c>
      <c r="Y230">
        <v>0</v>
      </c>
      <c r="Z230">
        <v>0</v>
      </c>
      <c r="AB230" t="s">
        <v>106</v>
      </c>
      <c r="AC230" t="s">
        <v>31</v>
      </c>
      <c r="AD230">
        <v>1</v>
      </c>
      <c r="AE230" t="s">
        <v>3782</v>
      </c>
      <c r="AF230" t="s">
        <v>94</v>
      </c>
      <c r="AG230">
        <v>1</v>
      </c>
      <c r="AJ230" t="s">
        <v>107</v>
      </c>
      <c r="AK230" t="s">
        <v>107</v>
      </c>
      <c r="AL230" t="s">
        <v>31</v>
      </c>
      <c r="AM230" t="s">
        <v>108</v>
      </c>
      <c r="AN230" t="s">
        <v>31</v>
      </c>
      <c r="AP230">
        <v>0</v>
      </c>
    </row>
    <row r="231" spans="1:42">
      <c r="A231" s="101" t="e">
        <f>#REF!</f>
        <v>#REF!</v>
      </c>
      <c r="B231" s="62" t="str">
        <f t="shared" si="15"/>
        <v>14:18:37</v>
      </c>
      <c r="C231" s="62" t="s">
        <v>29</v>
      </c>
      <c r="D231" s="63">
        <f t="shared" si="17"/>
        <v>23</v>
      </c>
      <c r="E231" s="84">
        <f t="shared" si="18"/>
        <v>46.74</v>
      </c>
      <c r="F231" s="86">
        <f t="shared" si="19"/>
        <v>1075.02</v>
      </c>
      <c r="G231" s="64" t="s">
        <v>8</v>
      </c>
      <c r="H231" s="64" t="str">
        <f t="shared" si="16"/>
        <v>00507738426TRLO1</v>
      </c>
      <c r="J231" t="s">
        <v>94</v>
      </c>
      <c r="K231" t="s">
        <v>95</v>
      </c>
      <c r="L231">
        <v>23</v>
      </c>
      <c r="M231">
        <v>4674</v>
      </c>
      <c r="N231" t="s">
        <v>96</v>
      </c>
      <c r="O231" t="s">
        <v>3783</v>
      </c>
      <c r="P231" t="s">
        <v>97</v>
      </c>
      <c r="Q231" t="s">
        <v>3784</v>
      </c>
      <c r="R231">
        <v>20877</v>
      </c>
      <c r="S231">
        <v>1</v>
      </c>
      <c r="T231">
        <v>1</v>
      </c>
      <c r="U231">
        <v>0</v>
      </c>
      <c r="V231" t="s">
        <v>3605</v>
      </c>
      <c r="W231" t="s">
        <v>105</v>
      </c>
      <c r="X231">
        <v>1</v>
      </c>
      <c r="Y231">
        <v>0</v>
      </c>
      <c r="Z231">
        <v>0</v>
      </c>
      <c r="AB231" t="s">
        <v>106</v>
      </c>
      <c r="AC231" t="s">
        <v>31</v>
      </c>
      <c r="AD231">
        <v>1</v>
      </c>
      <c r="AE231" t="s">
        <v>3784</v>
      </c>
      <c r="AF231" t="s">
        <v>94</v>
      </c>
      <c r="AG231">
        <v>1</v>
      </c>
      <c r="AJ231" t="s">
        <v>107</v>
      </c>
      <c r="AK231" t="s">
        <v>107</v>
      </c>
      <c r="AL231" t="s">
        <v>31</v>
      </c>
      <c r="AM231" t="s">
        <v>108</v>
      </c>
      <c r="AN231" t="s">
        <v>31</v>
      </c>
      <c r="AP231">
        <v>0</v>
      </c>
    </row>
    <row r="232" spans="1:42">
      <c r="A232" s="101" t="e">
        <f>#REF!</f>
        <v>#REF!</v>
      </c>
      <c r="B232" s="62" t="str">
        <f t="shared" si="15"/>
        <v>14:23:03</v>
      </c>
      <c r="C232" s="62" t="s">
        <v>29</v>
      </c>
      <c r="D232" s="63">
        <f t="shared" si="17"/>
        <v>11</v>
      </c>
      <c r="E232" s="84">
        <f t="shared" si="18"/>
        <v>46.78</v>
      </c>
      <c r="F232" s="86">
        <f t="shared" si="19"/>
        <v>514.58000000000004</v>
      </c>
      <c r="G232" s="64" t="s">
        <v>8</v>
      </c>
      <c r="H232" s="64" t="str">
        <f t="shared" si="16"/>
        <v>00507740001TRLO1</v>
      </c>
      <c r="J232" t="s">
        <v>94</v>
      </c>
      <c r="K232" t="s">
        <v>95</v>
      </c>
      <c r="L232">
        <v>11</v>
      </c>
      <c r="M232">
        <v>4678</v>
      </c>
      <c r="N232" t="s">
        <v>96</v>
      </c>
      <c r="O232" t="s">
        <v>3785</v>
      </c>
      <c r="P232" t="s">
        <v>97</v>
      </c>
      <c r="Q232" t="s">
        <v>3786</v>
      </c>
      <c r="R232">
        <v>20877</v>
      </c>
      <c r="S232">
        <v>1</v>
      </c>
      <c r="T232">
        <v>1</v>
      </c>
      <c r="U232">
        <v>0</v>
      </c>
      <c r="V232" t="s">
        <v>3605</v>
      </c>
      <c r="W232" t="s">
        <v>105</v>
      </c>
      <c r="X232">
        <v>1</v>
      </c>
      <c r="Y232">
        <v>0</v>
      </c>
      <c r="Z232">
        <v>0</v>
      </c>
      <c r="AB232" t="s">
        <v>106</v>
      </c>
      <c r="AC232" t="s">
        <v>31</v>
      </c>
      <c r="AD232">
        <v>1</v>
      </c>
      <c r="AE232" t="s">
        <v>3786</v>
      </c>
      <c r="AF232" t="s">
        <v>94</v>
      </c>
      <c r="AG232">
        <v>1</v>
      </c>
      <c r="AJ232" t="s">
        <v>107</v>
      </c>
      <c r="AK232" t="s">
        <v>107</v>
      </c>
      <c r="AL232" t="s">
        <v>31</v>
      </c>
      <c r="AM232" t="s">
        <v>108</v>
      </c>
      <c r="AN232" t="s">
        <v>31</v>
      </c>
      <c r="AP232">
        <v>0</v>
      </c>
    </row>
    <row r="233" spans="1:42">
      <c r="A233" s="101" t="e">
        <f>#REF!</f>
        <v>#REF!</v>
      </c>
      <c r="B233" s="62" t="str">
        <f t="shared" si="15"/>
        <v>14:23:03</v>
      </c>
      <c r="C233" s="62" t="s">
        <v>29</v>
      </c>
      <c r="D233" s="63">
        <f t="shared" si="17"/>
        <v>10</v>
      </c>
      <c r="E233" s="84">
        <f t="shared" si="18"/>
        <v>46.76</v>
      </c>
      <c r="F233" s="86">
        <f t="shared" si="19"/>
        <v>467.59999999999997</v>
      </c>
      <c r="G233" s="64" t="s">
        <v>8</v>
      </c>
      <c r="H233" s="64" t="str">
        <f t="shared" si="16"/>
        <v>00507740003TRLO1</v>
      </c>
      <c r="J233" t="s">
        <v>94</v>
      </c>
      <c r="K233" t="s">
        <v>95</v>
      </c>
      <c r="L233">
        <v>10</v>
      </c>
      <c r="M233">
        <v>4676</v>
      </c>
      <c r="N233" t="s">
        <v>96</v>
      </c>
      <c r="O233" t="s">
        <v>3787</v>
      </c>
      <c r="P233" t="s">
        <v>97</v>
      </c>
      <c r="Q233" t="s">
        <v>3788</v>
      </c>
      <c r="R233">
        <v>20877</v>
      </c>
      <c r="S233">
        <v>1</v>
      </c>
      <c r="T233">
        <v>1</v>
      </c>
      <c r="U233">
        <v>0</v>
      </c>
      <c r="V233" t="s">
        <v>3605</v>
      </c>
      <c r="W233" t="s">
        <v>105</v>
      </c>
      <c r="X233">
        <v>1</v>
      </c>
      <c r="Y233">
        <v>0</v>
      </c>
      <c r="Z233">
        <v>0</v>
      </c>
      <c r="AB233" t="s">
        <v>106</v>
      </c>
      <c r="AC233" t="s">
        <v>31</v>
      </c>
      <c r="AD233">
        <v>1</v>
      </c>
      <c r="AE233" t="s">
        <v>3788</v>
      </c>
      <c r="AF233" t="s">
        <v>94</v>
      </c>
      <c r="AG233">
        <v>1</v>
      </c>
      <c r="AJ233" t="s">
        <v>107</v>
      </c>
      <c r="AK233" t="s">
        <v>107</v>
      </c>
      <c r="AL233" t="s">
        <v>31</v>
      </c>
      <c r="AM233" t="s">
        <v>108</v>
      </c>
      <c r="AN233" t="s">
        <v>31</v>
      </c>
      <c r="AP233">
        <v>0</v>
      </c>
    </row>
    <row r="234" spans="1:42">
      <c r="A234" s="101" t="e">
        <f>#REF!</f>
        <v>#REF!</v>
      </c>
      <c r="B234" s="62" t="str">
        <f t="shared" si="15"/>
        <v>14:23:03</v>
      </c>
      <c r="C234" s="62" t="s">
        <v>29</v>
      </c>
      <c r="D234" s="63">
        <f t="shared" si="17"/>
        <v>58</v>
      </c>
      <c r="E234" s="84">
        <f t="shared" si="18"/>
        <v>46.76</v>
      </c>
      <c r="F234" s="86">
        <f t="shared" si="19"/>
        <v>2712.08</v>
      </c>
      <c r="G234" s="64" t="s">
        <v>8</v>
      </c>
      <c r="H234" s="64" t="str">
        <f t="shared" si="16"/>
        <v>00507740002TRLO1</v>
      </c>
      <c r="J234" t="s">
        <v>94</v>
      </c>
      <c r="K234" t="s">
        <v>95</v>
      </c>
      <c r="L234">
        <v>58</v>
      </c>
      <c r="M234">
        <v>4676</v>
      </c>
      <c r="N234" t="s">
        <v>96</v>
      </c>
      <c r="O234" t="s">
        <v>3787</v>
      </c>
      <c r="P234" t="s">
        <v>97</v>
      </c>
      <c r="Q234" t="s">
        <v>3789</v>
      </c>
      <c r="R234">
        <v>20877</v>
      </c>
      <c r="S234">
        <v>1</v>
      </c>
      <c r="T234">
        <v>1</v>
      </c>
      <c r="U234">
        <v>0</v>
      </c>
      <c r="V234" t="s">
        <v>3605</v>
      </c>
      <c r="W234" t="s">
        <v>105</v>
      </c>
      <c r="X234">
        <v>1</v>
      </c>
      <c r="Y234">
        <v>0</v>
      </c>
      <c r="Z234">
        <v>0</v>
      </c>
      <c r="AB234" t="s">
        <v>106</v>
      </c>
      <c r="AC234" t="s">
        <v>31</v>
      </c>
      <c r="AD234">
        <v>1</v>
      </c>
      <c r="AE234" t="s">
        <v>3789</v>
      </c>
      <c r="AF234" t="s">
        <v>94</v>
      </c>
      <c r="AG234">
        <v>1</v>
      </c>
      <c r="AJ234" t="s">
        <v>107</v>
      </c>
      <c r="AK234" t="s">
        <v>107</v>
      </c>
      <c r="AL234" t="s">
        <v>31</v>
      </c>
      <c r="AM234" t="s">
        <v>108</v>
      </c>
      <c r="AN234" t="s">
        <v>31</v>
      </c>
      <c r="AP234">
        <v>0</v>
      </c>
    </row>
    <row r="235" spans="1:42">
      <c r="A235" s="101" t="e">
        <f>#REF!</f>
        <v>#REF!</v>
      </c>
      <c r="B235" s="62" t="str">
        <f t="shared" si="15"/>
        <v>14:26:08</v>
      </c>
      <c r="C235" s="62" t="s">
        <v>29</v>
      </c>
      <c r="D235" s="63">
        <f t="shared" si="17"/>
        <v>26</v>
      </c>
      <c r="E235" s="84">
        <f t="shared" si="18"/>
        <v>46.76</v>
      </c>
      <c r="F235" s="86">
        <f t="shared" si="19"/>
        <v>1215.76</v>
      </c>
      <c r="G235" s="64" t="s">
        <v>8</v>
      </c>
      <c r="H235" s="64" t="str">
        <f t="shared" si="16"/>
        <v>00507740996TRLO1</v>
      </c>
      <c r="J235" t="s">
        <v>94</v>
      </c>
      <c r="K235" t="s">
        <v>95</v>
      </c>
      <c r="L235">
        <v>26</v>
      </c>
      <c r="M235">
        <v>4676</v>
      </c>
      <c r="N235" t="s">
        <v>96</v>
      </c>
      <c r="O235" t="s">
        <v>3790</v>
      </c>
      <c r="P235" t="s">
        <v>97</v>
      </c>
      <c r="Q235" t="s">
        <v>3791</v>
      </c>
      <c r="R235">
        <v>20877</v>
      </c>
      <c r="S235">
        <v>1</v>
      </c>
      <c r="T235">
        <v>1</v>
      </c>
      <c r="U235">
        <v>0</v>
      </c>
      <c r="V235" t="s">
        <v>3605</v>
      </c>
      <c r="W235" t="s">
        <v>105</v>
      </c>
      <c r="X235">
        <v>1</v>
      </c>
      <c r="Y235">
        <v>0</v>
      </c>
      <c r="Z235">
        <v>0</v>
      </c>
      <c r="AB235" t="s">
        <v>106</v>
      </c>
      <c r="AC235" t="s">
        <v>31</v>
      </c>
      <c r="AD235">
        <v>1</v>
      </c>
      <c r="AE235" t="s">
        <v>3791</v>
      </c>
      <c r="AF235" t="s">
        <v>94</v>
      </c>
      <c r="AG235">
        <v>1</v>
      </c>
      <c r="AJ235" t="s">
        <v>107</v>
      </c>
      <c r="AK235" t="s">
        <v>107</v>
      </c>
      <c r="AL235" t="s">
        <v>31</v>
      </c>
      <c r="AM235" t="s">
        <v>108</v>
      </c>
      <c r="AN235" t="s">
        <v>31</v>
      </c>
      <c r="AP235">
        <v>0</v>
      </c>
    </row>
    <row r="236" spans="1:42">
      <c r="A236" s="101" t="e">
        <f>#REF!</f>
        <v>#REF!</v>
      </c>
      <c r="B236" s="62" t="str">
        <f t="shared" si="15"/>
        <v>14:26:08</v>
      </c>
      <c r="C236" s="62" t="s">
        <v>29</v>
      </c>
      <c r="D236" s="63">
        <f t="shared" si="17"/>
        <v>42</v>
      </c>
      <c r="E236" s="84">
        <f t="shared" si="18"/>
        <v>46.76</v>
      </c>
      <c r="F236" s="86">
        <f t="shared" si="19"/>
        <v>1963.9199999999998</v>
      </c>
      <c r="G236" s="64" t="s">
        <v>8</v>
      </c>
      <c r="H236" s="64" t="str">
        <f t="shared" si="16"/>
        <v>00507740995TRLO1</v>
      </c>
      <c r="J236" t="s">
        <v>94</v>
      </c>
      <c r="K236" t="s">
        <v>95</v>
      </c>
      <c r="L236">
        <v>42</v>
      </c>
      <c r="M236">
        <v>4676</v>
      </c>
      <c r="N236" t="s">
        <v>96</v>
      </c>
      <c r="O236" t="s">
        <v>3790</v>
      </c>
      <c r="P236" t="s">
        <v>97</v>
      </c>
      <c r="Q236" t="s">
        <v>3792</v>
      </c>
      <c r="R236">
        <v>20877</v>
      </c>
      <c r="S236">
        <v>1</v>
      </c>
      <c r="T236">
        <v>1</v>
      </c>
      <c r="U236">
        <v>0</v>
      </c>
      <c r="V236" t="s">
        <v>3605</v>
      </c>
      <c r="W236" t="s">
        <v>105</v>
      </c>
      <c r="X236">
        <v>1</v>
      </c>
      <c r="Y236">
        <v>0</v>
      </c>
      <c r="Z236">
        <v>0</v>
      </c>
      <c r="AB236" t="s">
        <v>106</v>
      </c>
      <c r="AC236" t="s">
        <v>31</v>
      </c>
      <c r="AD236">
        <v>1</v>
      </c>
      <c r="AE236" t="s">
        <v>3792</v>
      </c>
      <c r="AF236" t="s">
        <v>94</v>
      </c>
      <c r="AG236">
        <v>1</v>
      </c>
      <c r="AJ236" t="s">
        <v>107</v>
      </c>
      <c r="AK236" t="s">
        <v>107</v>
      </c>
      <c r="AL236" t="s">
        <v>31</v>
      </c>
      <c r="AM236" t="s">
        <v>108</v>
      </c>
      <c r="AN236" t="s">
        <v>31</v>
      </c>
      <c r="AP236">
        <v>0</v>
      </c>
    </row>
    <row r="237" spans="1:42">
      <c r="A237" s="101" t="e">
        <f>#REF!</f>
        <v>#REF!</v>
      </c>
      <c r="B237" s="62" t="str">
        <f t="shared" si="15"/>
        <v>14:26:11</v>
      </c>
      <c r="C237" s="62" t="s">
        <v>29</v>
      </c>
      <c r="D237" s="63">
        <f t="shared" si="17"/>
        <v>12</v>
      </c>
      <c r="E237" s="84">
        <f t="shared" si="18"/>
        <v>46.74</v>
      </c>
      <c r="F237" s="86">
        <f t="shared" si="19"/>
        <v>560.88</v>
      </c>
      <c r="G237" s="64" t="s">
        <v>8</v>
      </c>
      <c r="H237" s="64" t="str">
        <f t="shared" si="16"/>
        <v>00507741011TRLO1</v>
      </c>
      <c r="J237" t="s">
        <v>94</v>
      </c>
      <c r="K237" t="s">
        <v>95</v>
      </c>
      <c r="L237">
        <v>12</v>
      </c>
      <c r="M237">
        <v>4674</v>
      </c>
      <c r="N237" t="s">
        <v>96</v>
      </c>
      <c r="O237" t="s">
        <v>3793</v>
      </c>
      <c r="P237" t="s">
        <v>97</v>
      </c>
      <c r="Q237" t="s">
        <v>3794</v>
      </c>
      <c r="R237">
        <v>20877</v>
      </c>
      <c r="S237">
        <v>1</v>
      </c>
      <c r="T237">
        <v>1</v>
      </c>
      <c r="U237">
        <v>0</v>
      </c>
      <c r="V237" t="s">
        <v>3605</v>
      </c>
      <c r="W237" t="s">
        <v>105</v>
      </c>
      <c r="X237">
        <v>1</v>
      </c>
      <c r="Y237">
        <v>0</v>
      </c>
      <c r="Z237">
        <v>0</v>
      </c>
      <c r="AB237" t="s">
        <v>106</v>
      </c>
      <c r="AC237" t="s">
        <v>31</v>
      </c>
      <c r="AD237">
        <v>1</v>
      </c>
      <c r="AE237" t="s">
        <v>3794</v>
      </c>
      <c r="AF237" t="s">
        <v>94</v>
      </c>
      <c r="AG237">
        <v>1</v>
      </c>
      <c r="AJ237" t="s">
        <v>107</v>
      </c>
      <c r="AK237" t="s">
        <v>107</v>
      </c>
      <c r="AL237" t="s">
        <v>31</v>
      </c>
      <c r="AM237" t="s">
        <v>108</v>
      </c>
      <c r="AN237" t="s">
        <v>31</v>
      </c>
      <c r="AP237">
        <v>0</v>
      </c>
    </row>
    <row r="238" spans="1:42">
      <c r="A238" s="101" t="e">
        <f>#REF!</f>
        <v>#REF!</v>
      </c>
      <c r="B238" s="62" t="str">
        <f t="shared" si="15"/>
        <v>14:27:29</v>
      </c>
      <c r="C238" s="62" t="s">
        <v>29</v>
      </c>
      <c r="D238" s="63">
        <f t="shared" si="17"/>
        <v>8</v>
      </c>
      <c r="E238" s="84">
        <f t="shared" si="18"/>
        <v>46.74</v>
      </c>
      <c r="F238" s="86">
        <f t="shared" si="19"/>
        <v>373.92</v>
      </c>
      <c r="G238" s="64" t="s">
        <v>8</v>
      </c>
      <c r="H238" s="64" t="str">
        <f t="shared" si="16"/>
        <v>00507741390TRLO1</v>
      </c>
      <c r="J238" t="s">
        <v>94</v>
      </c>
      <c r="K238" t="s">
        <v>95</v>
      </c>
      <c r="L238">
        <v>8</v>
      </c>
      <c r="M238">
        <v>4674</v>
      </c>
      <c r="N238" t="s">
        <v>96</v>
      </c>
      <c r="O238" t="s">
        <v>3795</v>
      </c>
      <c r="P238" t="s">
        <v>97</v>
      </c>
      <c r="Q238" t="s">
        <v>3796</v>
      </c>
      <c r="R238">
        <v>20877</v>
      </c>
      <c r="S238">
        <v>1</v>
      </c>
      <c r="T238">
        <v>1</v>
      </c>
      <c r="U238">
        <v>0</v>
      </c>
      <c r="V238" t="s">
        <v>3605</v>
      </c>
      <c r="W238" t="s">
        <v>105</v>
      </c>
      <c r="X238">
        <v>1</v>
      </c>
      <c r="Y238">
        <v>0</v>
      </c>
      <c r="Z238">
        <v>0</v>
      </c>
      <c r="AB238" t="s">
        <v>106</v>
      </c>
      <c r="AC238" t="s">
        <v>31</v>
      </c>
      <c r="AD238">
        <v>1</v>
      </c>
      <c r="AE238" t="s">
        <v>3796</v>
      </c>
      <c r="AF238" t="s">
        <v>94</v>
      </c>
      <c r="AG238">
        <v>1</v>
      </c>
      <c r="AJ238" t="s">
        <v>107</v>
      </c>
      <c r="AK238" t="s">
        <v>107</v>
      </c>
      <c r="AL238" t="s">
        <v>31</v>
      </c>
      <c r="AM238" t="s">
        <v>108</v>
      </c>
      <c r="AN238" t="s">
        <v>31</v>
      </c>
      <c r="AP238">
        <v>0</v>
      </c>
    </row>
    <row r="239" spans="1:42">
      <c r="A239" s="101" t="e">
        <f>#REF!</f>
        <v>#REF!</v>
      </c>
      <c r="B239" s="62" t="str">
        <f t="shared" si="15"/>
        <v>14:28:19</v>
      </c>
      <c r="C239" s="62" t="s">
        <v>29</v>
      </c>
      <c r="D239" s="63">
        <f t="shared" si="17"/>
        <v>15</v>
      </c>
      <c r="E239" s="84">
        <f t="shared" si="18"/>
        <v>46.76</v>
      </c>
      <c r="F239" s="86">
        <f t="shared" si="19"/>
        <v>701.4</v>
      </c>
      <c r="G239" s="64" t="s">
        <v>8</v>
      </c>
      <c r="H239" s="64" t="str">
        <f t="shared" si="16"/>
        <v>00507741638TRLO1</v>
      </c>
      <c r="J239" t="s">
        <v>94</v>
      </c>
      <c r="K239" t="s">
        <v>95</v>
      </c>
      <c r="L239">
        <v>15</v>
      </c>
      <c r="M239">
        <v>4676</v>
      </c>
      <c r="N239" t="s">
        <v>96</v>
      </c>
      <c r="O239" t="s">
        <v>3797</v>
      </c>
      <c r="P239" t="s">
        <v>97</v>
      </c>
      <c r="Q239" t="s">
        <v>3798</v>
      </c>
      <c r="R239">
        <v>20877</v>
      </c>
      <c r="S239">
        <v>1</v>
      </c>
      <c r="T239">
        <v>1</v>
      </c>
      <c r="U239">
        <v>0</v>
      </c>
      <c r="V239" t="s">
        <v>3605</v>
      </c>
      <c r="W239" t="s">
        <v>105</v>
      </c>
      <c r="X239">
        <v>1</v>
      </c>
      <c r="Y239">
        <v>0</v>
      </c>
      <c r="Z239">
        <v>0</v>
      </c>
      <c r="AB239" t="s">
        <v>106</v>
      </c>
      <c r="AC239" t="s">
        <v>31</v>
      </c>
      <c r="AD239">
        <v>1</v>
      </c>
      <c r="AE239" t="s">
        <v>3798</v>
      </c>
      <c r="AF239" t="s">
        <v>94</v>
      </c>
      <c r="AG239">
        <v>1</v>
      </c>
      <c r="AJ239" t="s">
        <v>107</v>
      </c>
      <c r="AK239" t="s">
        <v>107</v>
      </c>
      <c r="AL239" t="s">
        <v>31</v>
      </c>
      <c r="AM239" t="s">
        <v>108</v>
      </c>
      <c r="AN239" t="s">
        <v>31</v>
      </c>
      <c r="AP239">
        <v>0</v>
      </c>
    </row>
    <row r="240" spans="1:42">
      <c r="A240" s="101" t="e">
        <f>#REF!</f>
        <v>#REF!</v>
      </c>
      <c r="B240" s="62" t="str">
        <f t="shared" si="15"/>
        <v>14:28:19</v>
      </c>
      <c r="C240" s="62" t="s">
        <v>29</v>
      </c>
      <c r="D240" s="63">
        <f t="shared" si="17"/>
        <v>22</v>
      </c>
      <c r="E240" s="84">
        <f t="shared" si="18"/>
        <v>46.76</v>
      </c>
      <c r="F240" s="86">
        <f t="shared" si="19"/>
        <v>1028.72</v>
      </c>
      <c r="G240" s="64" t="s">
        <v>8</v>
      </c>
      <c r="H240" s="64" t="str">
        <f t="shared" si="16"/>
        <v>00507741639TRLO1</v>
      </c>
      <c r="J240" t="s">
        <v>94</v>
      </c>
      <c r="K240" t="s">
        <v>95</v>
      </c>
      <c r="L240">
        <v>22</v>
      </c>
      <c r="M240">
        <v>4676</v>
      </c>
      <c r="N240" t="s">
        <v>96</v>
      </c>
      <c r="O240" t="s">
        <v>3797</v>
      </c>
      <c r="P240" t="s">
        <v>97</v>
      </c>
      <c r="Q240" t="s">
        <v>3799</v>
      </c>
      <c r="R240">
        <v>20877</v>
      </c>
      <c r="S240">
        <v>1</v>
      </c>
      <c r="T240">
        <v>1</v>
      </c>
      <c r="U240">
        <v>0</v>
      </c>
      <c r="V240" t="s">
        <v>3605</v>
      </c>
      <c r="W240" t="s">
        <v>105</v>
      </c>
      <c r="X240">
        <v>1</v>
      </c>
      <c r="Y240">
        <v>0</v>
      </c>
      <c r="Z240">
        <v>0</v>
      </c>
      <c r="AB240" t="s">
        <v>106</v>
      </c>
      <c r="AC240" t="s">
        <v>31</v>
      </c>
      <c r="AD240">
        <v>1</v>
      </c>
      <c r="AE240" t="s">
        <v>3799</v>
      </c>
      <c r="AF240" t="s">
        <v>94</v>
      </c>
      <c r="AG240">
        <v>1</v>
      </c>
      <c r="AJ240" t="s">
        <v>107</v>
      </c>
      <c r="AK240" t="s">
        <v>107</v>
      </c>
      <c r="AL240" t="s">
        <v>31</v>
      </c>
      <c r="AM240" t="s">
        <v>108</v>
      </c>
      <c r="AN240" t="s">
        <v>31</v>
      </c>
      <c r="AP240">
        <v>0</v>
      </c>
    </row>
    <row r="241" spans="1:42">
      <c r="A241" s="101" t="e">
        <f>#REF!</f>
        <v>#REF!</v>
      </c>
      <c r="B241" s="62" t="str">
        <f t="shared" si="15"/>
        <v>14:28:19</v>
      </c>
      <c r="C241" s="62" t="s">
        <v>29</v>
      </c>
      <c r="D241" s="63">
        <f t="shared" si="17"/>
        <v>33</v>
      </c>
      <c r="E241" s="84">
        <f t="shared" si="18"/>
        <v>46.76</v>
      </c>
      <c r="F241" s="86">
        <f t="shared" si="19"/>
        <v>1543.08</v>
      </c>
      <c r="G241" s="64" t="s">
        <v>8</v>
      </c>
      <c r="H241" s="64" t="str">
        <f t="shared" si="16"/>
        <v>00507741637TRLO1</v>
      </c>
      <c r="J241" t="s">
        <v>94</v>
      </c>
      <c r="K241" t="s">
        <v>95</v>
      </c>
      <c r="L241">
        <v>33</v>
      </c>
      <c r="M241">
        <v>4676</v>
      </c>
      <c r="N241" t="s">
        <v>96</v>
      </c>
      <c r="O241" t="s">
        <v>3797</v>
      </c>
      <c r="P241" t="s">
        <v>97</v>
      </c>
      <c r="Q241" t="s">
        <v>3800</v>
      </c>
      <c r="R241">
        <v>20877</v>
      </c>
      <c r="S241">
        <v>1</v>
      </c>
      <c r="T241">
        <v>1</v>
      </c>
      <c r="U241">
        <v>0</v>
      </c>
      <c r="V241" t="s">
        <v>3605</v>
      </c>
      <c r="W241" t="s">
        <v>105</v>
      </c>
      <c r="X241">
        <v>1</v>
      </c>
      <c r="Y241">
        <v>0</v>
      </c>
      <c r="Z241">
        <v>0</v>
      </c>
      <c r="AB241" t="s">
        <v>106</v>
      </c>
      <c r="AC241" t="s">
        <v>31</v>
      </c>
      <c r="AD241">
        <v>1</v>
      </c>
      <c r="AE241" t="s">
        <v>3800</v>
      </c>
      <c r="AF241" t="s">
        <v>94</v>
      </c>
      <c r="AG241">
        <v>1</v>
      </c>
      <c r="AJ241" t="s">
        <v>107</v>
      </c>
      <c r="AK241" t="s">
        <v>107</v>
      </c>
      <c r="AL241" t="s">
        <v>31</v>
      </c>
      <c r="AM241" t="s">
        <v>108</v>
      </c>
      <c r="AN241" t="s">
        <v>31</v>
      </c>
      <c r="AP241">
        <v>0</v>
      </c>
    </row>
    <row r="242" spans="1:42">
      <c r="A242" s="101" t="e">
        <f>#REF!</f>
        <v>#REF!</v>
      </c>
      <c r="B242" s="62" t="str">
        <f t="shared" si="15"/>
        <v>14:28:41</v>
      </c>
      <c r="C242" s="62" t="s">
        <v>29</v>
      </c>
      <c r="D242" s="63">
        <f t="shared" si="17"/>
        <v>13</v>
      </c>
      <c r="E242" s="84">
        <f t="shared" si="18"/>
        <v>46.74</v>
      </c>
      <c r="F242" s="86">
        <f t="shared" si="19"/>
        <v>607.62</v>
      </c>
      <c r="G242" s="64" t="s">
        <v>8</v>
      </c>
      <c r="H242" s="64" t="str">
        <f t="shared" si="16"/>
        <v>00507741781TRLO1</v>
      </c>
      <c r="J242" t="s">
        <v>94</v>
      </c>
      <c r="K242" t="s">
        <v>95</v>
      </c>
      <c r="L242">
        <v>13</v>
      </c>
      <c r="M242">
        <v>4674</v>
      </c>
      <c r="N242" t="s">
        <v>96</v>
      </c>
      <c r="O242" t="s">
        <v>3801</v>
      </c>
      <c r="P242" t="s">
        <v>97</v>
      </c>
      <c r="Q242" t="s">
        <v>3802</v>
      </c>
      <c r="R242">
        <v>20877</v>
      </c>
      <c r="S242">
        <v>1</v>
      </c>
      <c r="T242">
        <v>1</v>
      </c>
      <c r="U242">
        <v>0</v>
      </c>
      <c r="V242" t="s">
        <v>3605</v>
      </c>
      <c r="W242" t="s">
        <v>105</v>
      </c>
      <c r="X242">
        <v>1</v>
      </c>
      <c r="Y242">
        <v>0</v>
      </c>
      <c r="Z242">
        <v>0</v>
      </c>
      <c r="AB242" t="s">
        <v>106</v>
      </c>
      <c r="AC242" t="s">
        <v>31</v>
      </c>
      <c r="AD242">
        <v>1</v>
      </c>
      <c r="AE242" t="s">
        <v>3802</v>
      </c>
      <c r="AF242" t="s">
        <v>94</v>
      </c>
      <c r="AG242">
        <v>1</v>
      </c>
      <c r="AJ242" t="s">
        <v>107</v>
      </c>
      <c r="AK242" t="s">
        <v>107</v>
      </c>
      <c r="AL242" t="s">
        <v>31</v>
      </c>
      <c r="AM242" t="s">
        <v>108</v>
      </c>
      <c r="AN242" t="s">
        <v>31</v>
      </c>
      <c r="AP242">
        <v>0</v>
      </c>
    </row>
    <row r="243" spans="1:42">
      <c r="A243" s="101" t="e">
        <f>#REF!</f>
        <v>#REF!</v>
      </c>
      <c r="B243" s="62" t="str">
        <f t="shared" si="15"/>
        <v>14:29:25</v>
      </c>
      <c r="C243" s="62" t="s">
        <v>29</v>
      </c>
      <c r="D243" s="63">
        <f t="shared" si="17"/>
        <v>9</v>
      </c>
      <c r="E243" s="84">
        <f t="shared" si="18"/>
        <v>46.76</v>
      </c>
      <c r="F243" s="86">
        <f t="shared" si="19"/>
        <v>420.84</v>
      </c>
      <c r="G243" s="64" t="s">
        <v>8</v>
      </c>
      <c r="H243" s="64" t="str">
        <f t="shared" si="16"/>
        <v>00507742075TRLO1</v>
      </c>
      <c r="J243" t="s">
        <v>94</v>
      </c>
      <c r="K243" t="s">
        <v>95</v>
      </c>
      <c r="L243">
        <v>9</v>
      </c>
      <c r="M243">
        <v>4676</v>
      </c>
      <c r="N243" t="s">
        <v>96</v>
      </c>
      <c r="O243" t="s">
        <v>3803</v>
      </c>
      <c r="P243" t="s">
        <v>97</v>
      </c>
      <c r="Q243" t="s">
        <v>3804</v>
      </c>
      <c r="R243">
        <v>20877</v>
      </c>
      <c r="S243">
        <v>1</v>
      </c>
      <c r="T243">
        <v>1</v>
      </c>
      <c r="U243">
        <v>0</v>
      </c>
      <c r="V243" t="s">
        <v>3605</v>
      </c>
      <c r="W243" t="s">
        <v>105</v>
      </c>
      <c r="X243">
        <v>1</v>
      </c>
      <c r="Y243">
        <v>0</v>
      </c>
      <c r="Z243">
        <v>0</v>
      </c>
      <c r="AB243" t="s">
        <v>106</v>
      </c>
      <c r="AC243" t="s">
        <v>31</v>
      </c>
      <c r="AD243">
        <v>1</v>
      </c>
      <c r="AE243" t="s">
        <v>3804</v>
      </c>
      <c r="AF243" t="s">
        <v>94</v>
      </c>
      <c r="AG243">
        <v>1</v>
      </c>
      <c r="AJ243" t="s">
        <v>107</v>
      </c>
      <c r="AK243" t="s">
        <v>107</v>
      </c>
      <c r="AL243" t="s">
        <v>31</v>
      </c>
      <c r="AM243" t="s">
        <v>108</v>
      </c>
      <c r="AN243" t="s">
        <v>31</v>
      </c>
      <c r="AP243">
        <v>0</v>
      </c>
    </row>
    <row r="244" spans="1:42">
      <c r="A244" s="101" t="e">
        <f>#REF!</f>
        <v>#REF!</v>
      </c>
      <c r="B244" s="62" t="str">
        <f t="shared" si="15"/>
        <v>14:30:05</v>
      </c>
      <c r="C244" s="62" t="s">
        <v>29</v>
      </c>
      <c r="D244" s="63">
        <f t="shared" si="17"/>
        <v>23</v>
      </c>
      <c r="E244" s="84">
        <f t="shared" si="18"/>
        <v>46.74</v>
      </c>
      <c r="F244" s="86">
        <f t="shared" si="19"/>
        <v>1075.02</v>
      </c>
      <c r="G244" s="64" t="s">
        <v>8</v>
      </c>
      <c r="H244" s="64" t="str">
        <f t="shared" si="16"/>
        <v>00507743110TRLO1</v>
      </c>
      <c r="J244" t="s">
        <v>94</v>
      </c>
      <c r="K244" t="s">
        <v>95</v>
      </c>
      <c r="L244">
        <v>23</v>
      </c>
      <c r="M244">
        <v>4674</v>
      </c>
      <c r="N244" t="s">
        <v>96</v>
      </c>
      <c r="O244" t="s">
        <v>3805</v>
      </c>
      <c r="P244" t="s">
        <v>97</v>
      </c>
      <c r="Q244" t="s">
        <v>3806</v>
      </c>
      <c r="R244">
        <v>20877</v>
      </c>
      <c r="S244">
        <v>1</v>
      </c>
      <c r="T244">
        <v>1</v>
      </c>
      <c r="U244">
        <v>0</v>
      </c>
      <c r="V244" t="s">
        <v>3605</v>
      </c>
      <c r="W244" t="s">
        <v>105</v>
      </c>
      <c r="X244">
        <v>1</v>
      </c>
      <c r="Y244">
        <v>0</v>
      </c>
      <c r="Z244">
        <v>0</v>
      </c>
      <c r="AB244" t="s">
        <v>106</v>
      </c>
      <c r="AC244" t="s">
        <v>31</v>
      </c>
      <c r="AD244">
        <v>1</v>
      </c>
      <c r="AE244" t="s">
        <v>3806</v>
      </c>
      <c r="AF244" t="s">
        <v>94</v>
      </c>
      <c r="AG244">
        <v>1</v>
      </c>
      <c r="AJ244" t="s">
        <v>107</v>
      </c>
      <c r="AK244" t="s">
        <v>107</v>
      </c>
      <c r="AL244" t="s">
        <v>31</v>
      </c>
      <c r="AM244" t="s">
        <v>108</v>
      </c>
      <c r="AN244" t="s">
        <v>31</v>
      </c>
      <c r="AP244">
        <v>0</v>
      </c>
    </row>
    <row r="245" spans="1:42">
      <c r="A245" s="101" t="e">
        <f>#REF!</f>
        <v>#REF!</v>
      </c>
      <c r="B245" s="62" t="str">
        <f t="shared" si="15"/>
        <v>14:30:42</v>
      </c>
      <c r="C245" s="62" t="s">
        <v>29</v>
      </c>
      <c r="D245" s="63">
        <f t="shared" si="17"/>
        <v>10</v>
      </c>
      <c r="E245" s="84">
        <f t="shared" si="18"/>
        <v>46.7</v>
      </c>
      <c r="F245" s="86">
        <f t="shared" si="19"/>
        <v>467</v>
      </c>
      <c r="G245" s="64" t="s">
        <v>8</v>
      </c>
      <c r="H245" s="64" t="str">
        <f t="shared" si="16"/>
        <v>00507744595TRLO1</v>
      </c>
      <c r="J245" t="s">
        <v>94</v>
      </c>
      <c r="K245" t="s">
        <v>95</v>
      </c>
      <c r="L245">
        <v>10</v>
      </c>
      <c r="M245">
        <v>4670</v>
      </c>
      <c r="N245" t="s">
        <v>96</v>
      </c>
      <c r="O245" t="s">
        <v>3807</v>
      </c>
      <c r="P245" t="s">
        <v>97</v>
      </c>
      <c r="Q245" t="s">
        <v>3808</v>
      </c>
      <c r="R245">
        <v>20877</v>
      </c>
      <c r="S245">
        <v>1</v>
      </c>
      <c r="T245">
        <v>1</v>
      </c>
      <c r="U245">
        <v>0</v>
      </c>
      <c r="V245" t="s">
        <v>3605</v>
      </c>
      <c r="W245" t="s">
        <v>105</v>
      </c>
      <c r="X245">
        <v>1</v>
      </c>
      <c r="Y245">
        <v>0</v>
      </c>
      <c r="Z245">
        <v>0</v>
      </c>
      <c r="AB245" t="s">
        <v>106</v>
      </c>
      <c r="AC245" t="s">
        <v>31</v>
      </c>
      <c r="AD245">
        <v>1</v>
      </c>
      <c r="AE245" t="s">
        <v>3808</v>
      </c>
      <c r="AF245" t="s">
        <v>94</v>
      </c>
      <c r="AG245">
        <v>1</v>
      </c>
      <c r="AJ245" t="s">
        <v>107</v>
      </c>
      <c r="AK245" t="s">
        <v>107</v>
      </c>
      <c r="AL245" t="s">
        <v>31</v>
      </c>
      <c r="AM245" t="s">
        <v>108</v>
      </c>
      <c r="AN245" t="s">
        <v>31</v>
      </c>
      <c r="AP245">
        <v>0</v>
      </c>
    </row>
    <row r="246" spans="1:42">
      <c r="A246" s="101" t="e">
        <f>#REF!</f>
        <v>#REF!</v>
      </c>
      <c r="B246" s="62" t="str">
        <f t="shared" si="15"/>
        <v>14:30:42</v>
      </c>
      <c r="C246" s="62" t="s">
        <v>29</v>
      </c>
      <c r="D246" s="63">
        <f t="shared" si="17"/>
        <v>30</v>
      </c>
      <c r="E246" s="84">
        <f t="shared" si="18"/>
        <v>46.7</v>
      </c>
      <c r="F246" s="86">
        <f t="shared" si="19"/>
        <v>1401</v>
      </c>
      <c r="G246" s="64" t="s">
        <v>8</v>
      </c>
      <c r="H246" s="64" t="str">
        <f t="shared" si="16"/>
        <v>00507744596TRLO1</v>
      </c>
      <c r="J246" t="s">
        <v>94</v>
      </c>
      <c r="K246" t="s">
        <v>95</v>
      </c>
      <c r="L246">
        <v>30</v>
      </c>
      <c r="M246">
        <v>4670</v>
      </c>
      <c r="N246" t="s">
        <v>96</v>
      </c>
      <c r="O246" t="s">
        <v>3809</v>
      </c>
      <c r="P246" t="s">
        <v>97</v>
      </c>
      <c r="Q246" t="s">
        <v>3810</v>
      </c>
      <c r="R246">
        <v>20877</v>
      </c>
      <c r="S246">
        <v>1</v>
      </c>
      <c r="T246">
        <v>1</v>
      </c>
      <c r="U246">
        <v>0</v>
      </c>
      <c r="V246" t="s">
        <v>3605</v>
      </c>
      <c r="W246" t="s">
        <v>105</v>
      </c>
      <c r="X246">
        <v>1</v>
      </c>
      <c r="Y246">
        <v>0</v>
      </c>
      <c r="Z246">
        <v>0</v>
      </c>
      <c r="AB246" t="s">
        <v>106</v>
      </c>
      <c r="AC246" t="s">
        <v>31</v>
      </c>
      <c r="AD246">
        <v>1</v>
      </c>
      <c r="AE246" t="s">
        <v>3810</v>
      </c>
      <c r="AF246" t="s">
        <v>94</v>
      </c>
      <c r="AG246">
        <v>1</v>
      </c>
      <c r="AJ246" t="s">
        <v>107</v>
      </c>
      <c r="AK246" t="s">
        <v>107</v>
      </c>
      <c r="AL246" t="s">
        <v>31</v>
      </c>
      <c r="AM246" t="s">
        <v>108</v>
      </c>
      <c r="AN246" t="s">
        <v>31</v>
      </c>
      <c r="AP246">
        <v>0</v>
      </c>
    </row>
    <row r="247" spans="1:42">
      <c r="A247" s="101" t="e">
        <f>#REF!</f>
        <v>#REF!</v>
      </c>
      <c r="B247" s="62" t="str">
        <f t="shared" si="15"/>
        <v>14:32:27</v>
      </c>
      <c r="C247" s="62" t="s">
        <v>29</v>
      </c>
      <c r="D247" s="63">
        <f t="shared" si="17"/>
        <v>24</v>
      </c>
      <c r="E247" s="84">
        <f t="shared" si="18"/>
        <v>46.68</v>
      </c>
      <c r="F247" s="86">
        <f t="shared" si="19"/>
        <v>1120.32</v>
      </c>
      <c r="G247" s="64" t="s">
        <v>8</v>
      </c>
      <c r="H247" s="64" t="str">
        <f t="shared" si="16"/>
        <v>00507747220TRLO1</v>
      </c>
      <c r="J247" t="s">
        <v>94</v>
      </c>
      <c r="K247" t="s">
        <v>95</v>
      </c>
      <c r="L247">
        <v>24</v>
      </c>
      <c r="M247">
        <v>4668</v>
      </c>
      <c r="N247" t="s">
        <v>96</v>
      </c>
      <c r="O247" t="s">
        <v>3811</v>
      </c>
      <c r="P247" t="s">
        <v>97</v>
      </c>
      <c r="Q247" t="s">
        <v>3812</v>
      </c>
      <c r="R247">
        <v>20877</v>
      </c>
      <c r="S247">
        <v>1</v>
      </c>
      <c r="T247">
        <v>1</v>
      </c>
      <c r="U247">
        <v>0</v>
      </c>
      <c r="V247" t="s">
        <v>3605</v>
      </c>
      <c r="W247" t="s">
        <v>105</v>
      </c>
      <c r="X247">
        <v>1</v>
      </c>
      <c r="Y247">
        <v>0</v>
      </c>
      <c r="Z247">
        <v>0</v>
      </c>
      <c r="AB247" t="s">
        <v>106</v>
      </c>
      <c r="AC247" t="s">
        <v>31</v>
      </c>
      <c r="AD247">
        <v>1</v>
      </c>
      <c r="AE247" t="s">
        <v>3812</v>
      </c>
      <c r="AF247" t="s">
        <v>94</v>
      </c>
      <c r="AG247">
        <v>1</v>
      </c>
      <c r="AJ247" t="s">
        <v>107</v>
      </c>
      <c r="AK247" t="s">
        <v>107</v>
      </c>
      <c r="AL247" t="s">
        <v>31</v>
      </c>
      <c r="AM247" t="s">
        <v>108</v>
      </c>
      <c r="AN247" t="s">
        <v>31</v>
      </c>
      <c r="AP247">
        <v>0</v>
      </c>
    </row>
    <row r="248" spans="1:42">
      <c r="A248" s="101" t="e">
        <f>#REF!</f>
        <v>#REF!</v>
      </c>
      <c r="B248" s="62" t="str">
        <f t="shared" si="15"/>
        <v>14:33:03</v>
      </c>
      <c r="C248" s="62" t="s">
        <v>29</v>
      </c>
      <c r="D248" s="63">
        <f t="shared" si="17"/>
        <v>9</v>
      </c>
      <c r="E248" s="84">
        <f t="shared" si="18"/>
        <v>46.68</v>
      </c>
      <c r="F248" s="86">
        <f t="shared" si="19"/>
        <v>420.12</v>
      </c>
      <c r="G248" s="64" t="s">
        <v>8</v>
      </c>
      <c r="H248" s="64" t="str">
        <f t="shared" si="16"/>
        <v>00507747946TRLO1</v>
      </c>
      <c r="J248" t="s">
        <v>94</v>
      </c>
      <c r="K248" t="s">
        <v>95</v>
      </c>
      <c r="L248">
        <v>9</v>
      </c>
      <c r="M248">
        <v>4668</v>
      </c>
      <c r="N248" t="s">
        <v>96</v>
      </c>
      <c r="O248" t="s">
        <v>3813</v>
      </c>
      <c r="P248" t="s">
        <v>97</v>
      </c>
      <c r="Q248" t="s">
        <v>3814</v>
      </c>
      <c r="R248">
        <v>20877</v>
      </c>
      <c r="S248">
        <v>1</v>
      </c>
      <c r="T248">
        <v>1</v>
      </c>
      <c r="U248">
        <v>0</v>
      </c>
      <c r="V248" t="s">
        <v>3605</v>
      </c>
      <c r="W248" t="s">
        <v>105</v>
      </c>
      <c r="X248">
        <v>1</v>
      </c>
      <c r="Y248">
        <v>0</v>
      </c>
      <c r="Z248">
        <v>0</v>
      </c>
      <c r="AB248" t="s">
        <v>106</v>
      </c>
      <c r="AC248" t="s">
        <v>31</v>
      </c>
      <c r="AD248">
        <v>1</v>
      </c>
      <c r="AE248" t="s">
        <v>3814</v>
      </c>
      <c r="AF248" t="s">
        <v>94</v>
      </c>
      <c r="AG248">
        <v>1</v>
      </c>
      <c r="AJ248" t="s">
        <v>107</v>
      </c>
      <c r="AK248" t="s">
        <v>107</v>
      </c>
      <c r="AL248" t="s">
        <v>31</v>
      </c>
      <c r="AM248" t="s">
        <v>108</v>
      </c>
      <c r="AN248" t="s">
        <v>31</v>
      </c>
      <c r="AP248">
        <v>0</v>
      </c>
    </row>
    <row r="249" spans="1:42">
      <c r="A249" s="101" t="e">
        <f>#REF!</f>
        <v>#REF!</v>
      </c>
      <c r="B249" s="62" t="str">
        <f t="shared" si="15"/>
        <v>14:33:22</v>
      </c>
      <c r="C249" s="62" t="s">
        <v>29</v>
      </c>
      <c r="D249" s="63">
        <f t="shared" si="17"/>
        <v>12</v>
      </c>
      <c r="E249" s="84">
        <f t="shared" si="18"/>
        <v>46.68</v>
      </c>
      <c r="F249" s="86">
        <f t="shared" si="19"/>
        <v>560.16</v>
      </c>
      <c r="G249" s="64" t="s">
        <v>8</v>
      </c>
      <c r="H249" s="64" t="str">
        <f t="shared" si="16"/>
        <v>00507748193TRLO1</v>
      </c>
      <c r="J249" t="s">
        <v>94</v>
      </c>
      <c r="K249" t="s">
        <v>95</v>
      </c>
      <c r="L249">
        <v>12</v>
      </c>
      <c r="M249">
        <v>4668</v>
      </c>
      <c r="N249" t="s">
        <v>96</v>
      </c>
      <c r="O249" t="s">
        <v>3815</v>
      </c>
      <c r="P249" t="s">
        <v>97</v>
      </c>
      <c r="Q249" t="s">
        <v>3816</v>
      </c>
      <c r="R249">
        <v>20877</v>
      </c>
      <c r="S249">
        <v>1</v>
      </c>
      <c r="T249">
        <v>1</v>
      </c>
      <c r="U249">
        <v>0</v>
      </c>
      <c r="V249" t="s">
        <v>3605</v>
      </c>
      <c r="W249" t="s">
        <v>105</v>
      </c>
      <c r="X249">
        <v>1</v>
      </c>
      <c r="Y249">
        <v>0</v>
      </c>
      <c r="Z249">
        <v>0</v>
      </c>
      <c r="AB249" t="s">
        <v>106</v>
      </c>
      <c r="AC249" t="s">
        <v>31</v>
      </c>
      <c r="AD249">
        <v>1</v>
      </c>
      <c r="AE249" t="s">
        <v>3816</v>
      </c>
      <c r="AF249" t="s">
        <v>94</v>
      </c>
      <c r="AG249">
        <v>1</v>
      </c>
      <c r="AJ249" t="s">
        <v>107</v>
      </c>
      <c r="AK249" t="s">
        <v>107</v>
      </c>
      <c r="AL249" t="s">
        <v>31</v>
      </c>
      <c r="AM249" t="s">
        <v>108</v>
      </c>
      <c r="AN249" t="s">
        <v>31</v>
      </c>
      <c r="AP249">
        <v>0</v>
      </c>
    </row>
    <row r="250" spans="1:42">
      <c r="A250" s="101" t="e">
        <f>#REF!</f>
        <v>#REF!</v>
      </c>
      <c r="B250" s="62" t="str">
        <f t="shared" si="15"/>
        <v>14:34:12</v>
      </c>
      <c r="C250" s="62" t="s">
        <v>29</v>
      </c>
      <c r="D250" s="63">
        <f t="shared" si="17"/>
        <v>66</v>
      </c>
      <c r="E250" s="84">
        <f t="shared" si="18"/>
        <v>46.68</v>
      </c>
      <c r="F250" s="86">
        <f t="shared" si="19"/>
        <v>3080.88</v>
      </c>
      <c r="G250" s="64" t="s">
        <v>8</v>
      </c>
      <c r="H250" s="64" t="str">
        <f t="shared" si="16"/>
        <v>00507749048TRLO1</v>
      </c>
      <c r="J250" t="s">
        <v>94</v>
      </c>
      <c r="K250" t="s">
        <v>95</v>
      </c>
      <c r="L250">
        <v>66</v>
      </c>
      <c r="M250">
        <v>4668</v>
      </c>
      <c r="N250" t="s">
        <v>96</v>
      </c>
      <c r="O250" t="s">
        <v>3817</v>
      </c>
      <c r="P250" t="s">
        <v>97</v>
      </c>
      <c r="Q250" t="s">
        <v>3818</v>
      </c>
      <c r="R250">
        <v>20877</v>
      </c>
      <c r="S250">
        <v>1</v>
      </c>
      <c r="T250">
        <v>1</v>
      </c>
      <c r="U250">
        <v>0</v>
      </c>
      <c r="V250" t="s">
        <v>3605</v>
      </c>
      <c r="W250" t="s">
        <v>105</v>
      </c>
      <c r="X250">
        <v>1</v>
      </c>
      <c r="Y250">
        <v>0</v>
      </c>
      <c r="Z250">
        <v>0</v>
      </c>
      <c r="AB250" t="s">
        <v>106</v>
      </c>
      <c r="AC250" t="s">
        <v>31</v>
      </c>
      <c r="AD250">
        <v>1</v>
      </c>
      <c r="AE250" t="s">
        <v>3818</v>
      </c>
      <c r="AF250" t="s">
        <v>94</v>
      </c>
      <c r="AG250">
        <v>1</v>
      </c>
      <c r="AJ250" t="s">
        <v>107</v>
      </c>
      <c r="AK250" t="s">
        <v>107</v>
      </c>
      <c r="AL250" t="s">
        <v>31</v>
      </c>
      <c r="AM250" t="s">
        <v>108</v>
      </c>
      <c r="AN250" t="s">
        <v>31</v>
      </c>
      <c r="AP250">
        <v>0</v>
      </c>
    </row>
    <row r="251" spans="1:42">
      <c r="A251" s="101" t="e">
        <f>#REF!</f>
        <v>#REF!</v>
      </c>
      <c r="B251" s="62" t="str">
        <f t="shared" si="15"/>
        <v>14:35:32</v>
      </c>
      <c r="C251" s="62" t="s">
        <v>29</v>
      </c>
      <c r="D251" s="63">
        <f t="shared" si="17"/>
        <v>135</v>
      </c>
      <c r="E251" s="84">
        <f t="shared" si="18"/>
        <v>46.7</v>
      </c>
      <c r="F251" s="86">
        <f t="shared" si="19"/>
        <v>6304.5</v>
      </c>
      <c r="G251" s="64" t="s">
        <v>8</v>
      </c>
      <c r="H251" s="64" t="str">
        <f t="shared" si="16"/>
        <v>00507750200TRLO1</v>
      </c>
      <c r="J251" t="s">
        <v>94</v>
      </c>
      <c r="K251" t="s">
        <v>95</v>
      </c>
      <c r="L251">
        <v>135</v>
      </c>
      <c r="M251">
        <v>4670</v>
      </c>
      <c r="N251" t="s">
        <v>96</v>
      </c>
      <c r="O251" t="s">
        <v>3819</v>
      </c>
      <c r="P251" t="s">
        <v>97</v>
      </c>
      <c r="Q251" t="s">
        <v>3820</v>
      </c>
      <c r="R251">
        <v>20877</v>
      </c>
      <c r="S251">
        <v>1</v>
      </c>
      <c r="T251">
        <v>1</v>
      </c>
      <c r="U251">
        <v>0</v>
      </c>
      <c r="V251" t="s">
        <v>3605</v>
      </c>
      <c r="W251" t="s">
        <v>105</v>
      </c>
      <c r="X251">
        <v>1</v>
      </c>
      <c r="Y251">
        <v>0</v>
      </c>
      <c r="Z251">
        <v>0</v>
      </c>
      <c r="AB251" t="s">
        <v>106</v>
      </c>
      <c r="AC251" t="s">
        <v>31</v>
      </c>
      <c r="AD251">
        <v>1</v>
      </c>
      <c r="AE251" t="s">
        <v>3820</v>
      </c>
      <c r="AF251" t="s">
        <v>94</v>
      </c>
      <c r="AG251">
        <v>1</v>
      </c>
      <c r="AJ251" t="s">
        <v>107</v>
      </c>
      <c r="AK251" t="s">
        <v>107</v>
      </c>
      <c r="AL251" t="s">
        <v>31</v>
      </c>
      <c r="AM251" t="s">
        <v>108</v>
      </c>
      <c r="AN251" t="s">
        <v>31</v>
      </c>
      <c r="AP251">
        <v>0</v>
      </c>
    </row>
    <row r="252" spans="1:42">
      <c r="A252" s="101" t="e">
        <f>#REF!</f>
        <v>#REF!</v>
      </c>
      <c r="B252" s="62" t="str">
        <f t="shared" ref="B252:B315" si="20">MID(O252,FIND(" ",O252)+1,8)</f>
        <v>14:35:32</v>
      </c>
      <c r="C252" s="62" t="s">
        <v>29</v>
      </c>
      <c r="D252" s="63">
        <f t="shared" si="17"/>
        <v>51</v>
      </c>
      <c r="E252" s="84">
        <f t="shared" si="18"/>
        <v>46.7</v>
      </c>
      <c r="F252" s="86">
        <f t="shared" si="19"/>
        <v>2381.7000000000003</v>
      </c>
      <c r="G252" s="64" t="s">
        <v>8</v>
      </c>
      <c r="H252" s="64" t="str">
        <f t="shared" ref="H252:H315" si="21">Q252</f>
        <v>00507750201TRLO1</v>
      </c>
      <c r="J252" t="s">
        <v>94</v>
      </c>
      <c r="K252" t="s">
        <v>95</v>
      </c>
      <c r="L252">
        <v>51</v>
      </c>
      <c r="M252">
        <v>4670</v>
      </c>
      <c r="N252" t="s">
        <v>96</v>
      </c>
      <c r="O252" t="s">
        <v>3821</v>
      </c>
      <c r="P252" t="s">
        <v>97</v>
      </c>
      <c r="Q252" t="s">
        <v>3822</v>
      </c>
      <c r="R252">
        <v>20877</v>
      </c>
      <c r="S252">
        <v>1</v>
      </c>
      <c r="T252">
        <v>1</v>
      </c>
      <c r="U252">
        <v>0</v>
      </c>
      <c r="V252" t="s">
        <v>3605</v>
      </c>
      <c r="W252" t="s">
        <v>105</v>
      </c>
      <c r="X252">
        <v>1</v>
      </c>
      <c r="Y252">
        <v>0</v>
      </c>
      <c r="Z252">
        <v>0</v>
      </c>
      <c r="AB252" t="s">
        <v>106</v>
      </c>
      <c r="AC252" t="s">
        <v>31</v>
      </c>
      <c r="AD252">
        <v>1</v>
      </c>
      <c r="AE252" t="s">
        <v>3822</v>
      </c>
      <c r="AF252" t="s">
        <v>94</v>
      </c>
      <c r="AG252">
        <v>1</v>
      </c>
      <c r="AJ252" t="s">
        <v>107</v>
      </c>
      <c r="AK252" t="s">
        <v>107</v>
      </c>
      <c r="AL252" t="s">
        <v>31</v>
      </c>
      <c r="AM252" t="s">
        <v>108</v>
      </c>
      <c r="AN252" t="s">
        <v>31</v>
      </c>
      <c r="AP252">
        <v>0</v>
      </c>
    </row>
    <row r="253" spans="1:42">
      <c r="A253" s="101" t="e">
        <f>#REF!</f>
        <v>#REF!</v>
      </c>
      <c r="B253" s="62" t="str">
        <f t="shared" si="20"/>
        <v>14:37:13</v>
      </c>
      <c r="C253" s="62" t="s">
        <v>29</v>
      </c>
      <c r="D253" s="63">
        <f t="shared" si="17"/>
        <v>9</v>
      </c>
      <c r="E253" s="84">
        <f t="shared" si="18"/>
        <v>46.68</v>
      </c>
      <c r="F253" s="86">
        <f t="shared" si="19"/>
        <v>420.12</v>
      </c>
      <c r="G253" s="64" t="s">
        <v>8</v>
      </c>
      <c r="H253" s="64" t="str">
        <f t="shared" si="21"/>
        <v>00507751408TRLO1</v>
      </c>
      <c r="J253" t="s">
        <v>94</v>
      </c>
      <c r="K253" t="s">
        <v>95</v>
      </c>
      <c r="L253">
        <v>9</v>
      </c>
      <c r="M253">
        <v>4668</v>
      </c>
      <c r="N253" t="s">
        <v>96</v>
      </c>
      <c r="O253" t="s">
        <v>3823</v>
      </c>
      <c r="P253" t="s">
        <v>97</v>
      </c>
      <c r="Q253" t="s">
        <v>3824</v>
      </c>
      <c r="R253">
        <v>20877</v>
      </c>
      <c r="S253">
        <v>1</v>
      </c>
      <c r="T253">
        <v>1</v>
      </c>
      <c r="U253">
        <v>0</v>
      </c>
      <c r="V253" t="s">
        <v>3605</v>
      </c>
      <c r="W253" t="s">
        <v>105</v>
      </c>
      <c r="X253">
        <v>1</v>
      </c>
      <c r="Y253">
        <v>0</v>
      </c>
      <c r="Z253">
        <v>0</v>
      </c>
      <c r="AB253" t="s">
        <v>106</v>
      </c>
      <c r="AC253" t="s">
        <v>31</v>
      </c>
      <c r="AD253">
        <v>1</v>
      </c>
      <c r="AE253" t="s">
        <v>3824</v>
      </c>
      <c r="AF253" t="s">
        <v>94</v>
      </c>
      <c r="AG253">
        <v>1</v>
      </c>
      <c r="AJ253" t="s">
        <v>107</v>
      </c>
      <c r="AK253" t="s">
        <v>107</v>
      </c>
      <c r="AL253" t="s">
        <v>31</v>
      </c>
      <c r="AM253" t="s">
        <v>108</v>
      </c>
      <c r="AN253" t="s">
        <v>31</v>
      </c>
      <c r="AP253">
        <v>0</v>
      </c>
    </row>
    <row r="254" spans="1:42">
      <c r="A254" s="101" t="e">
        <f>#REF!</f>
        <v>#REF!</v>
      </c>
      <c r="B254" s="62" t="str">
        <f t="shared" si="20"/>
        <v>14:37:13</v>
      </c>
      <c r="C254" s="62" t="s">
        <v>29</v>
      </c>
      <c r="D254" s="63">
        <f t="shared" si="17"/>
        <v>29</v>
      </c>
      <c r="E254" s="84">
        <f t="shared" si="18"/>
        <v>46.66</v>
      </c>
      <c r="F254" s="86">
        <f t="shared" si="19"/>
        <v>1353.1399999999999</v>
      </c>
      <c r="G254" s="64" t="s">
        <v>8</v>
      </c>
      <c r="H254" s="64" t="str">
        <f t="shared" si="21"/>
        <v>00507751412TRLO1</v>
      </c>
      <c r="J254" t="s">
        <v>94</v>
      </c>
      <c r="K254" t="s">
        <v>95</v>
      </c>
      <c r="L254">
        <v>29</v>
      </c>
      <c r="M254">
        <v>4666</v>
      </c>
      <c r="N254" t="s">
        <v>96</v>
      </c>
      <c r="O254" t="s">
        <v>3823</v>
      </c>
      <c r="P254" t="s">
        <v>97</v>
      </c>
      <c r="Q254" t="s">
        <v>3825</v>
      </c>
      <c r="R254">
        <v>20877</v>
      </c>
      <c r="S254">
        <v>1</v>
      </c>
      <c r="T254">
        <v>1</v>
      </c>
      <c r="U254">
        <v>0</v>
      </c>
      <c r="V254" t="s">
        <v>3605</v>
      </c>
      <c r="W254" t="s">
        <v>105</v>
      </c>
      <c r="X254">
        <v>1</v>
      </c>
      <c r="Y254">
        <v>0</v>
      </c>
      <c r="Z254">
        <v>0</v>
      </c>
      <c r="AB254" t="s">
        <v>106</v>
      </c>
      <c r="AC254" t="s">
        <v>31</v>
      </c>
      <c r="AD254">
        <v>1</v>
      </c>
      <c r="AE254" t="s">
        <v>3825</v>
      </c>
      <c r="AF254" t="s">
        <v>94</v>
      </c>
      <c r="AG254">
        <v>1</v>
      </c>
      <c r="AJ254" t="s">
        <v>107</v>
      </c>
      <c r="AK254" t="s">
        <v>107</v>
      </c>
      <c r="AL254" t="s">
        <v>31</v>
      </c>
      <c r="AM254" t="s">
        <v>108</v>
      </c>
      <c r="AN254" t="s">
        <v>31</v>
      </c>
      <c r="AP254">
        <v>0</v>
      </c>
    </row>
    <row r="255" spans="1:42">
      <c r="A255" s="101" t="e">
        <f>#REF!</f>
        <v>#REF!</v>
      </c>
      <c r="B255" s="62" t="str">
        <f t="shared" si="20"/>
        <v>14:37:13</v>
      </c>
      <c r="C255" s="62" t="s">
        <v>29</v>
      </c>
      <c r="D255" s="63">
        <f t="shared" si="17"/>
        <v>30</v>
      </c>
      <c r="E255" s="84">
        <f t="shared" si="18"/>
        <v>46.66</v>
      </c>
      <c r="F255" s="86">
        <f t="shared" si="19"/>
        <v>1399.8</v>
      </c>
      <c r="G255" s="64" t="s">
        <v>8</v>
      </c>
      <c r="H255" s="64" t="str">
        <f t="shared" si="21"/>
        <v>00507751409TRLO1</v>
      </c>
      <c r="J255" t="s">
        <v>94</v>
      </c>
      <c r="K255" t="s">
        <v>95</v>
      </c>
      <c r="L255">
        <v>30</v>
      </c>
      <c r="M255">
        <v>4666</v>
      </c>
      <c r="N255" t="s">
        <v>96</v>
      </c>
      <c r="O255" t="s">
        <v>3823</v>
      </c>
      <c r="P255" t="s">
        <v>97</v>
      </c>
      <c r="Q255" t="s">
        <v>3826</v>
      </c>
      <c r="R255">
        <v>20877</v>
      </c>
      <c r="S255">
        <v>1</v>
      </c>
      <c r="T255">
        <v>1</v>
      </c>
      <c r="U255">
        <v>0</v>
      </c>
      <c r="V255" t="s">
        <v>3605</v>
      </c>
      <c r="W255" t="s">
        <v>105</v>
      </c>
      <c r="X255">
        <v>1</v>
      </c>
      <c r="Y255">
        <v>0</v>
      </c>
      <c r="Z255">
        <v>0</v>
      </c>
      <c r="AB255" t="s">
        <v>106</v>
      </c>
      <c r="AC255" t="s">
        <v>31</v>
      </c>
      <c r="AD255">
        <v>1</v>
      </c>
      <c r="AE255" t="s">
        <v>3826</v>
      </c>
      <c r="AF255" t="s">
        <v>94</v>
      </c>
      <c r="AG255">
        <v>1</v>
      </c>
      <c r="AJ255" t="s">
        <v>107</v>
      </c>
      <c r="AK255" t="s">
        <v>107</v>
      </c>
      <c r="AL255" t="s">
        <v>31</v>
      </c>
      <c r="AM255" t="s">
        <v>108</v>
      </c>
      <c r="AN255" t="s">
        <v>31</v>
      </c>
      <c r="AP255">
        <v>0</v>
      </c>
    </row>
    <row r="256" spans="1:42">
      <c r="A256" s="101" t="e">
        <f>#REF!</f>
        <v>#REF!</v>
      </c>
      <c r="B256" s="62" t="str">
        <f t="shared" si="20"/>
        <v>14:37:13</v>
      </c>
      <c r="C256" s="62" t="s">
        <v>29</v>
      </c>
      <c r="D256" s="63">
        <f t="shared" si="17"/>
        <v>34</v>
      </c>
      <c r="E256" s="84">
        <f t="shared" si="18"/>
        <v>46.66</v>
      </c>
      <c r="F256" s="86">
        <f t="shared" si="19"/>
        <v>1586.4399999999998</v>
      </c>
      <c r="G256" s="64" t="s">
        <v>8</v>
      </c>
      <c r="H256" s="64" t="str">
        <f t="shared" si="21"/>
        <v>00507751411TRLO1</v>
      </c>
      <c r="J256" t="s">
        <v>94</v>
      </c>
      <c r="K256" t="s">
        <v>95</v>
      </c>
      <c r="L256">
        <v>34</v>
      </c>
      <c r="M256">
        <v>4666</v>
      </c>
      <c r="N256" t="s">
        <v>96</v>
      </c>
      <c r="O256" t="s">
        <v>3823</v>
      </c>
      <c r="P256" t="s">
        <v>97</v>
      </c>
      <c r="Q256" t="s">
        <v>3827</v>
      </c>
      <c r="R256">
        <v>20877</v>
      </c>
      <c r="S256">
        <v>1</v>
      </c>
      <c r="T256">
        <v>1</v>
      </c>
      <c r="U256">
        <v>0</v>
      </c>
      <c r="V256" t="s">
        <v>3605</v>
      </c>
      <c r="W256" t="s">
        <v>105</v>
      </c>
      <c r="X256">
        <v>1</v>
      </c>
      <c r="Y256">
        <v>0</v>
      </c>
      <c r="Z256">
        <v>0</v>
      </c>
      <c r="AB256" t="s">
        <v>106</v>
      </c>
      <c r="AC256" t="s">
        <v>31</v>
      </c>
      <c r="AD256">
        <v>1</v>
      </c>
      <c r="AE256" t="s">
        <v>3827</v>
      </c>
      <c r="AF256" t="s">
        <v>94</v>
      </c>
      <c r="AG256">
        <v>1</v>
      </c>
      <c r="AJ256" t="s">
        <v>107</v>
      </c>
      <c r="AK256" t="s">
        <v>107</v>
      </c>
      <c r="AL256" t="s">
        <v>31</v>
      </c>
      <c r="AM256" t="s">
        <v>108</v>
      </c>
      <c r="AN256" t="s">
        <v>31</v>
      </c>
      <c r="AP256">
        <v>0</v>
      </c>
    </row>
    <row r="257" spans="1:42">
      <c r="A257" s="101" t="e">
        <f>#REF!</f>
        <v>#REF!</v>
      </c>
      <c r="B257" s="62" t="str">
        <f t="shared" si="20"/>
        <v>14:37:13</v>
      </c>
      <c r="C257" s="62" t="s">
        <v>29</v>
      </c>
      <c r="D257" s="63">
        <f t="shared" si="17"/>
        <v>66</v>
      </c>
      <c r="E257" s="84">
        <f t="shared" si="18"/>
        <v>46.66</v>
      </c>
      <c r="F257" s="86">
        <f t="shared" si="19"/>
        <v>3079.56</v>
      </c>
      <c r="G257" s="64" t="s">
        <v>8</v>
      </c>
      <c r="H257" s="64" t="str">
        <f t="shared" si="21"/>
        <v>00507751410TRLO1</v>
      </c>
      <c r="J257" t="s">
        <v>94</v>
      </c>
      <c r="K257" t="s">
        <v>95</v>
      </c>
      <c r="L257">
        <v>66</v>
      </c>
      <c r="M257">
        <v>4666</v>
      </c>
      <c r="N257" t="s">
        <v>96</v>
      </c>
      <c r="O257" t="s">
        <v>3823</v>
      </c>
      <c r="P257" t="s">
        <v>97</v>
      </c>
      <c r="Q257" t="s">
        <v>3828</v>
      </c>
      <c r="R257">
        <v>20877</v>
      </c>
      <c r="S257">
        <v>1</v>
      </c>
      <c r="T257">
        <v>1</v>
      </c>
      <c r="U257">
        <v>0</v>
      </c>
      <c r="V257" t="s">
        <v>3605</v>
      </c>
      <c r="W257" t="s">
        <v>105</v>
      </c>
      <c r="X257">
        <v>1</v>
      </c>
      <c r="Y257">
        <v>0</v>
      </c>
      <c r="Z257">
        <v>0</v>
      </c>
      <c r="AB257" t="s">
        <v>106</v>
      </c>
      <c r="AC257" t="s">
        <v>31</v>
      </c>
      <c r="AD257">
        <v>1</v>
      </c>
      <c r="AE257" t="s">
        <v>3828</v>
      </c>
      <c r="AF257" t="s">
        <v>94</v>
      </c>
      <c r="AG257">
        <v>1</v>
      </c>
      <c r="AJ257" t="s">
        <v>107</v>
      </c>
      <c r="AK257" t="s">
        <v>107</v>
      </c>
      <c r="AL257" t="s">
        <v>31</v>
      </c>
      <c r="AM257" t="s">
        <v>108</v>
      </c>
      <c r="AN257" t="s">
        <v>31</v>
      </c>
      <c r="AP257">
        <v>0</v>
      </c>
    </row>
    <row r="258" spans="1:42">
      <c r="A258" s="101" t="e">
        <f>#REF!</f>
        <v>#REF!</v>
      </c>
      <c r="B258" s="62" t="str">
        <f t="shared" si="20"/>
        <v>14:37:13</v>
      </c>
      <c r="C258" s="62" t="s">
        <v>29</v>
      </c>
      <c r="D258" s="63">
        <f t="shared" si="17"/>
        <v>11</v>
      </c>
      <c r="E258" s="84">
        <f t="shared" si="18"/>
        <v>46.68</v>
      </c>
      <c r="F258" s="86">
        <f t="shared" si="19"/>
        <v>513.48</v>
      </c>
      <c r="G258" s="64" t="s">
        <v>8</v>
      </c>
      <c r="H258" s="64" t="str">
        <f t="shared" si="21"/>
        <v>00507751407TRLO1</v>
      </c>
      <c r="J258" t="s">
        <v>94</v>
      </c>
      <c r="K258" t="s">
        <v>95</v>
      </c>
      <c r="L258">
        <v>11</v>
      </c>
      <c r="M258">
        <v>4668</v>
      </c>
      <c r="N258" t="s">
        <v>96</v>
      </c>
      <c r="O258" t="s">
        <v>3829</v>
      </c>
      <c r="P258" t="s">
        <v>97</v>
      </c>
      <c r="Q258" t="s">
        <v>3830</v>
      </c>
      <c r="R258">
        <v>20877</v>
      </c>
      <c r="S258">
        <v>1</v>
      </c>
      <c r="T258">
        <v>1</v>
      </c>
      <c r="U258">
        <v>0</v>
      </c>
      <c r="V258" t="s">
        <v>3605</v>
      </c>
      <c r="W258" t="s">
        <v>105</v>
      </c>
      <c r="X258">
        <v>1</v>
      </c>
      <c r="Y258">
        <v>0</v>
      </c>
      <c r="Z258">
        <v>0</v>
      </c>
      <c r="AB258" t="s">
        <v>106</v>
      </c>
      <c r="AC258" t="s">
        <v>31</v>
      </c>
      <c r="AD258">
        <v>1</v>
      </c>
      <c r="AE258" t="s">
        <v>3830</v>
      </c>
      <c r="AF258" t="s">
        <v>94</v>
      </c>
      <c r="AG258">
        <v>1</v>
      </c>
      <c r="AJ258" t="s">
        <v>107</v>
      </c>
      <c r="AK258" t="s">
        <v>107</v>
      </c>
      <c r="AL258" t="s">
        <v>31</v>
      </c>
      <c r="AM258" t="s">
        <v>108</v>
      </c>
      <c r="AN258" t="s">
        <v>31</v>
      </c>
      <c r="AP258">
        <v>0</v>
      </c>
    </row>
    <row r="259" spans="1:42">
      <c r="A259" s="101" t="e">
        <f>#REF!</f>
        <v>#REF!</v>
      </c>
      <c r="B259" s="62" t="str">
        <f t="shared" si="20"/>
        <v>14:37:18</v>
      </c>
      <c r="C259" s="62" t="s">
        <v>29</v>
      </c>
      <c r="D259" s="63">
        <f t="shared" ref="D259:D322" si="22">L259</f>
        <v>14</v>
      </c>
      <c r="E259" s="84">
        <f t="shared" ref="E259:E322" si="23">M259/100</f>
        <v>46.66</v>
      </c>
      <c r="F259" s="86">
        <f t="shared" ref="F259:F322" si="24">(D259*E259)</f>
        <v>653.24</v>
      </c>
      <c r="G259" s="64" t="s">
        <v>8</v>
      </c>
      <c r="H259" s="64" t="str">
        <f t="shared" si="21"/>
        <v>00507751440TRLO1</v>
      </c>
      <c r="J259" t="s">
        <v>94</v>
      </c>
      <c r="K259" t="s">
        <v>95</v>
      </c>
      <c r="L259">
        <v>14</v>
      </c>
      <c r="M259">
        <v>4666</v>
      </c>
      <c r="N259" t="s">
        <v>96</v>
      </c>
      <c r="O259" t="s">
        <v>3831</v>
      </c>
      <c r="P259" t="s">
        <v>97</v>
      </c>
      <c r="Q259" t="s">
        <v>3832</v>
      </c>
      <c r="R259">
        <v>20877</v>
      </c>
      <c r="S259">
        <v>1</v>
      </c>
      <c r="T259">
        <v>1</v>
      </c>
      <c r="U259">
        <v>0</v>
      </c>
      <c r="V259" t="s">
        <v>3605</v>
      </c>
      <c r="W259" t="s">
        <v>105</v>
      </c>
      <c r="X259">
        <v>1</v>
      </c>
      <c r="Y259">
        <v>0</v>
      </c>
      <c r="Z259">
        <v>0</v>
      </c>
      <c r="AB259" t="s">
        <v>106</v>
      </c>
      <c r="AC259" t="s">
        <v>31</v>
      </c>
      <c r="AD259">
        <v>1</v>
      </c>
      <c r="AE259" t="s">
        <v>3832</v>
      </c>
      <c r="AF259" t="s">
        <v>94</v>
      </c>
      <c r="AG259">
        <v>1</v>
      </c>
      <c r="AJ259" t="s">
        <v>107</v>
      </c>
      <c r="AK259" t="s">
        <v>107</v>
      </c>
      <c r="AL259" t="s">
        <v>31</v>
      </c>
      <c r="AM259" t="s">
        <v>108</v>
      </c>
      <c r="AN259" t="s">
        <v>31</v>
      </c>
      <c r="AP259">
        <v>0</v>
      </c>
    </row>
    <row r="260" spans="1:42">
      <c r="A260" s="101" t="e">
        <f>#REF!</f>
        <v>#REF!</v>
      </c>
      <c r="B260" s="62" t="str">
        <f t="shared" si="20"/>
        <v>14:37:22</v>
      </c>
      <c r="C260" s="62" t="s">
        <v>29</v>
      </c>
      <c r="D260" s="63">
        <f t="shared" si="22"/>
        <v>22</v>
      </c>
      <c r="E260" s="84">
        <f t="shared" si="23"/>
        <v>46.66</v>
      </c>
      <c r="F260" s="86">
        <f t="shared" si="24"/>
        <v>1026.52</v>
      </c>
      <c r="G260" s="64" t="s">
        <v>8</v>
      </c>
      <c r="H260" s="64" t="str">
        <f t="shared" si="21"/>
        <v>00507751465TRLO1</v>
      </c>
      <c r="J260" t="s">
        <v>94</v>
      </c>
      <c r="K260" t="s">
        <v>95</v>
      </c>
      <c r="L260">
        <v>22</v>
      </c>
      <c r="M260">
        <v>4666</v>
      </c>
      <c r="N260" t="s">
        <v>96</v>
      </c>
      <c r="O260" t="s">
        <v>3833</v>
      </c>
      <c r="P260" t="s">
        <v>97</v>
      </c>
      <c r="Q260" t="s">
        <v>3834</v>
      </c>
      <c r="R260">
        <v>20877</v>
      </c>
      <c r="S260">
        <v>1</v>
      </c>
      <c r="T260">
        <v>1</v>
      </c>
      <c r="U260">
        <v>0</v>
      </c>
      <c r="V260" t="s">
        <v>3605</v>
      </c>
      <c r="W260" t="s">
        <v>105</v>
      </c>
      <c r="X260">
        <v>1</v>
      </c>
      <c r="Y260">
        <v>0</v>
      </c>
      <c r="Z260">
        <v>0</v>
      </c>
      <c r="AB260" t="s">
        <v>106</v>
      </c>
      <c r="AC260" t="s">
        <v>31</v>
      </c>
      <c r="AD260">
        <v>1</v>
      </c>
      <c r="AE260" t="s">
        <v>3834</v>
      </c>
      <c r="AF260" t="s">
        <v>94</v>
      </c>
      <c r="AG260">
        <v>1</v>
      </c>
      <c r="AJ260" t="s">
        <v>107</v>
      </c>
      <c r="AK260" t="s">
        <v>107</v>
      </c>
      <c r="AL260" t="s">
        <v>31</v>
      </c>
      <c r="AM260" t="s">
        <v>108</v>
      </c>
      <c r="AN260" t="s">
        <v>31</v>
      </c>
      <c r="AP260">
        <v>0</v>
      </c>
    </row>
    <row r="261" spans="1:42">
      <c r="A261" s="101" t="e">
        <f>#REF!</f>
        <v>#REF!</v>
      </c>
      <c r="B261" s="62" t="str">
        <f t="shared" si="20"/>
        <v>14:38:19</v>
      </c>
      <c r="C261" s="62" t="s">
        <v>29</v>
      </c>
      <c r="D261" s="63">
        <f t="shared" si="22"/>
        <v>39</v>
      </c>
      <c r="E261" s="84">
        <f t="shared" si="23"/>
        <v>46.6</v>
      </c>
      <c r="F261" s="86">
        <f t="shared" si="24"/>
        <v>1817.4</v>
      </c>
      <c r="G261" s="64" t="s">
        <v>8</v>
      </c>
      <c r="H261" s="64" t="str">
        <f t="shared" si="21"/>
        <v>00507752135TRLO1</v>
      </c>
      <c r="J261" t="s">
        <v>94</v>
      </c>
      <c r="K261" t="s">
        <v>95</v>
      </c>
      <c r="L261">
        <v>39</v>
      </c>
      <c r="M261">
        <v>4660</v>
      </c>
      <c r="N261" t="s">
        <v>96</v>
      </c>
      <c r="O261" t="s">
        <v>3835</v>
      </c>
      <c r="P261" t="s">
        <v>97</v>
      </c>
      <c r="Q261" t="s">
        <v>3836</v>
      </c>
      <c r="R261">
        <v>20877</v>
      </c>
      <c r="S261">
        <v>1</v>
      </c>
      <c r="T261">
        <v>1</v>
      </c>
      <c r="U261">
        <v>0</v>
      </c>
      <c r="V261" t="s">
        <v>3605</v>
      </c>
      <c r="W261" t="s">
        <v>105</v>
      </c>
      <c r="X261">
        <v>1</v>
      </c>
      <c r="Y261">
        <v>0</v>
      </c>
      <c r="Z261">
        <v>0</v>
      </c>
      <c r="AB261" t="s">
        <v>106</v>
      </c>
      <c r="AC261" t="s">
        <v>31</v>
      </c>
      <c r="AD261">
        <v>1</v>
      </c>
      <c r="AE261" t="s">
        <v>3836</v>
      </c>
      <c r="AF261" t="s">
        <v>94</v>
      </c>
      <c r="AG261">
        <v>1</v>
      </c>
      <c r="AJ261" t="s">
        <v>107</v>
      </c>
      <c r="AK261" t="s">
        <v>107</v>
      </c>
      <c r="AL261" t="s">
        <v>31</v>
      </c>
      <c r="AM261" t="s">
        <v>108</v>
      </c>
      <c r="AN261" t="s">
        <v>31</v>
      </c>
      <c r="AP261">
        <v>0</v>
      </c>
    </row>
    <row r="262" spans="1:42">
      <c r="A262" s="101" t="e">
        <f>#REF!</f>
        <v>#REF!</v>
      </c>
      <c r="B262" s="62" t="str">
        <f t="shared" si="20"/>
        <v>14:38:55</v>
      </c>
      <c r="C262" s="62" t="s">
        <v>29</v>
      </c>
      <c r="D262" s="63">
        <f t="shared" si="22"/>
        <v>14</v>
      </c>
      <c r="E262" s="84">
        <f t="shared" si="23"/>
        <v>46.66</v>
      </c>
      <c r="F262" s="86">
        <f t="shared" si="24"/>
        <v>653.24</v>
      </c>
      <c r="G262" s="64" t="s">
        <v>8</v>
      </c>
      <c r="H262" s="64" t="str">
        <f t="shared" si="21"/>
        <v>00507752896TRLO1</v>
      </c>
      <c r="J262" t="s">
        <v>94</v>
      </c>
      <c r="K262" t="s">
        <v>95</v>
      </c>
      <c r="L262">
        <v>14</v>
      </c>
      <c r="M262">
        <v>4666</v>
      </c>
      <c r="N262" t="s">
        <v>96</v>
      </c>
      <c r="O262" t="s">
        <v>3837</v>
      </c>
      <c r="P262" t="s">
        <v>97</v>
      </c>
      <c r="Q262" t="s">
        <v>3838</v>
      </c>
      <c r="R262">
        <v>20877</v>
      </c>
      <c r="S262">
        <v>1</v>
      </c>
      <c r="T262">
        <v>1</v>
      </c>
      <c r="U262">
        <v>0</v>
      </c>
      <c r="V262" t="s">
        <v>3605</v>
      </c>
      <c r="W262" t="s">
        <v>105</v>
      </c>
      <c r="X262">
        <v>1</v>
      </c>
      <c r="Y262">
        <v>0</v>
      </c>
      <c r="Z262">
        <v>0</v>
      </c>
      <c r="AB262" t="s">
        <v>106</v>
      </c>
      <c r="AC262" t="s">
        <v>31</v>
      </c>
      <c r="AD262">
        <v>1</v>
      </c>
      <c r="AE262" t="s">
        <v>3838</v>
      </c>
      <c r="AF262" t="s">
        <v>94</v>
      </c>
      <c r="AG262">
        <v>1</v>
      </c>
      <c r="AJ262" t="s">
        <v>107</v>
      </c>
      <c r="AK262" t="s">
        <v>107</v>
      </c>
      <c r="AL262" t="s">
        <v>31</v>
      </c>
      <c r="AM262" t="s">
        <v>108</v>
      </c>
      <c r="AN262" t="s">
        <v>31</v>
      </c>
      <c r="AP262">
        <v>0</v>
      </c>
    </row>
    <row r="263" spans="1:42">
      <c r="A263" s="101" t="e">
        <f>#REF!</f>
        <v>#REF!</v>
      </c>
      <c r="B263" s="62" t="str">
        <f t="shared" si="20"/>
        <v>14:39:40</v>
      </c>
      <c r="C263" s="62" t="s">
        <v>29</v>
      </c>
      <c r="D263" s="63">
        <f t="shared" si="22"/>
        <v>30</v>
      </c>
      <c r="E263" s="84">
        <f t="shared" si="23"/>
        <v>46.64</v>
      </c>
      <c r="F263" s="86">
        <f t="shared" si="24"/>
        <v>1399.2</v>
      </c>
      <c r="G263" s="64" t="s">
        <v>8</v>
      </c>
      <c r="H263" s="64" t="str">
        <f t="shared" si="21"/>
        <v>00507753649TRLO1</v>
      </c>
      <c r="J263" t="s">
        <v>94</v>
      </c>
      <c r="K263" t="s">
        <v>95</v>
      </c>
      <c r="L263">
        <v>30</v>
      </c>
      <c r="M263">
        <v>4664</v>
      </c>
      <c r="N263" t="s">
        <v>96</v>
      </c>
      <c r="O263" t="s">
        <v>3839</v>
      </c>
      <c r="P263" t="s">
        <v>97</v>
      </c>
      <c r="Q263" t="s">
        <v>3840</v>
      </c>
      <c r="R263">
        <v>20877</v>
      </c>
      <c r="S263">
        <v>1</v>
      </c>
      <c r="T263">
        <v>1</v>
      </c>
      <c r="U263">
        <v>0</v>
      </c>
      <c r="V263" t="s">
        <v>3605</v>
      </c>
      <c r="W263" t="s">
        <v>105</v>
      </c>
      <c r="X263">
        <v>1</v>
      </c>
      <c r="Y263">
        <v>0</v>
      </c>
      <c r="Z263">
        <v>0</v>
      </c>
      <c r="AB263" t="s">
        <v>106</v>
      </c>
      <c r="AC263" t="s">
        <v>31</v>
      </c>
      <c r="AD263">
        <v>1</v>
      </c>
      <c r="AE263" t="s">
        <v>3840</v>
      </c>
      <c r="AF263" t="s">
        <v>94</v>
      </c>
      <c r="AG263">
        <v>1</v>
      </c>
      <c r="AJ263" t="s">
        <v>107</v>
      </c>
      <c r="AK263" t="s">
        <v>107</v>
      </c>
      <c r="AL263" t="s">
        <v>31</v>
      </c>
      <c r="AM263" t="s">
        <v>108</v>
      </c>
      <c r="AN263" t="s">
        <v>31</v>
      </c>
      <c r="AP263">
        <v>0</v>
      </c>
    </row>
    <row r="264" spans="1:42">
      <c r="A264" s="101" t="e">
        <f>#REF!</f>
        <v>#REF!</v>
      </c>
      <c r="B264" s="62" t="str">
        <f t="shared" si="20"/>
        <v>14:39:40</v>
      </c>
      <c r="C264" s="62" t="s">
        <v>29</v>
      </c>
      <c r="D264" s="63">
        <f t="shared" si="22"/>
        <v>60</v>
      </c>
      <c r="E264" s="84">
        <f t="shared" si="23"/>
        <v>46.64</v>
      </c>
      <c r="F264" s="86">
        <f t="shared" si="24"/>
        <v>2798.4</v>
      </c>
      <c r="G264" s="64" t="s">
        <v>8</v>
      </c>
      <c r="H264" s="64" t="str">
        <f t="shared" si="21"/>
        <v>00507753648TRLO1</v>
      </c>
      <c r="J264" t="s">
        <v>94</v>
      </c>
      <c r="K264" t="s">
        <v>95</v>
      </c>
      <c r="L264">
        <v>60</v>
      </c>
      <c r="M264">
        <v>4664</v>
      </c>
      <c r="N264" t="s">
        <v>96</v>
      </c>
      <c r="O264" t="s">
        <v>3839</v>
      </c>
      <c r="P264" t="s">
        <v>97</v>
      </c>
      <c r="Q264" t="s">
        <v>3841</v>
      </c>
      <c r="R264">
        <v>20877</v>
      </c>
      <c r="S264">
        <v>1</v>
      </c>
      <c r="T264">
        <v>1</v>
      </c>
      <c r="U264">
        <v>0</v>
      </c>
      <c r="V264" t="s">
        <v>3605</v>
      </c>
      <c r="W264" t="s">
        <v>105</v>
      </c>
      <c r="X264">
        <v>1</v>
      </c>
      <c r="Y264">
        <v>0</v>
      </c>
      <c r="Z264">
        <v>0</v>
      </c>
      <c r="AB264" t="s">
        <v>106</v>
      </c>
      <c r="AC264" t="s">
        <v>31</v>
      </c>
      <c r="AD264">
        <v>1</v>
      </c>
      <c r="AE264" t="s">
        <v>3841</v>
      </c>
      <c r="AF264" t="s">
        <v>94</v>
      </c>
      <c r="AG264">
        <v>1</v>
      </c>
      <c r="AJ264" t="s">
        <v>107</v>
      </c>
      <c r="AK264" t="s">
        <v>107</v>
      </c>
      <c r="AL264" t="s">
        <v>31</v>
      </c>
      <c r="AM264" t="s">
        <v>108</v>
      </c>
      <c r="AN264" t="s">
        <v>31</v>
      </c>
      <c r="AP264">
        <v>0</v>
      </c>
    </row>
    <row r="265" spans="1:42">
      <c r="A265" s="101" t="e">
        <f>#REF!</f>
        <v>#REF!</v>
      </c>
      <c r="B265" s="62" t="str">
        <f t="shared" si="20"/>
        <v>14:39:59</v>
      </c>
      <c r="C265" s="62" t="s">
        <v>29</v>
      </c>
      <c r="D265" s="63">
        <f t="shared" si="22"/>
        <v>12</v>
      </c>
      <c r="E265" s="84">
        <f t="shared" si="23"/>
        <v>46.66</v>
      </c>
      <c r="F265" s="86">
        <f t="shared" si="24"/>
        <v>559.91999999999996</v>
      </c>
      <c r="G265" s="64" t="s">
        <v>8</v>
      </c>
      <c r="H265" s="64" t="str">
        <f t="shared" si="21"/>
        <v>00507753897TRLO1</v>
      </c>
      <c r="J265" t="s">
        <v>94</v>
      </c>
      <c r="K265" t="s">
        <v>95</v>
      </c>
      <c r="L265">
        <v>12</v>
      </c>
      <c r="M265">
        <v>4666</v>
      </c>
      <c r="N265" t="s">
        <v>96</v>
      </c>
      <c r="O265" t="s">
        <v>3842</v>
      </c>
      <c r="P265" t="s">
        <v>97</v>
      </c>
      <c r="Q265" t="s">
        <v>3843</v>
      </c>
      <c r="R265">
        <v>20877</v>
      </c>
      <c r="S265">
        <v>1</v>
      </c>
      <c r="T265">
        <v>1</v>
      </c>
      <c r="U265">
        <v>0</v>
      </c>
      <c r="V265" t="s">
        <v>3605</v>
      </c>
      <c r="W265" t="s">
        <v>105</v>
      </c>
      <c r="X265">
        <v>1</v>
      </c>
      <c r="Y265">
        <v>0</v>
      </c>
      <c r="Z265">
        <v>0</v>
      </c>
      <c r="AB265" t="s">
        <v>106</v>
      </c>
      <c r="AC265" t="s">
        <v>31</v>
      </c>
      <c r="AD265">
        <v>1</v>
      </c>
      <c r="AE265" t="s">
        <v>3843</v>
      </c>
      <c r="AF265" t="s">
        <v>94</v>
      </c>
      <c r="AG265">
        <v>1</v>
      </c>
      <c r="AJ265" t="s">
        <v>107</v>
      </c>
      <c r="AK265" t="s">
        <v>107</v>
      </c>
      <c r="AL265" t="s">
        <v>31</v>
      </c>
      <c r="AM265" t="s">
        <v>108</v>
      </c>
      <c r="AN265" t="s">
        <v>31</v>
      </c>
      <c r="AP265">
        <v>0</v>
      </c>
    </row>
    <row r="266" spans="1:42">
      <c r="A266" s="101" t="e">
        <f>#REF!</f>
        <v>#REF!</v>
      </c>
      <c r="B266" s="62" t="str">
        <f t="shared" si="20"/>
        <v>14:40:18</v>
      </c>
      <c r="C266" s="62" t="s">
        <v>29</v>
      </c>
      <c r="D266" s="63">
        <f t="shared" si="22"/>
        <v>20</v>
      </c>
      <c r="E266" s="84">
        <f t="shared" si="23"/>
        <v>46.66</v>
      </c>
      <c r="F266" s="86">
        <f t="shared" si="24"/>
        <v>933.19999999999993</v>
      </c>
      <c r="G266" s="64" t="s">
        <v>8</v>
      </c>
      <c r="H266" s="64" t="str">
        <f t="shared" si="21"/>
        <v>00507754309TRLO1</v>
      </c>
      <c r="J266" t="s">
        <v>94</v>
      </c>
      <c r="K266" t="s">
        <v>95</v>
      </c>
      <c r="L266">
        <v>20</v>
      </c>
      <c r="M266">
        <v>4666</v>
      </c>
      <c r="N266" t="s">
        <v>96</v>
      </c>
      <c r="O266" t="s">
        <v>3844</v>
      </c>
      <c r="P266" t="s">
        <v>97</v>
      </c>
      <c r="Q266" t="s">
        <v>3845</v>
      </c>
      <c r="R266">
        <v>20877</v>
      </c>
      <c r="S266">
        <v>1</v>
      </c>
      <c r="T266">
        <v>1</v>
      </c>
      <c r="U266">
        <v>0</v>
      </c>
      <c r="V266" t="s">
        <v>3605</v>
      </c>
      <c r="W266" t="s">
        <v>105</v>
      </c>
      <c r="X266">
        <v>1</v>
      </c>
      <c r="Y266">
        <v>0</v>
      </c>
      <c r="Z266">
        <v>0</v>
      </c>
      <c r="AB266" t="s">
        <v>106</v>
      </c>
      <c r="AC266" t="s">
        <v>31</v>
      </c>
      <c r="AD266">
        <v>1</v>
      </c>
      <c r="AE266" t="s">
        <v>3845</v>
      </c>
      <c r="AF266" t="s">
        <v>94</v>
      </c>
      <c r="AG266">
        <v>1</v>
      </c>
      <c r="AJ266" t="s">
        <v>107</v>
      </c>
      <c r="AK266" t="s">
        <v>107</v>
      </c>
      <c r="AL266" t="s">
        <v>31</v>
      </c>
      <c r="AM266" t="s">
        <v>108</v>
      </c>
      <c r="AN266" t="s">
        <v>31</v>
      </c>
      <c r="AP266">
        <v>0</v>
      </c>
    </row>
    <row r="267" spans="1:42">
      <c r="A267" s="101" t="e">
        <f>#REF!</f>
        <v>#REF!</v>
      </c>
      <c r="B267" s="62" t="str">
        <f t="shared" si="20"/>
        <v>14:41:07</v>
      </c>
      <c r="C267" s="62" t="s">
        <v>29</v>
      </c>
      <c r="D267" s="63">
        <f t="shared" si="22"/>
        <v>50</v>
      </c>
      <c r="E267" s="84">
        <f t="shared" si="23"/>
        <v>46.62</v>
      </c>
      <c r="F267" s="86">
        <f t="shared" si="24"/>
        <v>2331</v>
      </c>
      <c r="G267" s="64" t="s">
        <v>8</v>
      </c>
      <c r="H267" s="64" t="str">
        <f t="shared" si="21"/>
        <v>00507754921TRLO1</v>
      </c>
      <c r="J267" t="s">
        <v>94</v>
      </c>
      <c r="K267" t="s">
        <v>95</v>
      </c>
      <c r="L267">
        <v>50</v>
      </c>
      <c r="M267">
        <v>4662</v>
      </c>
      <c r="N267" t="s">
        <v>96</v>
      </c>
      <c r="O267" t="s">
        <v>3846</v>
      </c>
      <c r="P267" t="s">
        <v>97</v>
      </c>
      <c r="Q267" t="s">
        <v>3847</v>
      </c>
      <c r="R267">
        <v>20877</v>
      </c>
      <c r="S267">
        <v>1</v>
      </c>
      <c r="T267">
        <v>1</v>
      </c>
      <c r="U267">
        <v>0</v>
      </c>
      <c r="V267" t="s">
        <v>3605</v>
      </c>
      <c r="W267" t="s">
        <v>105</v>
      </c>
      <c r="X267">
        <v>1</v>
      </c>
      <c r="Y267">
        <v>0</v>
      </c>
      <c r="Z267">
        <v>0</v>
      </c>
      <c r="AB267" t="s">
        <v>106</v>
      </c>
      <c r="AC267" t="s">
        <v>31</v>
      </c>
      <c r="AD267">
        <v>1</v>
      </c>
      <c r="AE267" t="s">
        <v>3847</v>
      </c>
      <c r="AF267" t="s">
        <v>94</v>
      </c>
      <c r="AG267">
        <v>1</v>
      </c>
      <c r="AJ267" t="s">
        <v>107</v>
      </c>
      <c r="AK267" t="s">
        <v>107</v>
      </c>
      <c r="AL267" t="s">
        <v>31</v>
      </c>
      <c r="AM267" t="s">
        <v>108</v>
      </c>
      <c r="AN267" t="s">
        <v>31</v>
      </c>
      <c r="AP267">
        <v>0</v>
      </c>
    </row>
    <row r="268" spans="1:42">
      <c r="A268" s="101" t="e">
        <f>#REF!</f>
        <v>#REF!</v>
      </c>
      <c r="B268" s="62" t="str">
        <f t="shared" si="20"/>
        <v>14:41:50</v>
      </c>
      <c r="C268" s="62" t="s">
        <v>29</v>
      </c>
      <c r="D268" s="63">
        <f t="shared" si="22"/>
        <v>15</v>
      </c>
      <c r="E268" s="84">
        <f t="shared" si="23"/>
        <v>46.64</v>
      </c>
      <c r="F268" s="86">
        <f t="shared" si="24"/>
        <v>699.6</v>
      </c>
      <c r="G268" s="64" t="s">
        <v>8</v>
      </c>
      <c r="H268" s="64" t="str">
        <f t="shared" si="21"/>
        <v>00507755741TRLO1</v>
      </c>
      <c r="J268" t="s">
        <v>94</v>
      </c>
      <c r="K268" t="s">
        <v>95</v>
      </c>
      <c r="L268">
        <v>15</v>
      </c>
      <c r="M268">
        <v>4664</v>
      </c>
      <c r="N268" t="s">
        <v>96</v>
      </c>
      <c r="O268" t="s">
        <v>3848</v>
      </c>
      <c r="P268" t="s">
        <v>97</v>
      </c>
      <c r="Q268" t="s">
        <v>3849</v>
      </c>
      <c r="R268">
        <v>20877</v>
      </c>
      <c r="S268">
        <v>1</v>
      </c>
      <c r="T268">
        <v>1</v>
      </c>
      <c r="U268">
        <v>0</v>
      </c>
      <c r="V268" t="s">
        <v>3605</v>
      </c>
      <c r="W268" t="s">
        <v>105</v>
      </c>
      <c r="X268">
        <v>1</v>
      </c>
      <c r="Y268">
        <v>0</v>
      </c>
      <c r="Z268">
        <v>0</v>
      </c>
      <c r="AB268" t="s">
        <v>106</v>
      </c>
      <c r="AC268" t="s">
        <v>31</v>
      </c>
      <c r="AD268">
        <v>1</v>
      </c>
      <c r="AE268" t="s">
        <v>3849</v>
      </c>
      <c r="AF268" t="s">
        <v>94</v>
      </c>
      <c r="AG268">
        <v>1</v>
      </c>
      <c r="AJ268" t="s">
        <v>107</v>
      </c>
      <c r="AK268" t="s">
        <v>107</v>
      </c>
      <c r="AL268" t="s">
        <v>31</v>
      </c>
      <c r="AM268" t="s">
        <v>108</v>
      </c>
      <c r="AN268" t="s">
        <v>31</v>
      </c>
      <c r="AP268">
        <v>0</v>
      </c>
    </row>
    <row r="269" spans="1:42">
      <c r="A269" s="101" t="e">
        <f>#REF!</f>
        <v>#REF!</v>
      </c>
      <c r="B269" s="62" t="str">
        <f t="shared" si="20"/>
        <v>14:42:44</v>
      </c>
      <c r="C269" s="62" t="s">
        <v>29</v>
      </c>
      <c r="D269" s="63">
        <f t="shared" si="22"/>
        <v>20</v>
      </c>
      <c r="E269" s="84">
        <f t="shared" si="23"/>
        <v>46.66</v>
      </c>
      <c r="F269" s="86">
        <f t="shared" si="24"/>
        <v>933.19999999999993</v>
      </c>
      <c r="G269" s="64" t="s">
        <v>8</v>
      </c>
      <c r="H269" s="64" t="str">
        <f t="shared" si="21"/>
        <v>00507756302TRLO1</v>
      </c>
      <c r="J269" t="s">
        <v>94</v>
      </c>
      <c r="K269" t="s">
        <v>95</v>
      </c>
      <c r="L269">
        <v>20</v>
      </c>
      <c r="M269">
        <v>4666</v>
      </c>
      <c r="N269" t="s">
        <v>96</v>
      </c>
      <c r="O269" t="s">
        <v>3850</v>
      </c>
      <c r="P269" t="s">
        <v>97</v>
      </c>
      <c r="Q269" t="s">
        <v>3851</v>
      </c>
      <c r="R269">
        <v>20877</v>
      </c>
      <c r="S269">
        <v>1</v>
      </c>
      <c r="T269">
        <v>1</v>
      </c>
      <c r="U269">
        <v>0</v>
      </c>
      <c r="V269" t="s">
        <v>3605</v>
      </c>
      <c r="W269" t="s">
        <v>105</v>
      </c>
      <c r="X269">
        <v>1</v>
      </c>
      <c r="Y269">
        <v>0</v>
      </c>
      <c r="Z269">
        <v>0</v>
      </c>
      <c r="AB269" t="s">
        <v>106</v>
      </c>
      <c r="AC269" t="s">
        <v>31</v>
      </c>
      <c r="AD269">
        <v>1</v>
      </c>
      <c r="AE269" t="s">
        <v>3851</v>
      </c>
      <c r="AF269" t="s">
        <v>94</v>
      </c>
      <c r="AG269">
        <v>1</v>
      </c>
      <c r="AJ269" t="s">
        <v>107</v>
      </c>
      <c r="AK269" t="s">
        <v>107</v>
      </c>
      <c r="AL269" t="s">
        <v>31</v>
      </c>
      <c r="AM269" t="s">
        <v>108</v>
      </c>
      <c r="AN269" t="s">
        <v>31</v>
      </c>
      <c r="AP269">
        <v>0</v>
      </c>
    </row>
    <row r="270" spans="1:42">
      <c r="A270" s="101" t="e">
        <f>#REF!</f>
        <v>#REF!</v>
      </c>
      <c r="B270" s="62" t="str">
        <f t="shared" si="20"/>
        <v>14:43:12</v>
      </c>
      <c r="C270" s="62" t="s">
        <v>29</v>
      </c>
      <c r="D270" s="63">
        <f t="shared" si="22"/>
        <v>12</v>
      </c>
      <c r="E270" s="84">
        <f t="shared" si="23"/>
        <v>46.64</v>
      </c>
      <c r="F270" s="86">
        <f t="shared" si="24"/>
        <v>559.68000000000006</v>
      </c>
      <c r="G270" s="64" t="s">
        <v>8</v>
      </c>
      <c r="H270" s="64" t="str">
        <f t="shared" si="21"/>
        <v>00507756673TRLO1</v>
      </c>
      <c r="J270" t="s">
        <v>94</v>
      </c>
      <c r="K270" t="s">
        <v>95</v>
      </c>
      <c r="L270">
        <v>12</v>
      </c>
      <c r="M270">
        <v>4664</v>
      </c>
      <c r="N270" t="s">
        <v>96</v>
      </c>
      <c r="O270" t="s">
        <v>3852</v>
      </c>
      <c r="P270" t="s">
        <v>97</v>
      </c>
      <c r="Q270" t="s">
        <v>3853</v>
      </c>
      <c r="R270">
        <v>20877</v>
      </c>
      <c r="S270">
        <v>1</v>
      </c>
      <c r="T270">
        <v>1</v>
      </c>
      <c r="U270">
        <v>0</v>
      </c>
      <c r="V270" t="s">
        <v>3605</v>
      </c>
      <c r="W270" t="s">
        <v>105</v>
      </c>
      <c r="X270">
        <v>1</v>
      </c>
      <c r="Y270">
        <v>0</v>
      </c>
      <c r="Z270">
        <v>0</v>
      </c>
      <c r="AB270" t="s">
        <v>106</v>
      </c>
      <c r="AC270" t="s">
        <v>31</v>
      </c>
      <c r="AD270">
        <v>1</v>
      </c>
      <c r="AE270" t="s">
        <v>3853</v>
      </c>
      <c r="AF270" t="s">
        <v>94</v>
      </c>
      <c r="AG270">
        <v>1</v>
      </c>
      <c r="AJ270" t="s">
        <v>107</v>
      </c>
      <c r="AK270" t="s">
        <v>107</v>
      </c>
      <c r="AL270" t="s">
        <v>31</v>
      </c>
      <c r="AM270" t="s">
        <v>108</v>
      </c>
      <c r="AN270" t="s">
        <v>31</v>
      </c>
      <c r="AP270">
        <v>0</v>
      </c>
    </row>
    <row r="271" spans="1:42">
      <c r="A271" s="101" t="e">
        <f>#REF!</f>
        <v>#REF!</v>
      </c>
      <c r="B271" s="62" t="str">
        <f t="shared" si="20"/>
        <v>14:45:34</v>
      </c>
      <c r="C271" s="62" t="s">
        <v>29</v>
      </c>
      <c r="D271" s="63">
        <f t="shared" si="22"/>
        <v>70</v>
      </c>
      <c r="E271" s="84">
        <f t="shared" si="23"/>
        <v>46.64</v>
      </c>
      <c r="F271" s="86">
        <f t="shared" si="24"/>
        <v>3264.8</v>
      </c>
      <c r="G271" s="64" t="s">
        <v>8</v>
      </c>
      <c r="H271" s="64" t="str">
        <f t="shared" si="21"/>
        <v>00507758965TRLO1</v>
      </c>
      <c r="J271" t="s">
        <v>94</v>
      </c>
      <c r="K271" t="s">
        <v>95</v>
      </c>
      <c r="L271">
        <v>70</v>
      </c>
      <c r="M271">
        <v>4664</v>
      </c>
      <c r="N271" t="s">
        <v>96</v>
      </c>
      <c r="O271" t="s">
        <v>3854</v>
      </c>
      <c r="P271" t="s">
        <v>97</v>
      </c>
      <c r="Q271" t="s">
        <v>3855</v>
      </c>
      <c r="R271">
        <v>20877</v>
      </c>
      <c r="S271">
        <v>1</v>
      </c>
      <c r="T271">
        <v>1</v>
      </c>
      <c r="U271">
        <v>0</v>
      </c>
      <c r="V271" t="s">
        <v>3605</v>
      </c>
      <c r="W271" t="s">
        <v>105</v>
      </c>
      <c r="X271">
        <v>1</v>
      </c>
      <c r="Y271">
        <v>0</v>
      </c>
      <c r="Z271">
        <v>0</v>
      </c>
      <c r="AB271" t="s">
        <v>106</v>
      </c>
      <c r="AC271" t="s">
        <v>31</v>
      </c>
      <c r="AD271">
        <v>1</v>
      </c>
      <c r="AE271" t="s">
        <v>3855</v>
      </c>
      <c r="AF271" t="s">
        <v>94</v>
      </c>
      <c r="AG271">
        <v>1</v>
      </c>
      <c r="AJ271" t="s">
        <v>107</v>
      </c>
      <c r="AK271" t="s">
        <v>107</v>
      </c>
      <c r="AL271" t="s">
        <v>31</v>
      </c>
      <c r="AM271" t="s">
        <v>108</v>
      </c>
      <c r="AN271" t="s">
        <v>31</v>
      </c>
      <c r="AP271">
        <v>0</v>
      </c>
    </row>
    <row r="272" spans="1:42">
      <c r="A272" s="101" t="e">
        <f>#REF!</f>
        <v>#REF!</v>
      </c>
      <c r="B272" s="62" t="str">
        <f t="shared" si="20"/>
        <v>14:45:38</v>
      </c>
      <c r="C272" s="62" t="s">
        <v>29</v>
      </c>
      <c r="D272" s="63">
        <f t="shared" si="22"/>
        <v>39</v>
      </c>
      <c r="E272" s="84">
        <f t="shared" si="23"/>
        <v>46.64</v>
      </c>
      <c r="F272" s="86">
        <f t="shared" si="24"/>
        <v>1818.96</v>
      </c>
      <c r="G272" s="64" t="s">
        <v>8</v>
      </c>
      <c r="H272" s="64" t="str">
        <f t="shared" si="21"/>
        <v>00507759013TRLO1</v>
      </c>
      <c r="J272" t="s">
        <v>94</v>
      </c>
      <c r="K272" t="s">
        <v>95</v>
      </c>
      <c r="L272">
        <v>39</v>
      </c>
      <c r="M272">
        <v>4664</v>
      </c>
      <c r="N272" t="s">
        <v>96</v>
      </c>
      <c r="O272" t="s">
        <v>3856</v>
      </c>
      <c r="P272" t="s">
        <v>97</v>
      </c>
      <c r="Q272" t="s">
        <v>3857</v>
      </c>
      <c r="R272">
        <v>20877</v>
      </c>
      <c r="S272">
        <v>1</v>
      </c>
      <c r="T272">
        <v>1</v>
      </c>
      <c r="U272">
        <v>0</v>
      </c>
      <c r="V272" t="s">
        <v>3605</v>
      </c>
      <c r="W272" t="s">
        <v>105</v>
      </c>
      <c r="X272">
        <v>1</v>
      </c>
      <c r="Y272">
        <v>0</v>
      </c>
      <c r="Z272">
        <v>0</v>
      </c>
      <c r="AB272" t="s">
        <v>106</v>
      </c>
      <c r="AC272" t="s">
        <v>31</v>
      </c>
      <c r="AD272">
        <v>1</v>
      </c>
      <c r="AE272" t="s">
        <v>3857</v>
      </c>
      <c r="AF272" t="s">
        <v>94</v>
      </c>
      <c r="AG272">
        <v>1</v>
      </c>
      <c r="AJ272" t="s">
        <v>107</v>
      </c>
      <c r="AK272" t="s">
        <v>107</v>
      </c>
      <c r="AL272" t="s">
        <v>31</v>
      </c>
      <c r="AM272" t="s">
        <v>108</v>
      </c>
      <c r="AN272" t="s">
        <v>31</v>
      </c>
      <c r="AP272">
        <v>0</v>
      </c>
    </row>
    <row r="273" spans="1:42">
      <c r="A273" s="101" t="e">
        <f>#REF!</f>
        <v>#REF!</v>
      </c>
      <c r="B273" s="62" t="str">
        <f t="shared" si="20"/>
        <v>14:45:38</v>
      </c>
      <c r="C273" s="62" t="s">
        <v>29</v>
      </c>
      <c r="D273" s="63">
        <f t="shared" si="22"/>
        <v>136</v>
      </c>
      <c r="E273" s="84">
        <f t="shared" si="23"/>
        <v>46.64</v>
      </c>
      <c r="F273" s="86">
        <f t="shared" si="24"/>
        <v>6343.04</v>
      </c>
      <c r="G273" s="64" t="s">
        <v>8</v>
      </c>
      <c r="H273" s="64" t="str">
        <f t="shared" si="21"/>
        <v>00507759012TRLO1</v>
      </c>
      <c r="J273" t="s">
        <v>94</v>
      </c>
      <c r="K273" t="s">
        <v>95</v>
      </c>
      <c r="L273">
        <v>136</v>
      </c>
      <c r="M273">
        <v>4664</v>
      </c>
      <c r="N273" t="s">
        <v>96</v>
      </c>
      <c r="O273" t="s">
        <v>3856</v>
      </c>
      <c r="P273" t="s">
        <v>97</v>
      </c>
      <c r="Q273" t="s">
        <v>3858</v>
      </c>
      <c r="R273">
        <v>20877</v>
      </c>
      <c r="S273">
        <v>1</v>
      </c>
      <c r="T273">
        <v>1</v>
      </c>
      <c r="U273">
        <v>0</v>
      </c>
      <c r="V273" t="s">
        <v>3605</v>
      </c>
      <c r="W273" t="s">
        <v>105</v>
      </c>
      <c r="X273">
        <v>1</v>
      </c>
      <c r="Y273">
        <v>0</v>
      </c>
      <c r="Z273">
        <v>0</v>
      </c>
      <c r="AB273" t="s">
        <v>106</v>
      </c>
      <c r="AC273" t="s">
        <v>31</v>
      </c>
      <c r="AD273">
        <v>1</v>
      </c>
      <c r="AE273" t="s">
        <v>3858</v>
      </c>
      <c r="AF273" t="s">
        <v>94</v>
      </c>
      <c r="AG273">
        <v>1</v>
      </c>
      <c r="AJ273" t="s">
        <v>107</v>
      </c>
      <c r="AK273" t="s">
        <v>107</v>
      </c>
      <c r="AL273" t="s">
        <v>31</v>
      </c>
      <c r="AM273" t="s">
        <v>108</v>
      </c>
      <c r="AN273" t="s">
        <v>31</v>
      </c>
      <c r="AP273">
        <v>0</v>
      </c>
    </row>
    <row r="274" spans="1:42">
      <c r="A274" s="101" t="e">
        <f>#REF!</f>
        <v>#REF!</v>
      </c>
      <c r="B274" s="62" t="str">
        <f t="shared" si="20"/>
        <v>14:45:39</v>
      </c>
      <c r="C274" s="62" t="s">
        <v>29</v>
      </c>
      <c r="D274" s="63">
        <f t="shared" si="22"/>
        <v>15</v>
      </c>
      <c r="E274" s="84">
        <f t="shared" si="23"/>
        <v>46.64</v>
      </c>
      <c r="F274" s="86">
        <f t="shared" si="24"/>
        <v>699.6</v>
      </c>
      <c r="G274" s="64" t="s">
        <v>8</v>
      </c>
      <c r="H274" s="64" t="str">
        <f t="shared" si="21"/>
        <v>00507759032TRLO1</v>
      </c>
      <c r="J274" t="s">
        <v>94</v>
      </c>
      <c r="K274" t="s">
        <v>95</v>
      </c>
      <c r="L274">
        <v>15</v>
      </c>
      <c r="M274">
        <v>4664</v>
      </c>
      <c r="N274" t="s">
        <v>96</v>
      </c>
      <c r="O274" t="s">
        <v>3859</v>
      </c>
      <c r="P274" t="s">
        <v>97</v>
      </c>
      <c r="Q274" t="s">
        <v>3860</v>
      </c>
      <c r="R274">
        <v>20877</v>
      </c>
      <c r="S274">
        <v>1</v>
      </c>
      <c r="T274">
        <v>1</v>
      </c>
      <c r="U274">
        <v>0</v>
      </c>
      <c r="V274" t="s">
        <v>3605</v>
      </c>
      <c r="W274" t="s">
        <v>105</v>
      </c>
      <c r="X274">
        <v>1</v>
      </c>
      <c r="Y274">
        <v>0</v>
      </c>
      <c r="Z274">
        <v>0</v>
      </c>
      <c r="AB274" t="s">
        <v>106</v>
      </c>
      <c r="AC274" t="s">
        <v>31</v>
      </c>
      <c r="AD274">
        <v>1</v>
      </c>
      <c r="AE274" t="s">
        <v>3860</v>
      </c>
      <c r="AF274" t="s">
        <v>94</v>
      </c>
      <c r="AG274">
        <v>1</v>
      </c>
      <c r="AJ274" t="s">
        <v>107</v>
      </c>
      <c r="AK274" t="s">
        <v>107</v>
      </c>
      <c r="AL274" t="s">
        <v>31</v>
      </c>
      <c r="AM274" t="s">
        <v>108</v>
      </c>
      <c r="AN274" t="s">
        <v>31</v>
      </c>
      <c r="AP274">
        <v>0</v>
      </c>
    </row>
    <row r="275" spans="1:42">
      <c r="A275" s="101" t="e">
        <f>#REF!</f>
        <v>#REF!</v>
      </c>
      <c r="B275" s="62" t="str">
        <f t="shared" si="20"/>
        <v>14:45:45</v>
      </c>
      <c r="C275" s="62" t="s">
        <v>29</v>
      </c>
      <c r="D275" s="63">
        <f t="shared" si="22"/>
        <v>9</v>
      </c>
      <c r="E275" s="84">
        <f t="shared" si="23"/>
        <v>46.62</v>
      </c>
      <c r="F275" s="86">
        <f t="shared" si="24"/>
        <v>419.58</v>
      </c>
      <c r="G275" s="64" t="s">
        <v>8</v>
      </c>
      <c r="H275" s="64" t="str">
        <f t="shared" si="21"/>
        <v>00507759143TRLO1</v>
      </c>
      <c r="J275" t="s">
        <v>94</v>
      </c>
      <c r="K275" t="s">
        <v>95</v>
      </c>
      <c r="L275">
        <v>9</v>
      </c>
      <c r="M275">
        <v>4662</v>
      </c>
      <c r="N275" t="s">
        <v>96</v>
      </c>
      <c r="O275" t="s">
        <v>3861</v>
      </c>
      <c r="P275" t="s">
        <v>97</v>
      </c>
      <c r="Q275" t="s">
        <v>3862</v>
      </c>
      <c r="R275">
        <v>20877</v>
      </c>
      <c r="S275">
        <v>1</v>
      </c>
      <c r="T275">
        <v>1</v>
      </c>
      <c r="U275">
        <v>0</v>
      </c>
      <c r="V275" t="s">
        <v>3605</v>
      </c>
      <c r="W275" t="s">
        <v>105</v>
      </c>
      <c r="X275">
        <v>1</v>
      </c>
      <c r="Y275">
        <v>0</v>
      </c>
      <c r="Z275">
        <v>0</v>
      </c>
      <c r="AB275" t="s">
        <v>106</v>
      </c>
      <c r="AC275" t="s">
        <v>31</v>
      </c>
      <c r="AD275">
        <v>1</v>
      </c>
      <c r="AE275" t="s">
        <v>3862</v>
      </c>
      <c r="AF275" t="s">
        <v>94</v>
      </c>
      <c r="AG275">
        <v>1</v>
      </c>
      <c r="AJ275" t="s">
        <v>107</v>
      </c>
      <c r="AK275" t="s">
        <v>107</v>
      </c>
      <c r="AL275" t="s">
        <v>31</v>
      </c>
      <c r="AM275" t="s">
        <v>108</v>
      </c>
      <c r="AN275" t="s">
        <v>31</v>
      </c>
      <c r="AP275">
        <v>0</v>
      </c>
    </row>
    <row r="276" spans="1:42">
      <c r="A276" s="101" t="e">
        <f>#REF!</f>
        <v>#REF!</v>
      </c>
      <c r="B276" s="62" t="str">
        <f t="shared" si="20"/>
        <v>14:45:45</v>
      </c>
      <c r="C276" s="62" t="s">
        <v>29</v>
      </c>
      <c r="D276" s="63">
        <f t="shared" si="22"/>
        <v>9</v>
      </c>
      <c r="E276" s="84">
        <f t="shared" si="23"/>
        <v>46.62</v>
      </c>
      <c r="F276" s="86">
        <f t="shared" si="24"/>
        <v>419.58</v>
      </c>
      <c r="G276" s="64" t="s">
        <v>8</v>
      </c>
      <c r="H276" s="64" t="str">
        <f t="shared" si="21"/>
        <v>00507759141TRLO1</v>
      </c>
      <c r="J276" t="s">
        <v>94</v>
      </c>
      <c r="K276" t="s">
        <v>95</v>
      </c>
      <c r="L276">
        <v>9</v>
      </c>
      <c r="M276">
        <v>4662</v>
      </c>
      <c r="N276" t="s">
        <v>96</v>
      </c>
      <c r="O276" t="s">
        <v>3861</v>
      </c>
      <c r="P276" t="s">
        <v>97</v>
      </c>
      <c r="Q276" t="s">
        <v>3863</v>
      </c>
      <c r="R276">
        <v>20877</v>
      </c>
      <c r="S276">
        <v>1</v>
      </c>
      <c r="T276">
        <v>1</v>
      </c>
      <c r="U276">
        <v>0</v>
      </c>
      <c r="V276" t="s">
        <v>3605</v>
      </c>
      <c r="W276" t="s">
        <v>105</v>
      </c>
      <c r="X276">
        <v>1</v>
      </c>
      <c r="Y276">
        <v>0</v>
      </c>
      <c r="Z276">
        <v>0</v>
      </c>
      <c r="AB276" t="s">
        <v>106</v>
      </c>
      <c r="AC276" t="s">
        <v>31</v>
      </c>
      <c r="AD276">
        <v>1</v>
      </c>
      <c r="AE276" t="s">
        <v>3863</v>
      </c>
      <c r="AF276" t="s">
        <v>94</v>
      </c>
      <c r="AG276">
        <v>1</v>
      </c>
      <c r="AJ276" t="s">
        <v>107</v>
      </c>
      <c r="AK276" t="s">
        <v>107</v>
      </c>
      <c r="AL276" t="s">
        <v>31</v>
      </c>
      <c r="AM276" t="s">
        <v>108</v>
      </c>
      <c r="AN276" t="s">
        <v>31</v>
      </c>
      <c r="AP276">
        <v>0</v>
      </c>
    </row>
    <row r="277" spans="1:42">
      <c r="A277" s="101" t="e">
        <f>#REF!</f>
        <v>#REF!</v>
      </c>
      <c r="B277" s="62" t="str">
        <f t="shared" si="20"/>
        <v>14:47:28</v>
      </c>
      <c r="C277" s="62" t="s">
        <v>29</v>
      </c>
      <c r="D277" s="63">
        <f t="shared" si="22"/>
        <v>7</v>
      </c>
      <c r="E277" s="84">
        <f t="shared" si="23"/>
        <v>46.64</v>
      </c>
      <c r="F277" s="86">
        <f t="shared" si="24"/>
        <v>326.48</v>
      </c>
      <c r="G277" s="64" t="s">
        <v>8</v>
      </c>
      <c r="H277" s="64" t="str">
        <f t="shared" si="21"/>
        <v>00507760817TRLO1</v>
      </c>
      <c r="J277" t="s">
        <v>94</v>
      </c>
      <c r="K277" t="s">
        <v>95</v>
      </c>
      <c r="L277">
        <v>7</v>
      </c>
      <c r="M277">
        <v>4664</v>
      </c>
      <c r="N277" t="s">
        <v>96</v>
      </c>
      <c r="O277" t="s">
        <v>3864</v>
      </c>
      <c r="P277" t="s">
        <v>97</v>
      </c>
      <c r="Q277" t="s">
        <v>3865</v>
      </c>
      <c r="R277">
        <v>20877</v>
      </c>
      <c r="S277">
        <v>1</v>
      </c>
      <c r="T277">
        <v>1</v>
      </c>
      <c r="U277">
        <v>0</v>
      </c>
      <c r="V277" t="s">
        <v>3605</v>
      </c>
      <c r="W277" t="s">
        <v>105</v>
      </c>
      <c r="X277">
        <v>1</v>
      </c>
      <c r="Y277">
        <v>0</v>
      </c>
      <c r="Z277">
        <v>0</v>
      </c>
      <c r="AB277" t="s">
        <v>106</v>
      </c>
      <c r="AC277" t="s">
        <v>31</v>
      </c>
      <c r="AD277">
        <v>1</v>
      </c>
      <c r="AE277" t="s">
        <v>3865</v>
      </c>
      <c r="AF277" t="s">
        <v>94</v>
      </c>
      <c r="AG277">
        <v>1</v>
      </c>
      <c r="AJ277" t="s">
        <v>107</v>
      </c>
      <c r="AK277" t="s">
        <v>107</v>
      </c>
      <c r="AL277" t="s">
        <v>31</v>
      </c>
      <c r="AM277" t="s">
        <v>108</v>
      </c>
      <c r="AN277" t="s">
        <v>31</v>
      </c>
      <c r="AP277">
        <v>0</v>
      </c>
    </row>
    <row r="278" spans="1:42">
      <c r="A278" s="101" t="e">
        <f>#REF!</f>
        <v>#REF!</v>
      </c>
      <c r="B278" s="62" t="str">
        <f t="shared" si="20"/>
        <v>14:47:28</v>
      </c>
      <c r="C278" s="62" t="s">
        <v>29</v>
      </c>
      <c r="D278" s="63">
        <f t="shared" si="22"/>
        <v>8</v>
      </c>
      <c r="E278" s="84">
        <f t="shared" si="23"/>
        <v>46.64</v>
      </c>
      <c r="F278" s="86">
        <f t="shared" si="24"/>
        <v>373.12</v>
      </c>
      <c r="G278" s="64" t="s">
        <v>8</v>
      </c>
      <c r="H278" s="64" t="str">
        <f t="shared" si="21"/>
        <v>00507760816TRLO1</v>
      </c>
      <c r="J278" t="s">
        <v>94</v>
      </c>
      <c r="K278" t="s">
        <v>95</v>
      </c>
      <c r="L278">
        <v>8</v>
      </c>
      <c r="M278">
        <v>4664</v>
      </c>
      <c r="N278" t="s">
        <v>96</v>
      </c>
      <c r="O278" t="s">
        <v>3864</v>
      </c>
      <c r="P278" t="s">
        <v>97</v>
      </c>
      <c r="Q278" t="s">
        <v>3866</v>
      </c>
      <c r="R278">
        <v>20877</v>
      </c>
      <c r="S278">
        <v>1</v>
      </c>
      <c r="T278">
        <v>1</v>
      </c>
      <c r="U278">
        <v>0</v>
      </c>
      <c r="V278" t="s">
        <v>3605</v>
      </c>
      <c r="W278" t="s">
        <v>105</v>
      </c>
      <c r="X278">
        <v>1</v>
      </c>
      <c r="Y278">
        <v>0</v>
      </c>
      <c r="Z278">
        <v>0</v>
      </c>
      <c r="AB278" t="s">
        <v>106</v>
      </c>
      <c r="AC278" t="s">
        <v>31</v>
      </c>
      <c r="AD278">
        <v>1</v>
      </c>
      <c r="AE278" t="s">
        <v>3866</v>
      </c>
      <c r="AF278" t="s">
        <v>94</v>
      </c>
      <c r="AG278">
        <v>1</v>
      </c>
      <c r="AJ278" t="s">
        <v>107</v>
      </c>
      <c r="AK278" t="s">
        <v>107</v>
      </c>
      <c r="AL278" t="s">
        <v>31</v>
      </c>
      <c r="AM278" t="s">
        <v>108</v>
      </c>
      <c r="AN278" t="s">
        <v>31</v>
      </c>
      <c r="AP278">
        <v>0</v>
      </c>
    </row>
    <row r="279" spans="1:42">
      <c r="A279" s="101" t="e">
        <f>#REF!</f>
        <v>#REF!</v>
      </c>
      <c r="B279" s="62" t="str">
        <f t="shared" si="20"/>
        <v>14:47:28</v>
      </c>
      <c r="C279" s="62" t="s">
        <v>29</v>
      </c>
      <c r="D279" s="63">
        <f t="shared" si="22"/>
        <v>20</v>
      </c>
      <c r="E279" s="84">
        <f t="shared" si="23"/>
        <v>46.64</v>
      </c>
      <c r="F279" s="86">
        <f t="shared" si="24"/>
        <v>932.8</v>
      </c>
      <c r="G279" s="64" t="s">
        <v>8</v>
      </c>
      <c r="H279" s="64" t="str">
        <f t="shared" si="21"/>
        <v>00507760814TRLO1</v>
      </c>
      <c r="J279" t="s">
        <v>94</v>
      </c>
      <c r="K279" t="s">
        <v>95</v>
      </c>
      <c r="L279">
        <v>20</v>
      </c>
      <c r="M279">
        <v>4664</v>
      </c>
      <c r="N279" t="s">
        <v>96</v>
      </c>
      <c r="O279" t="s">
        <v>3864</v>
      </c>
      <c r="P279" t="s">
        <v>97</v>
      </c>
      <c r="Q279" t="s">
        <v>3867</v>
      </c>
      <c r="R279">
        <v>20877</v>
      </c>
      <c r="S279">
        <v>1</v>
      </c>
      <c r="T279">
        <v>1</v>
      </c>
      <c r="U279">
        <v>0</v>
      </c>
      <c r="V279" t="s">
        <v>3605</v>
      </c>
      <c r="W279" t="s">
        <v>105</v>
      </c>
      <c r="X279">
        <v>1</v>
      </c>
      <c r="Y279">
        <v>0</v>
      </c>
      <c r="Z279">
        <v>0</v>
      </c>
      <c r="AB279" t="s">
        <v>106</v>
      </c>
      <c r="AC279" t="s">
        <v>31</v>
      </c>
      <c r="AD279">
        <v>1</v>
      </c>
      <c r="AE279" t="s">
        <v>3867</v>
      </c>
      <c r="AF279" t="s">
        <v>94</v>
      </c>
      <c r="AG279">
        <v>1</v>
      </c>
      <c r="AJ279" t="s">
        <v>107</v>
      </c>
      <c r="AK279" t="s">
        <v>107</v>
      </c>
      <c r="AL279" t="s">
        <v>31</v>
      </c>
      <c r="AM279" t="s">
        <v>108</v>
      </c>
      <c r="AN279" t="s">
        <v>31</v>
      </c>
      <c r="AP279">
        <v>0</v>
      </c>
    </row>
    <row r="280" spans="1:42">
      <c r="A280" s="101" t="e">
        <f>#REF!</f>
        <v>#REF!</v>
      </c>
      <c r="B280" s="62" t="str">
        <f t="shared" si="20"/>
        <v>14:47:28</v>
      </c>
      <c r="C280" s="62" t="s">
        <v>29</v>
      </c>
      <c r="D280" s="63">
        <f t="shared" si="22"/>
        <v>33</v>
      </c>
      <c r="E280" s="84">
        <f t="shared" si="23"/>
        <v>46.64</v>
      </c>
      <c r="F280" s="86">
        <f t="shared" si="24"/>
        <v>1539.1200000000001</v>
      </c>
      <c r="G280" s="64" t="s">
        <v>8</v>
      </c>
      <c r="H280" s="64" t="str">
        <f t="shared" si="21"/>
        <v>00507760815TRLO1</v>
      </c>
      <c r="J280" t="s">
        <v>94</v>
      </c>
      <c r="K280" t="s">
        <v>95</v>
      </c>
      <c r="L280">
        <v>33</v>
      </c>
      <c r="M280">
        <v>4664</v>
      </c>
      <c r="N280" t="s">
        <v>96</v>
      </c>
      <c r="O280" t="s">
        <v>3864</v>
      </c>
      <c r="P280" t="s">
        <v>97</v>
      </c>
      <c r="Q280" t="s">
        <v>3868</v>
      </c>
      <c r="R280">
        <v>20877</v>
      </c>
      <c r="S280">
        <v>1</v>
      </c>
      <c r="T280">
        <v>1</v>
      </c>
      <c r="U280">
        <v>0</v>
      </c>
      <c r="V280" t="s">
        <v>3605</v>
      </c>
      <c r="W280" t="s">
        <v>105</v>
      </c>
      <c r="X280">
        <v>1</v>
      </c>
      <c r="Y280">
        <v>0</v>
      </c>
      <c r="Z280">
        <v>0</v>
      </c>
      <c r="AB280" t="s">
        <v>106</v>
      </c>
      <c r="AC280" t="s">
        <v>31</v>
      </c>
      <c r="AD280">
        <v>1</v>
      </c>
      <c r="AE280" t="s">
        <v>3868</v>
      </c>
      <c r="AF280" t="s">
        <v>94</v>
      </c>
      <c r="AG280">
        <v>1</v>
      </c>
      <c r="AJ280" t="s">
        <v>107</v>
      </c>
      <c r="AK280" t="s">
        <v>107</v>
      </c>
      <c r="AL280" t="s">
        <v>31</v>
      </c>
      <c r="AM280" t="s">
        <v>108</v>
      </c>
      <c r="AN280" t="s">
        <v>31</v>
      </c>
      <c r="AP280">
        <v>0</v>
      </c>
    </row>
    <row r="281" spans="1:42">
      <c r="A281" s="101" t="e">
        <f>#REF!</f>
        <v>#REF!</v>
      </c>
      <c r="B281" s="62" t="str">
        <f t="shared" si="20"/>
        <v>14:48:39</v>
      </c>
      <c r="C281" s="62" t="s">
        <v>29</v>
      </c>
      <c r="D281" s="63">
        <f t="shared" si="22"/>
        <v>26</v>
      </c>
      <c r="E281" s="84">
        <f t="shared" si="23"/>
        <v>46.64</v>
      </c>
      <c r="F281" s="86">
        <f t="shared" si="24"/>
        <v>1212.6400000000001</v>
      </c>
      <c r="G281" s="64" t="s">
        <v>8</v>
      </c>
      <c r="H281" s="64" t="str">
        <f t="shared" si="21"/>
        <v>00507761920TRLO1</v>
      </c>
      <c r="J281" t="s">
        <v>94</v>
      </c>
      <c r="K281" t="s">
        <v>95</v>
      </c>
      <c r="L281">
        <v>26</v>
      </c>
      <c r="M281">
        <v>4664</v>
      </c>
      <c r="N281" t="s">
        <v>96</v>
      </c>
      <c r="O281" t="s">
        <v>3869</v>
      </c>
      <c r="P281" t="s">
        <v>97</v>
      </c>
      <c r="Q281" t="s">
        <v>3870</v>
      </c>
      <c r="R281">
        <v>20877</v>
      </c>
      <c r="S281">
        <v>1</v>
      </c>
      <c r="T281">
        <v>1</v>
      </c>
      <c r="U281">
        <v>0</v>
      </c>
      <c r="V281" t="s">
        <v>3605</v>
      </c>
      <c r="W281" t="s">
        <v>105</v>
      </c>
      <c r="X281">
        <v>1</v>
      </c>
      <c r="Y281">
        <v>0</v>
      </c>
      <c r="Z281">
        <v>0</v>
      </c>
      <c r="AB281" t="s">
        <v>106</v>
      </c>
      <c r="AC281" t="s">
        <v>31</v>
      </c>
      <c r="AD281">
        <v>1</v>
      </c>
      <c r="AE281" t="s">
        <v>3870</v>
      </c>
      <c r="AF281" t="s">
        <v>94</v>
      </c>
      <c r="AG281">
        <v>1</v>
      </c>
      <c r="AJ281" t="s">
        <v>107</v>
      </c>
      <c r="AK281" t="s">
        <v>107</v>
      </c>
      <c r="AL281" t="s">
        <v>31</v>
      </c>
      <c r="AM281" t="s">
        <v>108</v>
      </c>
      <c r="AN281" t="s">
        <v>31</v>
      </c>
      <c r="AP281">
        <v>0</v>
      </c>
    </row>
    <row r="282" spans="1:42">
      <c r="A282" s="101" t="e">
        <f>#REF!</f>
        <v>#REF!</v>
      </c>
      <c r="B282" s="62" t="str">
        <f t="shared" si="20"/>
        <v>14:48:39</v>
      </c>
      <c r="C282" s="62" t="s">
        <v>29</v>
      </c>
      <c r="D282" s="63">
        <f t="shared" si="22"/>
        <v>42</v>
      </c>
      <c r="E282" s="84">
        <f t="shared" si="23"/>
        <v>46.64</v>
      </c>
      <c r="F282" s="86">
        <f t="shared" si="24"/>
        <v>1958.88</v>
      </c>
      <c r="G282" s="64" t="s">
        <v>8</v>
      </c>
      <c r="H282" s="64" t="str">
        <f t="shared" si="21"/>
        <v>00507761921TRLO1</v>
      </c>
      <c r="J282" t="s">
        <v>94</v>
      </c>
      <c r="K282" t="s">
        <v>95</v>
      </c>
      <c r="L282">
        <v>42</v>
      </c>
      <c r="M282">
        <v>4664</v>
      </c>
      <c r="N282" t="s">
        <v>96</v>
      </c>
      <c r="O282" t="s">
        <v>3869</v>
      </c>
      <c r="P282" t="s">
        <v>97</v>
      </c>
      <c r="Q282" t="s">
        <v>3871</v>
      </c>
      <c r="R282">
        <v>20877</v>
      </c>
      <c r="S282">
        <v>1</v>
      </c>
      <c r="T282">
        <v>1</v>
      </c>
      <c r="U282">
        <v>0</v>
      </c>
      <c r="V282" t="s">
        <v>3605</v>
      </c>
      <c r="W282" t="s">
        <v>105</v>
      </c>
      <c r="X282">
        <v>1</v>
      </c>
      <c r="Y282">
        <v>0</v>
      </c>
      <c r="Z282">
        <v>0</v>
      </c>
      <c r="AB282" t="s">
        <v>106</v>
      </c>
      <c r="AC282" t="s">
        <v>31</v>
      </c>
      <c r="AD282">
        <v>1</v>
      </c>
      <c r="AE282" t="s">
        <v>3871</v>
      </c>
      <c r="AF282" t="s">
        <v>94</v>
      </c>
      <c r="AG282">
        <v>1</v>
      </c>
      <c r="AJ282" t="s">
        <v>107</v>
      </c>
      <c r="AK282" t="s">
        <v>107</v>
      </c>
      <c r="AL282" t="s">
        <v>31</v>
      </c>
      <c r="AM282" t="s">
        <v>108</v>
      </c>
      <c r="AN282" t="s">
        <v>31</v>
      </c>
      <c r="AP282">
        <v>0</v>
      </c>
    </row>
    <row r="283" spans="1:42">
      <c r="A283" s="101" t="e">
        <f>#REF!</f>
        <v>#REF!</v>
      </c>
      <c r="B283" s="62" t="str">
        <f t="shared" si="20"/>
        <v>14:49:52</v>
      </c>
      <c r="C283" s="62" t="s">
        <v>29</v>
      </c>
      <c r="D283" s="63">
        <f t="shared" si="22"/>
        <v>30</v>
      </c>
      <c r="E283" s="84">
        <f t="shared" si="23"/>
        <v>46.64</v>
      </c>
      <c r="F283" s="86">
        <f t="shared" si="24"/>
        <v>1399.2</v>
      </c>
      <c r="G283" s="64" t="s">
        <v>8</v>
      </c>
      <c r="H283" s="64" t="str">
        <f t="shared" si="21"/>
        <v>00507763354TRLO1</v>
      </c>
      <c r="J283" t="s">
        <v>94</v>
      </c>
      <c r="K283" t="s">
        <v>95</v>
      </c>
      <c r="L283">
        <v>30</v>
      </c>
      <c r="M283">
        <v>4664</v>
      </c>
      <c r="N283" t="s">
        <v>96</v>
      </c>
      <c r="O283" t="s">
        <v>3872</v>
      </c>
      <c r="P283" t="s">
        <v>97</v>
      </c>
      <c r="Q283" t="s">
        <v>3873</v>
      </c>
      <c r="R283">
        <v>20877</v>
      </c>
      <c r="S283">
        <v>1</v>
      </c>
      <c r="T283">
        <v>1</v>
      </c>
      <c r="U283">
        <v>0</v>
      </c>
      <c r="V283" t="s">
        <v>3605</v>
      </c>
      <c r="W283" t="s">
        <v>105</v>
      </c>
      <c r="X283">
        <v>1</v>
      </c>
      <c r="Y283">
        <v>0</v>
      </c>
      <c r="Z283">
        <v>0</v>
      </c>
      <c r="AB283" t="s">
        <v>106</v>
      </c>
      <c r="AC283" t="s">
        <v>31</v>
      </c>
      <c r="AD283">
        <v>1</v>
      </c>
      <c r="AE283" t="s">
        <v>3873</v>
      </c>
      <c r="AF283" t="s">
        <v>94</v>
      </c>
      <c r="AG283">
        <v>1</v>
      </c>
      <c r="AJ283" t="s">
        <v>107</v>
      </c>
      <c r="AK283" t="s">
        <v>107</v>
      </c>
      <c r="AL283" t="s">
        <v>31</v>
      </c>
      <c r="AM283" t="s">
        <v>108</v>
      </c>
      <c r="AN283" t="s">
        <v>31</v>
      </c>
      <c r="AP283">
        <v>0</v>
      </c>
    </row>
    <row r="284" spans="1:42">
      <c r="A284" s="101" t="e">
        <f>#REF!</f>
        <v>#REF!</v>
      </c>
      <c r="B284" s="62" t="str">
        <f t="shared" si="20"/>
        <v>14:49:52</v>
      </c>
      <c r="C284" s="62" t="s">
        <v>29</v>
      </c>
      <c r="D284" s="63">
        <f t="shared" si="22"/>
        <v>38</v>
      </c>
      <c r="E284" s="84">
        <f t="shared" si="23"/>
        <v>46.64</v>
      </c>
      <c r="F284" s="86">
        <f t="shared" si="24"/>
        <v>1772.32</v>
      </c>
      <c r="G284" s="64" t="s">
        <v>8</v>
      </c>
      <c r="H284" s="64" t="str">
        <f t="shared" si="21"/>
        <v>00507763355TRLO1</v>
      </c>
      <c r="J284" t="s">
        <v>94</v>
      </c>
      <c r="K284" t="s">
        <v>95</v>
      </c>
      <c r="L284">
        <v>38</v>
      </c>
      <c r="M284">
        <v>4664</v>
      </c>
      <c r="N284" t="s">
        <v>96</v>
      </c>
      <c r="O284" t="s">
        <v>3872</v>
      </c>
      <c r="P284" t="s">
        <v>97</v>
      </c>
      <c r="Q284" t="s">
        <v>3874</v>
      </c>
      <c r="R284">
        <v>20877</v>
      </c>
      <c r="S284">
        <v>1</v>
      </c>
      <c r="T284">
        <v>1</v>
      </c>
      <c r="U284">
        <v>0</v>
      </c>
      <c r="V284" t="s">
        <v>3605</v>
      </c>
      <c r="W284" t="s">
        <v>105</v>
      </c>
      <c r="X284">
        <v>1</v>
      </c>
      <c r="Y284">
        <v>0</v>
      </c>
      <c r="Z284">
        <v>0</v>
      </c>
      <c r="AB284" t="s">
        <v>106</v>
      </c>
      <c r="AC284" t="s">
        <v>31</v>
      </c>
      <c r="AD284">
        <v>1</v>
      </c>
      <c r="AE284" t="s">
        <v>3874</v>
      </c>
      <c r="AF284" t="s">
        <v>94</v>
      </c>
      <c r="AG284">
        <v>1</v>
      </c>
      <c r="AJ284" t="s">
        <v>107</v>
      </c>
      <c r="AK284" t="s">
        <v>107</v>
      </c>
      <c r="AL284" t="s">
        <v>31</v>
      </c>
      <c r="AM284" t="s">
        <v>108</v>
      </c>
      <c r="AN284" t="s">
        <v>31</v>
      </c>
      <c r="AP284">
        <v>0</v>
      </c>
    </row>
    <row r="285" spans="1:42">
      <c r="A285" s="101" t="e">
        <f>#REF!</f>
        <v>#REF!</v>
      </c>
      <c r="B285" s="62" t="str">
        <f t="shared" si="20"/>
        <v>14:51:19</v>
      </c>
      <c r="C285" s="62" t="s">
        <v>29</v>
      </c>
      <c r="D285" s="63">
        <f t="shared" si="22"/>
        <v>74</v>
      </c>
      <c r="E285" s="84">
        <f t="shared" si="23"/>
        <v>46.64</v>
      </c>
      <c r="F285" s="86">
        <f t="shared" si="24"/>
        <v>3451.36</v>
      </c>
      <c r="G285" s="64" t="s">
        <v>8</v>
      </c>
      <c r="H285" s="64" t="str">
        <f t="shared" si="21"/>
        <v>00507764700TRLO1</v>
      </c>
      <c r="J285" t="s">
        <v>94</v>
      </c>
      <c r="K285" t="s">
        <v>95</v>
      </c>
      <c r="L285">
        <v>74</v>
      </c>
      <c r="M285">
        <v>4664</v>
      </c>
      <c r="N285" t="s">
        <v>96</v>
      </c>
      <c r="O285" t="s">
        <v>3875</v>
      </c>
      <c r="P285" t="s">
        <v>97</v>
      </c>
      <c r="Q285" t="s">
        <v>3876</v>
      </c>
      <c r="R285">
        <v>20877</v>
      </c>
      <c r="S285">
        <v>1</v>
      </c>
      <c r="T285">
        <v>1</v>
      </c>
      <c r="U285">
        <v>0</v>
      </c>
      <c r="V285" t="s">
        <v>3605</v>
      </c>
      <c r="W285" t="s">
        <v>105</v>
      </c>
      <c r="X285">
        <v>1</v>
      </c>
      <c r="Y285">
        <v>0</v>
      </c>
      <c r="Z285">
        <v>0</v>
      </c>
      <c r="AB285" t="s">
        <v>106</v>
      </c>
      <c r="AC285" t="s">
        <v>31</v>
      </c>
      <c r="AD285">
        <v>1</v>
      </c>
      <c r="AE285" t="s">
        <v>3876</v>
      </c>
      <c r="AF285" t="s">
        <v>94</v>
      </c>
      <c r="AG285">
        <v>1</v>
      </c>
      <c r="AJ285" t="s">
        <v>107</v>
      </c>
      <c r="AK285" t="s">
        <v>107</v>
      </c>
      <c r="AL285" t="s">
        <v>31</v>
      </c>
      <c r="AM285" t="s">
        <v>108</v>
      </c>
      <c r="AN285" t="s">
        <v>31</v>
      </c>
      <c r="AP285">
        <v>0</v>
      </c>
    </row>
    <row r="286" spans="1:42">
      <c r="A286" s="101" t="e">
        <f>#REF!</f>
        <v>#REF!</v>
      </c>
      <c r="B286" s="62" t="str">
        <f t="shared" si="20"/>
        <v>14:52:45</v>
      </c>
      <c r="C286" s="62" t="s">
        <v>29</v>
      </c>
      <c r="D286" s="63">
        <f t="shared" si="22"/>
        <v>76</v>
      </c>
      <c r="E286" s="84">
        <f t="shared" si="23"/>
        <v>46.64</v>
      </c>
      <c r="F286" s="86">
        <f t="shared" si="24"/>
        <v>3544.64</v>
      </c>
      <c r="G286" s="64" t="s">
        <v>8</v>
      </c>
      <c r="H286" s="64" t="str">
        <f t="shared" si="21"/>
        <v>00507766118TRLO1</v>
      </c>
      <c r="J286" t="s">
        <v>94</v>
      </c>
      <c r="K286" t="s">
        <v>95</v>
      </c>
      <c r="L286">
        <v>76</v>
      </c>
      <c r="M286">
        <v>4664</v>
      </c>
      <c r="N286" t="s">
        <v>96</v>
      </c>
      <c r="O286" t="s">
        <v>3877</v>
      </c>
      <c r="P286" t="s">
        <v>97</v>
      </c>
      <c r="Q286" t="s">
        <v>3878</v>
      </c>
      <c r="R286">
        <v>20877</v>
      </c>
      <c r="S286">
        <v>1</v>
      </c>
      <c r="T286">
        <v>1</v>
      </c>
      <c r="U286">
        <v>0</v>
      </c>
      <c r="V286" t="s">
        <v>3605</v>
      </c>
      <c r="W286" t="s">
        <v>105</v>
      </c>
      <c r="X286">
        <v>1</v>
      </c>
      <c r="Y286">
        <v>0</v>
      </c>
      <c r="Z286">
        <v>0</v>
      </c>
      <c r="AB286" t="s">
        <v>106</v>
      </c>
      <c r="AC286" t="s">
        <v>31</v>
      </c>
      <c r="AD286">
        <v>1</v>
      </c>
      <c r="AE286" t="s">
        <v>3878</v>
      </c>
      <c r="AF286" t="s">
        <v>94</v>
      </c>
      <c r="AG286">
        <v>1</v>
      </c>
      <c r="AJ286" t="s">
        <v>107</v>
      </c>
      <c r="AK286" t="s">
        <v>107</v>
      </c>
      <c r="AL286" t="s">
        <v>31</v>
      </c>
      <c r="AM286" t="s">
        <v>108</v>
      </c>
      <c r="AN286" t="s">
        <v>31</v>
      </c>
      <c r="AP286">
        <v>0</v>
      </c>
    </row>
    <row r="287" spans="1:42">
      <c r="A287" s="101" t="e">
        <f>#REF!</f>
        <v>#REF!</v>
      </c>
      <c r="B287" s="62" t="str">
        <f t="shared" si="20"/>
        <v>14:53:35</v>
      </c>
      <c r="C287" s="62" t="s">
        <v>29</v>
      </c>
      <c r="D287" s="63">
        <f t="shared" si="22"/>
        <v>25</v>
      </c>
      <c r="E287" s="84">
        <f t="shared" si="23"/>
        <v>46.64</v>
      </c>
      <c r="F287" s="86">
        <f t="shared" si="24"/>
        <v>1166</v>
      </c>
      <c r="G287" s="64" t="s">
        <v>8</v>
      </c>
      <c r="H287" s="64" t="str">
        <f t="shared" si="21"/>
        <v>00507766761TRLO1</v>
      </c>
      <c r="J287" t="s">
        <v>94</v>
      </c>
      <c r="K287" t="s">
        <v>95</v>
      </c>
      <c r="L287">
        <v>25</v>
      </c>
      <c r="M287">
        <v>4664</v>
      </c>
      <c r="N287" t="s">
        <v>96</v>
      </c>
      <c r="O287" t="s">
        <v>3879</v>
      </c>
      <c r="P287" t="s">
        <v>97</v>
      </c>
      <c r="Q287" t="s">
        <v>3880</v>
      </c>
      <c r="R287">
        <v>20877</v>
      </c>
      <c r="S287">
        <v>1</v>
      </c>
      <c r="T287">
        <v>1</v>
      </c>
      <c r="U287">
        <v>0</v>
      </c>
      <c r="V287" t="s">
        <v>3605</v>
      </c>
      <c r="W287" t="s">
        <v>105</v>
      </c>
      <c r="X287">
        <v>1</v>
      </c>
      <c r="Y287">
        <v>0</v>
      </c>
      <c r="Z287">
        <v>0</v>
      </c>
      <c r="AB287" t="s">
        <v>106</v>
      </c>
      <c r="AC287" t="s">
        <v>31</v>
      </c>
      <c r="AD287">
        <v>1</v>
      </c>
      <c r="AE287" t="s">
        <v>3880</v>
      </c>
      <c r="AF287" t="s">
        <v>94</v>
      </c>
      <c r="AG287">
        <v>1</v>
      </c>
      <c r="AJ287" t="s">
        <v>107</v>
      </c>
      <c r="AK287" t="s">
        <v>107</v>
      </c>
      <c r="AL287" t="s">
        <v>31</v>
      </c>
      <c r="AM287" t="s">
        <v>108</v>
      </c>
      <c r="AN287" t="s">
        <v>31</v>
      </c>
      <c r="AP287">
        <v>0</v>
      </c>
    </row>
    <row r="288" spans="1:42">
      <c r="A288" s="101" t="e">
        <f>#REF!</f>
        <v>#REF!</v>
      </c>
      <c r="B288" s="62" t="str">
        <f t="shared" si="20"/>
        <v>14:53:35</v>
      </c>
      <c r="C288" s="62" t="s">
        <v>29</v>
      </c>
      <c r="D288" s="63">
        <f t="shared" si="22"/>
        <v>37</v>
      </c>
      <c r="E288" s="84">
        <f t="shared" si="23"/>
        <v>46.64</v>
      </c>
      <c r="F288" s="86">
        <f t="shared" si="24"/>
        <v>1725.68</v>
      </c>
      <c r="G288" s="64" t="s">
        <v>8</v>
      </c>
      <c r="H288" s="64" t="str">
        <f t="shared" si="21"/>
        <v>00507766760TRLO1</v>
      </c>
      <c r="J288" t="s">
        <v>94</v>
      </c>
      <c r="K288" t="s">
        <v>95</v>
      </c>
      <c r="L288">
        <v>37</v>
      </c>
      <c r="M288">
        <v>4664</v>
      </c>
      <c r="N288" t="s">
        <v>96</v>
      </c>
      <c r="O288" t="s">
        <v>3879</v>
      </c>
      <c r="P288" t="s">
        <v>97</v>
      </c>
      <c r="Q288" t="s">
        <v>3881</v>
      </c>
      <c r="R288">
        <v>20877</v>
      </c>
      <c r="S288">
        <v>1</v>
      </c>
      <c r="T288">
        <v>1</v>
      </c>
      <c r="U288">
        <v>0</v>
      </c>
      <c r="V288" t="s">
        <v>3605</v>
      </c>
      <c r="W288" t="s">
        <v>105</v>
      </c>
      <c r="X288">
        <v>1</v>
      </c>
      <c r="Y288">
        <v>0</v>
      </c>
      <c r="Z288">
        <v>0</v>
      </c>
      <c r="AB288" t="s">
        <v>106</v>
      </c>
      <c r="AC288" t="s">
        <v>31</v>
      </c>
      <c r="AD288">
        <v>1</v>
      </c>
      <c r="AE288" t="s">
        <v>3881</v>
      </c>
      <c r="AF288" t="s">
        <v>94</v>
      </c>
      <c r="AG288">
        <v>1</v>
      </c>
      <c r="AJ288" t="s">
        <v>107</v>
      </c>
      <c r="AK288" t="s">
        <v>107</v>
      </c>
      <c r="AL288" t="s">
        <v>31</v>
      </c>
      <c r="AM288" t="s">
        <v>108</v>
      </c>
      <c r="AN288" t="s">
        <v>31</v>
      </c>
      <c r="AP288">
        <v>0</v>
      </c>
    </row>
    <row r="289" spans="1:42">
      <c r="A289" s="101" t="e">
        <f>#REF!</f>
        <v>#REF!</v>
      </c>
      <c r="B289" s="62" t="str">
        <f t="shared" si="20"/>
        <v>14:55:05</v>
      </c>
      <c r="C289" s="62" t="s">
        <v>29</v>
      </c>
      <c r="D289" s="63">
        <f t="shared" si="22"/>
        <v>74</v>
      </c>
      <c r="E289" s="84">
        <f t="shared" si="23"/>
        <v>46.64</v>
      </c>
      <c r="F289" s="86">
        <f t="shared" si="24"/>
        <v>3451.36</v>
      </c>
      <c r="G289" s="64" t="s">
        <v>8</v>
      </c>
      <c r="H289" s="64" t="str">
        <f t="shared" si="21"/>
        <v>00507767943TRLO1</v>
      </c>
      <c r="J289" t="s">
        <v>94</v>
      </c>
      <c r="K289" t="s">
        <v>95</v>
      </c>
      <c r="L289">
        <v>74</v>
      </c>
      <c r="M289">
        <v>4664</v>
      </c>
      <c r="N289" t="s">
        <v>96</v>
      </c>
      <c r="O289" t="s">
        <v>3882</v>
      </c>
      <c r="P289" t="s">
        <v>97</v>
      </c>
      <c r="Q289" t="s">
        <v>3883</v>
      </c>
      <c r="R289">
        <v>20877</v>
      </c>
      <c r="S289">
        <v>1</v>
      </c>
      <c r="T289">
        <v>1</v>
      </c>
      <c r="U289">
        <v>0</v>
      </c>
      <c r="V289" t="s">
        <v>3605</v>
      </c>
      <c r="W289" t="s">
        <v>105</v>
      </c>
      <c r="X289">
        <v>1</v>
      </c>
      <c r="Y289">
        <v>0</v>
      </c>
      <c r="Z289">
        <v>0</v>
      </c>
      <c r="AB289" t="s">
        <v>106</v>
      </c>
      <c r="AC289" t="s">
        <v>31</v>
      </c>
      <c r="AD289">
        <v>1</v>
      </c>
      <c r="AE289" t="s">
        <v>3883</v>
      </c>
      <c r="AF289" t="s">
        <v>94</v>
      </c>
      <c r="AG289">
        <v>1</v>
      </c>
      <c r="AJ289" t="s">
        <v>107</v>
      </c>
      <c r="AK289" t="s">
        <v>107</v>
      </c>
      <c r="AL289" t="s">
        <v>31</v>
      </c>
      <c r="AM289" t="s">
        <v>108</v>
      </c>
      <c r="AN289" t="s">
        <v>31</v>
      </c>
      <c r="AP289">
        <v>0</v>
      </c>
    </row>
    <row r="290" spans="1:42">
      <c r="A290" s="101" t="e">
        <f>#REF!</f>
        <v>#REF!</v>
      </c>
      <c r="B290" s="62" t="str">
        <f t="shared" si="20"/>
        <v>14:56:13</v>
      </c>
      <c r="C290" s="62" t="s">
        <v>29</v>
      </c>
      <c r="D290" s="63">
        <f t="shared" si="22"/>
        <v>10</v>
      </c>
      <c r="E290" s="84">
        <f t="shared" si="23"/>
        <v>46.68</v>
      </c>
      <c r="F290" s="86">
        <f t="shared" si="24"/>
        <v>466.8</v>
      </c>
      <c r="G290" s="64" t="s">
        <v>8</v>
      </c>
      <c r="H290" s="64" t="str">
        <f t="shared" si="21"/>
        <v>00507768803TRLO1</v>
      </c>
      <c r="J290" t="s">
        <v>94</v>
      </c>
      <c r="K290" t="s">
        <v>95</v>
      </c>
      <c r="L290">
        <v>10</v>
      </c>
      <c r="M290">
        <v>4668</v>
      </c>
      <c r="N290" t="s">
        <v>96</v>
      </c>
      <c r="O290" t="s">
        <v>3884</v>
      </c>
      <c r="P290" t="s">
        <v>97</v>
      </c>
      <c r="Q290" t="s">
        <v>3885</v>
      </c>
      <c r="R290">
        <v>20877</v>
      </c>
      <c r="S290">
        <v>1</v>
      </c>
      <c r="T290">
        <v>1</v>
      </c>
      <c r="U290">
        <v>0</v>
      </c>
      <c r="V290" t="s">
        <v>3605</v>
      </c>
      <c r="W290" t="s">
        <v>105</v>
      </c>
      <c r="X290">
        <v>1</v>
      </c>
      <c r="Y290">
        <v>0</v>
      </c>
      <c r="Z290">
        <v>0</v>
      </c>
      <c r="AB290" t="s">
        <v>106</v>
      </c>
      <c r="AC290" t="s">
        <v>31</v>
      </c>
      <c r="AD290">
        <v>1</v>
      </c>
      <c r="AE290" t="s">
        <v>3885</v>
      </c>
      <c r="AF290" t="s">
        <v>94</v>
      </c>
      <c r="AG290">
        <v>1</v>
      </c>
      <c r="AJ290" t="s">
        <v>107</v>
      </c>
      <c r="AK290" t="s">
        <v>107</v>
      </c>
      <c r="AL290" t="s">
        <v>31</v>
      </c>
      <c r="AM290" t="s">
        <v>108</v>
      </c>
      <c r="AN290" t="s">
        <v>31</v>
      </c>
      <c r="AP290">
        <v>0</v>
      </c>
    </row>
    <row r="291" spans="1:42">
      <c r="A291" s="101" t="e">
        <f>#REF!</f>
        <v>#REF!</v>
      </c>
      <c r="B291" s="62" t="str">
        <f t="shared" si="20"/>
        <v>14:56:13</v>
      </c>
      <c r="C291" s="62" t="s">
        <v>29</v>
      </c>
      <c r="D291" s="63">
        <f t="shared" si="22"/>
        <v>10</v>
      </c>
      <c r="E291" s="84">
        <f t="shared" si="23"/>
        <v>46.68</v>
      </c>
      <c r="F291" s="86">
        <f t="shared" si="24"/>
        <v>466.8</v>
      </c>
      <c r="G291" s="64" t="s">
        <v>8</v>
      </c>
      <c r="H291" s="64" t="str">
        <f t="shared" si="21"/>
        <v>00507768801TRLO1</v>
      </c>
      <c r="J291" t="s">
        <v>94</v>
      </c>
      <c r="K291" t="s">
        <v>95</v>
      </c>
      <c r="L291">
        <v>10</v>
      </c>
      <c r="M291">
        <v>4668</v>
      </c>
      <c r="N291" t="s">
        <v>96</v>
      </c>
      <c r="O291" t="s">
        <v>3884</v>
      </c>
      <c r="P291" t="s">
        <v>97</v>
      </c>
      <c r="Q291" t="s">
        <v>3886</v>
      </c>
      <c r="R291">
        <v>20877</v>
      </c>
      <c r="S291">
        <v>1</v>
      </c>
      <c r="T291">
        <v>1</v>
      </c>
      <c r="U291">
        <v>0</v>
      </c>
      <c r="V291" t="s">
        <v>3605</v>
      </c>
      <c r="W291" t="s">
        <v>105</v>
      </c>
      <c r="X291">
        <v>1</v>
      </c>
      <c r="Y291">
        <v>0</v>
      </c>
      <c r="Z291">
        <v>0</v>
      </c>
      <c r="AB291" t="s">
        <v>106</v>
      </c>
      <c r="AC291" t="s">
        <v>31</v>
      </c>
      <c r="AD291">
        <v>1</v>
      </c>
      <c r="AE291" t="s">
        <v>3886</v>
      </c>
      <c r="AF291" t="s">
        <v>94</v>
      </c>
      <c r="AG291">
        <v>1</v>
      </c>
      <c r="AJ291" t="s">
        <v>107</v>
      </c>
      <c r="AK291" t="s">
        <v>107</v>
      </c>
      <c r="AL291" t="s">
        <v>31</v>
      </c>
      <c r="AM291" t="s">
        <v>108</v>
      </c>
      <c r="AN291" t="s">
        <v>31</v>
      </c>
      <c r="AP291">
        <v>0</v>
      </c>
    </row>
    <row r="292" spans="1:42">
      <c r="A292" s="101" t="e">
        <f>#REF!</f>
        <v>#REF!</v>
      </c>
      <c r="B292" s="62" t="str">
        <f t="shared" si="20"/>
        <v>14:56:13</v>
      </c>
      <c r="C292" s="62" t="s">
        <v>29</v>
      </c>
      <c r="D292" s="63">
        <f t="shared" si="22"/>
        <v>25</v>
      </c>
      <c r="E292" s="84">
        <f t="shared" si="23"/>
        <v>46.68</v>
      </c>
      <c r="F292" s="86">
        <f t="shared" si="24"/>
        <v>1167</v>
      </c>
      <c r="G292" s="64" t="s">
        <v>8</v>
      </c>
      <c r="H292" s="64" t="str">
        <f t="shared" si="21"/>
        <v>00507768802TRLO1</v>
      </c>
      <c r="J292" t="s">
        <v>94</v>
      </c>
      <c r="K292" t="s">
        <v>95</v>
      </c>
      <c r="L292">
        <v>25</v>
      </c>
      <c r="M292">
        <v>4668</v>
      </c>
      <c r="N292" t="s">
        <v>96</v>
      </c>
      <c r="O292" t="s">
        <v>3884</v>
      </c>
      <c r="P292" t="s">
        <v>97</v>
      </c>
      <c r="Q292" t="s">
        <v>3887</v>
      </c>
      <c r="R292">
        <v>20877</v>
      </c>
      <c r="S292">
        <v>1</v>
      </c>
      <c r="T292">
        <v>1</v>
      </c>
      <c r="U292">
        <v>0</v>
      </c>
      <c r="V292" t="s">
        <v>3605</v>
      </c>
      <c r="W292" t="s">
        <v>105</v>
      </c>
      <c r="X292">
        <v>1</v>
      </c>
      <c r="Y292">
        <v>0</v>
      </c>
      <c r="Z292">
        <v>0</v>
      </c>
      <c r="AB292" t="s">
        <v>106</v>
      </c>
      <c r="AC292" t="s">
        <v>31</v>
      </c>
      <c r="AD292">
        <v>1</v>
      </c>
      <c r="AE292" t="s">
        <v>3887</v>
      </c>
      <c r="AF292" t="s">
        <v>94</v>
      </c>
      <c r="AG292">
        <v>1</v>
      </c>
      <c r="AJ292" t="s">
        <v>107</v>
      </c>
      <c r="AK292" t="s">
        <v>107</v>
      </c>
      <c r="AL292" t="s">
        <v>31</v>
      </c>
      <c r="AM292" t="s">
        <v>108</v>
      </c>
      <c r="AN292" t="s">
        <v>31</v>
      </c>
      <c r="AP292">
        <v>0</v>
      </c>
    </row>
    <row r="293" spans="1:42">
      <c r="A293" s="101" t="e">
        <f>#REF!</f>
        <v>#REF!</v>
      </c>
      <c r="B293" s="62" t="str">
        <f t="shared" si="20"/>
        <v>14:56:13</v>
      </c>
      <c r="C293" s="62" t="s">
        <v>29</v>
      </c>
      <c r="D293" s="63">
        <f t="shared" si="22"/>
        <v>70</v>
      </c>
      <c r="E293" s="84">
        <f t="shared" si="23"/>
        <v>46.68</v>
      </c>
      <c r="F293" s="86">
        <f t="shared" si="24"/>
        <v>3267.6</v>
      </c>
      <c r="G293" s="64" t="s">
        <v>8</v>
      </c>
      <c r="H293" s="64" t="str">
        <f t="shared" si="21"/>
        <v>00507768804TRLO1</v>
      </c>
      <c r="J293" t="s">
        <v>94</v>
      </c>
      <c r="K293" t="s">
        <v>95</v>
      </c>
      <c r="L293">
        <v>70</v>
      </c>
      <c r="M293">
        <v>4668</v>
      </c>
      <c r="N293" t="s">
        <v>96</v>
      </c>
      <c r="O293" t="s">
        <v>3884</v>
      </c>
      <c r="P293" t="s">
        <v>97</v>
      </c>
      <c r="Q293" t="s">
        <v>3888</v>
      </c>
      <c r="R293">
        <v>20877</v>
      </c>
      <c r="S293">
        <v>1</v>
      </c>
      <c r="T293">
        <v>1</v>
      </c>
      <c r="U293">
        <v>0</v>
      </c>
      <c r="V293" t="s">
        <v>3605</v>
      </c>
      <c r="W293" t="s">
        <v>105</v>
      </c>
      <c r="X293">
        <v>1</v>
      </c>
      <c r="Y293">
        <v>0</v>
      </c>
      <c r="Z293">
        <v>0</v>
      </c>
      <c r="AB293" t="s">
        <v>106</v>
      </c>
      <c r="AC293" t="s">
        <v>31</v>
      </c>
      <c r="AD293">
        <v>1</v>
      </c>
      <c r="AE293" t="s">
        <v>3888</v>
      </c>
      <c r="AF293" t="s">
        <v>94</v>
      </c>
      <c r="AG293">
        <v>1</v>
      </c>
      <c r="AJ293" t="s">
        <v>107</v>
      </c>
      <c r="AK293" t="s">
        <v>107</v>
      </c>
      <c r="AL293" t="s">
        <v>31</v>
      </c>
      <c r="AM293" t="s">
        <v>108</v>
      </c>
      <c r="AN293" t="s">
        <v>31</v>
      </c>
      <c r="AP293">
        <v>0</v>
      </c>
    </row>
    <row r="294" spans="1:42">
      <c r="A294" s="101" t="e">
        <f>#REF!</f>
        <v>#REF!</v>
      </c>
      <c r="B294" s="62" t="str">
        <f t="shared" si="20"/>
        <v>14:56:13</v>
      </c>
      <c r="C294" s="62" t="s">
        <v>29</v>
      </c>
      <c r="D294" s="63">
        <f t="shared" si="22"/>
        <v>105</v>
      </c>
      <c r="E294" s="84">
        <f t="shared" si="23"/>
        <v>46.68</v>
      </c>
      <c r="F294" s="86">
        <f t="shared" si="24"/>
        <v>4901.3999999999996</v>
      </c>
      <c r="G294" s="64" t="s">
        <v>8</v>
      </c>
      <c r="H294" s="64" t="str">
        <f t="shared" si="21"/>
        <v>00507768805TRLO1</v>
      </c>
      <c r="J294" t="s">
        <v>94</v>
      </c>
      <c r="K294" t="s">
        <v>95</v>
      </c>
      <c r="L294">
        <v>105</v>
      </c>
      <c r="M294">
        <v>4668</v>
      </c>
      <c r="N294" t="s">
        <v>96</v>
      </c>
      <c r="O294" t="s">
        <v>3884</v>
      </c>
      <c r="P294" t="s">
        <v>97</v>
      </c>
      <c r="Q294" t="s">
        <v>3889</v>
      </c>
      <c r="R294">
        <v>20877</v>
      </c>
      <c r="S294">
        <v>1</v>
      </c>
      <c r="T294">
        <v>1</v>
      </c>
      <c r="U294">
        <v>0</v>
      </c>
      <c r="V294" t="s">
        <v>3605</v>
      </c>
      <c r="W294" t="s">
        <v>105</v>
      </c>
      <c r="X294">
        <v>1</v>
      </c>
      <c r="Y294">
        <v>0</v>
      </c>
      <c r="Z294">
        <v>0</v>
      </c>
      <c r="AB294" t="s">
        <v>106</v>
      </c>
      <c r="AC294" t="s">
        <v>31</v>
      </c>
      <c r="AD294">
        <v>1</v>
      </c>
      <c r="AE294" t="s">
        <v>3889</v>
      </c>
      <c r="AF294" t="s">
        <v>94</v>
      </c>
      <c r="AG294">
        <v>1</v>
      </c>
      <c r="AJ294" t="s">
        <v>107</v>
      </c>
      <c r="AK294" t="s">
        <v>107</v>
      </c>
      <c r="AL294" t="s">
        <v>31</v>
      </c>
      <c r="AM294" t="s">
        <v>108</v>
      </c>
      <c r="AN294" t="s">
        <v>31</v>
      </c>
      <c r="AP294">
        <v>0</v>
      </c>
    </row>
    <row r="295" spans="1:42">
      <c r="A295" s="101" t="e">
        <f>#REF!</f>
        <v>#REF!</v>
      </c>
      <c r="B295" s="62" t="str">
        <f t="shared" si="20"/>
        <v>14:56:13</v>
      </c>
      <c r="C295" s="62" t="s">
        <v>29</v>
      </c>
      <c r="D295" s="63">
        <f t="shared" si="22"/>
        <v>30</v>
      </c>
      <c r="E295" s="84">
        <f t="shared" si="23"/>
        <v>46.66</v>
      </c>
      <c r="F295" s="86">
        <f t="shared" si="24"/>
        <v>1399.8</v>
      </c>
      <c r="G295" s="64" t="s">
        <v>8</v>
      </c>
      <c r="H295" s="64" t="str">
        <f t="shared" si="21"/>
        <v>00507768800TRLO1</v>
      </c>
      <c r="J295" t="s">
        <v>94</v>
      </c>
      <c r="K295" t="s">
        <v>95</v>
      </c>
      <c r="L295">
        <v>30</v>
      </c>
      <c r="M295">
        <v>4666</v>
      </c>
      <c r="N295" t="s">
        <v>96</v>
      </c>
      <c r="O295" t="s">
        <v>3890</v>
      </c>
      <c r="P295" t="s">
        <v>97</v>
      </c>
      <c r="Q295" t="s">
        <v>3891</v>
      </c>
      <c r="R295">
        <v>20877</v>
      </c>
      <c r="S295">
        <v>1</v>
      </c>
      <c r="T295">
        <v>1</v>
      </c>
      <c r="U295">
        <v>0</v>
      </c>
      <c r="V295" t="s">
        <v>3605</v>
      </c>
      <c r="W295" t="s">
        <v>105</v>
      </c>
      <c r="X295">
        <v>1</v>
      </c>
      <c r="Y295">
        <v>0</v>
      </c>
      <c r="Z295">
        <v>0</v>
      </c>
      <c r="AB295" t="s">
        <v>106</v>
      </c>
      <c r="AC295" t="s">
        <v>31</v>
      </c>
      <c r="AD295">
        <v>1</v>
      </c>
      <c r="AE295" t="s">
        <v>3891</v>
      </c>
      <c r="AF295" t="s">
        <v>94</v>
      </c>
      <c r="AG295">
        <v>1</v>
      </c>
      <c r="AJ295" t="s">
        <v>107</v>
      </c>
      <c r="AK295" t="s">
        <v>107</v>
      </c>
      <c r="AL295" t="s">
        <v>31</v>
      </c>
      <c r="AM295" t="s">
        <v>108</v>
      </c>
      <c r="AN295" t="s">
        <v>31</v>
      </c>
      <c r="AP295">
        <v>0</v>
      </c>
    </row>
    <row r="296" spans="1:42">
      <c r="A296" s="101" t="e">
        <f>#REF!</f>
        <v>#REF!</v>
      </c>
      <c r="B296" s="62" t="str">
        <f t="shared" si="20"/>
        <v>14:59:32</v>
      </c>
      <c r="C296" s="62" t="s">
        <v>29</v>
      </c>
      <c r="D296" s="63">
        <f t="shared" si="22"/>
        <v>10</v>
      </c>
      <c r="E296" s="84">
        <f t="shared" si="23"/>
        <v>46.68</v>
      </c>
      <c r="F296" s="86">
        <f t="shared" si="24"/>
        <v>466.8</v>
      </c>
      <c r="G296" s="64" t="s">
        <v>8</v>
      </c>
      <c r="H296" s="64" t="str">
        <f t="shared" si="21"/>
        <v>00507771390TRLO1</v>
      </c>
      <c r="J296" t="s">
        <v>94</v>
      </c>
      <c r="K296" t="s">
        <v>95</v>
      </c>
      <c r="L296">
        <v>10</v>
      </c>
      <c r="M296">
        <v>4668</v>
      </c>
      <c r="N296" t="s">
        <v>96</v>
      </c>
      <c r="O296" t="s">
        <v>3892</v>
      </c>
      <c r="P296" t="s">
        <v>97</v>
      </c>
      <c r="Q296" t="s">
        <v>3893</v>
      </c>
      <c r="R296">
        <v>20877</v>
      </c>
      <c r="S296">
        <v>1</v>
      </c>
      <c r="T296">
        <v>1</v>
      </c>
      <c r="U296">
        <v>0</v>
      </c>
      <c r="V296" t="s">
        <v>3605</v>
      </c>
      <c r="W296" t="s">
        <v>105</v>
      </c>
      <c r="X296">
        <v>1</v>
      </c>
      <c r="Y296">
        <v>0</v>
      </c>
      <c r="Z296">
        <v>0</v>
      </c>
      <c r="AB296" t="s">
        <v>106</v>
      </c>
      <c r="AC296" t="s">
        <v>31</v>
      </c>
      <c r="AD296">
        <v>1</v>
      </c>
      <c r="AE296" t="s">
        <v>3893</v>
      </c>
      <c r="AF296" t="s">
        <v>94</v>
      </c>
      <c r="AG296">
        <v>1</v>
      </c>
      <c r="AJ296" t="s">
        <v>107</v>
      </c>
      <c r="AK296" t="s">
        <v>107</v>
      </c>
      <c r="AL296" t="s">
        <v>31</v>
      </c>
      <c r="AM296" t="s">
        <v>108</v>
      </c>
      <c r="AN296" t="s">
        <v>31</v>
      </c>
      <c r="AP296">
        <v>0</v>
      </c>
    </row>
    <row r="297" spans="1:42">
      <c r="A297" s="101" t="e">
        <f>#REF!</f>
        <v>#REF!</v>
      </c>
      <c r="B297" s="62" t="str">
        <f t="shared" si="20"/>
        <v>14:59:32</v>
      </c>
      <c r="C297" s="62" t="s">
        <v>29</v>
      </c>
      <c r="D297" s="63">
        <f t="shared" si="22"/>
        <v>23</v>
      </c>
      <c r="E297" s="84">
        <f t="shared" si="23"/>
        <v>46.68</v>
      </c>
      <c r="F297" s="86">
        <f t="shared" si="24"/>
        <v>1073.6400000000001</v>
      </c>
      <c r="G297" s="64" t="s">
        <v>8</v>
      </c>
      <c r="H297" s="64" t="str">
        <f t="shared" si="21"/>
        <v>00507771389TRLO1</v>
      </c>
      <c r="J297" t="s">
        <v>94</v>
      </c>
      <c r="K297" t="s">
        <v>95</v>
      </c>
      <c r="L297">
        <v>23</v>
      </c>
      <c r="M297">
        <v>4668</v>
      </c>
      <c r="N297" t="s">
        <v>96</v>
      </c>
      <c r="O297" t="s">
        <v>3892</v>
      </c>
      <c r="P297" t="s">
        <v>97</v>
      </c>
      <c r="Q297" t="s">
        <v>3894</v>
      </c>
      <c r="R297">
        <v>20877</v>
      </c>
      <c r="S297">
        <v>1</v>
      </c>
      <c r="T297">
        <v>1</v>
      </c>
      <c r="U297">
        <v>0</v>
      </c>
      <c r="V297" t="s">
        <v>3605</v>
      </c>
      <c r="W297" t="s">
        <v>105</v>
      </c>
      <c r="X297">
        <v>1</v>
      </c>
      <c r="Y297">
        <v>0</v>
      </c>
      <c r="Z297">
        <v>0</v>
      </c>
      <c r="AB297" t="s">
        <v>106</v>
      </c>
      <c r="AC297" t="s">
        <v>31</v>
      </c>
      <c r="AD297">
        <v>1</v>
      </c>
      <c r="AE297" t="s">
        <v>3894</v>
      </c>
      <c r="AF297" t="s">
        <v>94</v>
      </c>
      <c r="AG297">
        <v>1</v>
      </c>
      <c r="AJ297" t="s">
        <v>107</v>
      </c>
      <c r="AK297" t="s">
        <v>107</v>
      </c>
      <c r="AL297" t="s">
        <v>31</v>
      </c>
      <c r="AM297" t="s">
        <v>108</v>
      </c>
      <c r="AN297" t="s">
        <v>31</v>
      </c>
      <c r="AP297">
        <v>0</v>
      </c>
    </row>
    <row r="298" spans="1:42">
      <c r="A298" s="101" t="e">
        <f>#REF!</f>
        <v>#REF!</v>
      </c>
      <c r="B298" s="62" t="str">
        <f t="shared" si="20"/>
        <v>14:59:32</v>
      </c>
      <c r="C298" s="62" t="s">
        <v>29</v>
      </c>
      <c r="D298" s="63">
        <f t="shared" si="22"/>
        <v>28</v>
      </c>
      <c r="E298" s="84">
        <f t="shared" si="23"/>
        <v>46.68</v>
      </c>
      <c r="F298" s="86">
        <f t="shared" si="24"/>
        <v>1307.04</v>
      </c>
      <c r="G298" s="64" t="s">
        <v>8</v>
      </c>
      <c r="H298" s="64" t="str">
        <f t="shared" si="21"/>
        <v>00507771391TRLO1</v>
      </c>
      <c r="J298" t="s">
        <v>94</v>
      </c>
      <c r="K298" t="s">
        <v>95</v>
      </c>
      <c r="L298">
        <v>28</v>
      </c>
      <c r="M298">
        <v>4668</v>
      </c>
      <c r="N298" t="s">
        <v>96</v>
      </c>
      <c r="O298" t="s">
        <v>3892</v>
      </c>
      <c r="P298" t="s">
        <v>97</v>
      </c>
      <c r="Q298" t="s">
        <v>3895</v>
      </c>
      <c r="R298">
        <v>20877</v>
      </c>
      <c r="S298">
        <v>1</v>
      </c>
      <c r="T298">
        <v>1</v>
      </c>
      <c r="U298">
        <v>0</v>
      </c>
      <c r="V298" t="s">
        <v>3605</v>
      </c>
      <c r="W298" t="s">
        <v>105</v>
      </c>
      <c r="X298">
        <v>1</v>
      </c>
      <c r="Y298">
        <v>0</v>
      </c>
      <c r="Z298">
        <v>0</v>
      </c>
      <c r="AB298" t="s">
        <v>106</v>
      </c>
      <c r="AC298" t="s">
        <v>31</v>
      </c>
      <c r="AD298">
        <v>1</v>
      </c>
      <c r="AE298" t="s">
        <v>3895</v>
      </c>
      <c r="AF298" t="s">
        <v>94</v>
      </c>
      <c r="AG298">
        <v>1</v>
      </c>
      <c r="AJ298" t="s">
        <v>107</v>
      </c>
      <c r="AK298" t="s">
        <v>107</v>
      </c>
      <c r="AL298" t="s">
        <v>31</v>
      </c>
      <c r="AM298" t="s">
        <v>108</v>
      </c>
      <c r="AN298" t="s">
        <v>31</v>
      </c>
      <c r="AP298">
        <v>0</v>
      </c>
    </row>
    <row r="299" spans="1:42">
      <c r="A299" s="101" t="e">
        <f>#REF!</f>
        <v>#REF!</v>
      </c>
      <c r="B299" s="62" t="str">
        <f t="shared" si="20"/>
        <v>14:59:32</v>
      </c>
      <c r="C299" s="62" t="s">
        <v>29</v>
      </c>
      <c r="D299" s="63">
        <f t="shared" si="22"/>
        <v>32</v>
      </c>
      <c r="E299" s="84">
        <f t="shared" si="23"/>
        <v>46.68</v>
      </c>
      <c r="F299" s="86">
        <f t="shared" si="24"/>
        <v>1493.76</v>
      </c>
      <c r="G299" s="64" t="s">
        <v>8</v>
      </c>
      <c r="H299" s="64" t="str">
        <f t="shared" si="21"/>
        <v>00507771395TRLO1</v>
      </c>
      <c r="J299" t="s">
        <v>94</v>
      </c>
      <c r="K299" t="s">
        <v>95</v>
      </c>
      <c r="L299">
        <v>32</v>
      </c>
      <c r="M299">
        <v>4668</v>
      </c>
      <c r="N299" t="s">
        <v>96</v>
      </c>
      <c r="O299" t="s">
        <v>3892</v>
      </c>
      <c r="P299" t="s">
        <v>97</v>
      </c>
      <c r="Q299" t="s">
        <v>3896</v>
      </c>
      <c r="R299">
        <v>20877</v>
      </c>
      <c r="S299">
        <v>1</v>
      </c>
      <c r="T299">
        <v>1</v>
      </c>
      <c r="U299">
        <v>0</v>
      </c>
      <c r="V299" t="s">
        <v>3605</v>
      </c>
      <c r="W299" t="s">
        <v>105</v>
      </c>
      <c r="X299">
        <v>1</v>
      </c>
      <c r="Y299">
        <v>0</v>
      </c>
      <c r="Z299">
        <v>0</v>
      </c>
      <c r="AB299" t="s">
        <v>106</v>
      </c>
      <c r="AC299" t="s">
        <v>31</v>
      </c>
      <c r="AD299">
        <v>1</v>
      </c>
      <c r="AE299" t="s">
        <v>3896</v>
      </c>
      <c r="AF299" t="s">
        <v>94</v>
      </c>
      <c r="AG299">
        <v>1</v>
      </c>
      <c r="AJ299" t="s">
        <v>107</v>
      </c>
      <c r="AK299" t="s">
        <v>107</v>
      </c>
      <c r="AL299" t="s">
        <v>31</v>
      </c>
      <c r="AM299" t="s">
        <v>108</v>
      </c>
      <c r="AN299" t="s">
        <v>31</v>
      </c>
      <c r="AP299">
        <v>0</v>
      </c>
    </row>
    <row r="300" spans="1:42">
      <c r="A300" s="101" t="e">
        <f>#REF!</f>
        <v>#REF!</v>
      </c>
      <c r="B300" s="62" t="str">
        <f t="shared" si="20"/>
        <v>14:59:32</v>
      </c>
      <c r="C300" s="62" t="s">
        <v>29</v>
      </c>
      <c r="D300" s="63">
        <f t="shared" si="22"/>
        <v>32</v>
      </c>
      <c r="E300" s="84">
        <f t="shared" si="23"/>
        <v>46.68</v>
      </c>
      <c r="F300" s="86">
        <f t="shared" si="24"/>
        <v>1493.76</v>
      </c>
      <c r="G300" s="64" t="s">
        <v>8</v>
      </c>
      <c r="H300" s="64" t="str">
        <f t="shared" si="21"/>
        <v>00507771394TRLO1</v>
      </c>
      <c r="J300" t="s">
        <v>94</v>
      </c>
      <c r="K300" t="s">
        <v>95</v>
      </c>
      <c r="L300">
        <v>32</v>
      </c>
      <c r="M300">
        <v>4668</v>
      </c>
      <c r="N300" t="s">
        <v>96</v>
      </c>
      <c r="O300" t="s">
        <v>3892</v>
      </c>
      <c r="P300" t="s">
        <v>97</v>
      </c>
      <c r="Q300" t="s">
        <v>3897</v>
      </c>
      <c r="R300">
        <v>20877</v>
      </c>
      <c r="S300">
        <v>1</v>
      </c>
      <c r="T300">
        <v>1</v>
      </c>
      <c r="U300">
        <v>0</v>
      </c>
      <c r="V300" t="s">
        <v>3605</v>
      </c>
      <c r="W300" t="s">
        <v>105</v>
      </c>
      <c r="X300">
        <v>1</v>
      </c>
      <c r="Y300">
        <v>0</v>
      </c>
      <c r="Z300">
        <v>0</v>
      </c>
      <c r="AB300" t="s">
        <v>106</v>
      </c>
      <c r="AC300" t="s">
        <v>31</v>
      </c>
      <c r="AD300">
        <v>1</v>
      </c>
      <c r="AE300" t="s">
        <v>3897</v>
      </c>
      <c r="AF300" t="s">
        <v>94</v>
      </c>
      <c r="AG300">
        <v>1</v>
      </c>
      <c r="AJ300" t="s">
        <v>107</v>
      </c>
      <c r="AK300" t="s">
        <v>107</v>
      </c>
      <c r="AL300" t="s">
        <v>31</v>
      </c>
      <c r="AM300" t="s">
        <v>108</v>
      </c>
      <c r="AN300" t="s">
        <v>31</v>
      </c>
      <c r="AP300">
        <v>0</v>
      </c>
    </row>
    <row r="301" spans="1:42">
      <c r="A301" s="101" t="e">
        <f>#REF!</f>
        <v>#REF!</v>
      </c>
      <c r="B301" s="62" t="str">
        <f t="shared" si="20"/>
        <v>14:59:32</v>
      </c>
      <c r="C301" s="62" t="s">
        <v>29</v>
      </c>
      <c r="D301" s="63">
        <f t="shared" si="22"/>
        <v>32</v>
      </c>
      <c r="E301" s="84">
        <f t="shared" si="23"/>
        <v>46.68</v>
      </c>
      <c r="F301" s="86">
        <f t="shared" si="24"/>
        <v>1493.76</v>
      </c>
      <c r="G301" s="64" t="s">
        <v>8</v>
      </c>
      <c r="H301" s="64" t="str">
        <f t="shared" si="21"/>
        <v>00507771393TRLO1</v>
      </c>
      <c r="J301" t="s">
        <v>94</v>
      </c>
      <c r="K301" t="s">
        <v>95</v>
      </c>
      <c r="L301">
        <v>32</v>
      </c>
      <c r="M301">
        <v>4668</v>
      </c>
      <c r="N301" t="s">
        <v>96</v>
      </c>
      <c r="O301" t="s">
        <v>3892</v>
      </c>
      <c r="P301" t="s">
        <v>97</v>
      </c>
      <c r="Q301" t="s">
        <v>3898</v>
      </c>
      <c r="R301">
        <v>20877</v>
      </c>
      <c r="S301">
        <v>1</v>
      </c>
      <c r="T301">
        <v>1</v>
      </c>
      <c r="U301">
        <v>0</v>
      </c>
      <c r="V301" t="s">
        <v>3605</v>
      </c>
      <c r="W301" t="s">
        <v>105</v>
      </c>
      <c r="X301">
        <v>1</v>
      </c>
      <c r="Y301">
        <v>0</v>
      </c>
      <c r="Z301">
        <v>0</v>
      </c>
      <c r="AB301" t="s">
        <v>106</v>
      </c>
      <c r="AC301" t="s">
        <v>31</v>
      </c>
      <c r="AD301">
        <v>1</v>
      </c>
      <c r="AE301" t="s">
        <v>3898</v>
      </c>
      <c r="AF301" t="s">
        <v>94</v>
      </c>
      <c r="AG301">
        <v>1</v>
      </c>
      <c r="AJ301" t="s">
        <v>107</v>
      </c>
      <c r="AK301" t="s">
        <v>107</v>
      </c>
      <c r="AL301" t="s">
        <v>31</v>
      </c>
      <c r="AM301" t="s">
        <v>108</v>
      </c>
      <c r="AN301" t="s">
        <v>31</v>
      </c>
      <c r="AP301">
        <v>0</v>
      </c>
    </row>
    <row r="302" spans="1:42">
      <c r="A302" s="101" t="e">
        <f>#REF!</f>
        <v>#REF!</v>
      </c>
      <c r="B302" s="62" t="str">
        <f t="shared" si="20"/>
        <v>14:59:32</v>
      </c>
      <c r="C302" s="62" t="s">
        <v>29</v>
      </c>
      <c r="D302" s="63">
        <f t="shared" si="22"/>
        <v>36</v>
      </c>
      <c r="E302" s="84">
        <f t="shared" si="23"/>
        <v>46.68</v>
      </c>
      <c r="F302" s="86">
        <f t="shared" si="24"/>
        <v>1680.48</v>
      </c>
      <c r="G302" s="64" t="s">
        <v>8</v>
      </c>
      <c r="H302" s="64" t="str">
        <f t="shared" si="21"/>
        <v>00507771392TRLO1</v>
      </c>
      <c r="J302" t="s">
        <v>94</v>
      </c>
      <c r="K302" t="s">
        <v>95</v>
      </c>
      <c r="L302">
        <v>36</v>
      </c>
      <c r="M302">
        <v>4668</v>
      </c>
      <c r="N302" t="s">
        <v>96</v>
      </c>
      <c r="O302" t="s">
        <v>3892</v>
      </c>
      <c r="P302" t="s">
        <v>97</v>
      </c>
      <c r="Q302" t="s">
        <v>3899</v>
      </c>
      <c r="R302">
        <v>20877</v>
      </c>
      <c r="S302">
        <v>1</v>
      </c>
      <c r="T302">
        <v>1</v>
      </c>
      <c r="U302">
        <v>0</v>
      </c>
      <c r="V302" t="s">
        <v>3605</v>
      </c>
      <c r="W302" t="s">
        <v>105</v>
      </c>
      <c r="X302">
        <v>1</v>
      </c>
      <c r="Y302">
        <v>0</v>
      </c>
      <c r="Z302">
        <v>0</v>
      </c>
      <c r="AB302" t="s">
        <v>106</v>
      </c>
      <c r="AC302" t="s">
        <v>31</v>
      </c>
      <c r="AD302">
        <v>1</v>
      </c>
      <c r="AE302" t="s">
        <v>3899</v>
      </c>
      <c r="AF302" t="s">
        <v>94</v>
      </c>
      <c r="AG302">
        <v>1</v>
      </c>
      <c r="AJ302" t="s">
        <v>107</v>
      </c>
      <c r="AK302" t="s">
        <v>107</v>
      </c>
      <c r="AL302" t="s">
        <v>31</v>
      </c>
      <c r="AM302" t="s">
        <v>108</v>
      </c>
      <c r="AN302" t="s">
        <v>31</v>
      </c>
      <c r="AP302">
        <v>0</v>
      </c>
    </row>
    <row r="303" spans="1:42">
      <c r="A303" s="101" t="e">
        <f>#REF!</f>
        <v>#REF!</v>
      </c>
      <c r="B303" s="62" t="str">
        <f t="shared" si="20"/>
        <v>14:59:32</v>
      </c>
      <c r="C303" s="62" t="s">
        <v>29</v>
      </c>
      <c r="D303" s="63">
        <f t="shared" si="22"/>
        <v>37</v>
      </c>
      <c r="E303" s="84">
        <f t="shared" si="23"/>
        <v>46.68</v>
      </c>
      <c r="F303" s="86">
        <f t="shared" si="24"/>
        <v>1727.16</v>
      </c>
      <c r="G303" s="64" t="s">
        <v>8</v>
      </c>
      <c r="H303" s="64" t="str">
        <f t="shared" si="21"/>
        <v>00507771388TRLO1</v>
      </c>
      <c r="J303" t="s">
        <v>94</v>
      </c>
      <c r="K303" t="s">
        <v>95</v>
      </c>
      <c r="L303">
        <v>37</v>
      </c>
      <c r="M303">
        <v>4668</v>
      </c>
      <c r="N303" t="s">
        <v>96</v>
      </c>
      <c r="O303" t="s">
        <v>3892</v>
      </c>
      <c r="P303" t="s">
        <v>97</v>
      </c>
      <c r="Q303" t="s">
        <v>3900</v>
      </c>
      <c r="R303">
        <v>20877</v>
      </c>
      <c r="S303">
        <v>1</v>
      </c>
      <c r="T303">
        <v>1</v>
      </c>
      <c r="U303">
        <v>0</v>
      </c>
      <c r="V303" t="s">
        <v>3605</v>
      </c>
      <c r="W303" t="s">
        <v>105</v>
      </c>
      <c r="X303">
        <v>1</v>
      </c>
      <c r="Y303">
        <v>0</v>
      </c>
      <c r="Z303">
        <v>0</v>
      </c>
      <c r="AB303" t="s">
        <v>106</v>
      </c>
      <c r="AC303" t="s">
        <v>31</v>
      </c>
      <c r="AD303">
        <v>1</v>
      </c>
      <c r="AE303" t="s">
        <v>3900</v>
      </c>
      <c r="AF303" t="s">
        <v>94</v>
      </c>
      <c r="AG303">
        <v>1</v>
      </c>
      <c r="AJ303" t="s">
        <v>107</v>
      </c>
      <c r="AK303" t="s">
        <v>107</v>
      </c>
      <c r="AL303" t="s">
        <v>31</v>
      </c>
      <c r="AM303" t="s">
        <v>108</v>
      </c>
      <c r="AN303" t="s">
        <v>31</v>
      </c>
      <c r="AP303">
        <v>0</v>
      </c>
    </row>
    <row r="304" spans="1:42">
      <c r="A304" s="101" t="e">
        <f>#REF!</f>
        <v>#REF!</v>
      </c>
      <c r="B304" s="62" t="str">
        <f t="shared" si="20"/>
        <v>15:00:21</v>
      </c>
      <c r="C304" s="62" t="s">
        <v>29</v>
      </c>
      <c r="D304" s="63">
        <f t="shared" si="22"/>
        <v>12</v>
      </c>
      <c r="E304" s="84">
        <f t="shared" si="23"/>
        <v>46.66</v>
      </c>
      <c r="F304" s="86">
        <f t="shared" si="24"/>
        <v>559.91999999999996</v>
      </c>
      <c r="G304" s="64" t="s">
        <v>8</v>
      </c>
      <c r="H304" s="64" t="str">
        <f t="shared" si="21"/>
        <v>00507771960TRLO1</v>
      </c>
      <c r="J304" t="s">
        <v>94</v>
      </c>
      <c r="K304" t="s">
        <v>95</v>
      </c>
      <c r="L304">
        <v>12</v>
      </c>
      <c r="M304">
        <v>4666</v>
      </c>
      <c r="N304" t="s">
        <v>96</v>
      </c>
      <c r="O304" t="s">
        <v>3901</v>
      </c>
      <c r="P304" t="s">
        <v>97</v>
      </c>
      <c r="Q304" t="s">
        <v>3902</v>
      </c>
      <c r="R304">
        <v>20877</v>
      </c>
      <c r="S304">
        <v>1</v>
      </c>
      <c r="T304">
        <v>1</v>
      </c>
      <c r="U304">
        <v>0</v>
      </c>
      <c r="V304" t="s">
        <v>3605</v>
      </c>
      <c r="W304" t="s">
        <v>105</v>
      </c>
      <c r="X304">
        <v>1</v>
      </c>
      <c r="Y304">
        <v>0</v>
      </c>
      <c r="Z304">
        <v>0</v>
      </c>
      <c r="AB304" t="s">
        <v>106</v>
      </c>
      <c r="AC304" t="s">
        <v>31</v>
      </c>
      <c r="AD304">
        <v>1</v>
      </c>
      <c r="AE304" t="s">
        <v>3902</v>
      </c>
      <c r="AF304" t="s">
        <v>94</v>
      </c>
      <c r="AG304">
        <v>1</v>
      </c>
      <c r="AJ304" t="s">
        <v>107</v>
      </c>
      <c r="AK304" t="s">
        <v>107</v>
      </c>
      <c r="AL304" t="s">
        <v>31</v>
      </c>
      <c r="AM304" t="s">
        <v>108</v>
      </c>
      <c r="AN304" t="s">
        <v>31</v>
      </c>
      <c r="AP304">
        <v>0</v>
      </c>
    </row>
    <row r="305" spans="1:42">
      <c r="A305" s="101" t="e">
        <f>#REF!</f>
        <v>#REF!</v>
      </c>
      <c r="B305" s="62" t="str">
        <f t="shared" si="20"/>
        <v>15:00:21</v>
      </c>
      <c r="C305" s="62" t="s">
        <v>29</v>
      </c>
      <c r="D305" s="63">
        <f t="shared" si="22"/>
        <v>12</v>
      </c>
      <c r="E305" s="84">
        <f t="shared" si="23"/>
        <v>46.66</v>
      </c>
      <c r="F305" s="86">
        <f t="shared" si="24"/>
        <v>559.91999999999996</v>
      </c>
      <c r="G305" s="64" t="s">
        <v>8</v>
      </c>
      <c r="H305" s="64" t="str">
        <f t="shared" si="21"/>
        <v>00507771959TRLO1</v>
      </c>
      <c r="J305" t="s">
        <v>94</v>
      </c>
      <c r="K305" t="s">
        <v>95</v>
      </c>
      <c r="L305">
        <v>12</v>
      </c>
      <c r="M305">
        <v>4666</v>
      </c>
      <c r="N305" t="s">
        <v>96</v>
      </c>
      <c r="O305" t="s">
        <v>3901</v>
      </c>
      <c r="P305" t="s">
        <v>97</v>
      </c>
      <c r="Q305" t="s">
        <v>3903</v>
      </c>
      <c r="R305">
        <v>20877</v>
      </c>
      <c r="S305">
        <v>1</v>
      </c>
      <c r="T305">
        <v>1</v>
      </c>
      <c r="U305">
        <v>0</v>
      </c>
      <c r="V305" t="s">
        <v>3605</v>
      </c>
      <c r="W305" t="s">
        <v>105</v>
      </c>
      <c r="X305">
        <v>1</v>
      </c>
      <c r="Y305">
        <v>0</v>
      </c>
      <c r="Z305">
        <v>0</v>
      </c>
      <c r="AB305" t="s">
        <v>106</v>
      </c>
      <c r="AC305" t="s">
        <v>31</v>
      </c>
      <c r="AD305">
        <v>1</v>
      </c>
      <c r="AE305" t="s">
        <v>3903</v>
      </c>
      <c r="AF305" t="s">
        <v>94</v>
      </c>
      <c r="AG305">
        <v>1</v>
      </c>
      <c r="AJ305" t="s">
        <v>107</v>
      </c>
      <c r="AK305" t="s">
        <v>107</v>
      </c>
      <c r="AL305" t="s">
        <v>31</v>
      </c>
      <c r="AM305" t="s">
        <v>108</v>
      </c>
      <c r="AN305" t="s">
        <v>31</v>
      </c>
      <c r="AP305">
        <v>0</v>
      </c>
    </row>
    <row r="306" spans="1:42">
      <c r="A306" s="101" t="e">
        <f>#REF!</f>
        <v>#REF!</v>
      </c>
      <c r="B306" s="62" t="str">
        <f t="shared" si="20"/>
        <v>15:00:21</v>
      </c>
      <c r="C306" s="62" t="s">
        <v>29</v>
      </c>
      <c r="D306" s="63">
        <f t="shared" si="22"/>
        <v>12</v>
      </c>
      <c r="E306" s="84">
        <f t="shared" si="23"/>
        <v>46.66</v>
      </c>
      <c r="F306" s="86">
        <f t="shared" si="24"/>
        <v>559.91999999999996</v>
      </c>
      <c r="G306" s="64" t="s">
        <v>8</v>
      </c>
      <c r="H306" s="64" t="str">
        <f t="shared" si="21"/>
        <v>00507771958TRLO1</v>
      </c>
      <c r="J306" t="s">
        <v>94</v>
      </c>
      <c r="K306" t="s">
        <v>95</v>
      </c>
      <c r="L306">
        <v>12</v>
      </c>
      <c r="M306">
        <v>4666</v>
      </c>
      <c r="N306" t="s">
        <v>96</v>
      </c>
      <c r="O306" t="s">
        <v>3901</v>
      </c>
      <c r="P306" t="s">
        <v>97</v>
      </c>
      <c r="Q306" t="s">
        <v>3904</v>
      </c>
      <c r="R306">
        <v>20877</v>
      </c>
      <c r="S306">
        <v>1</v>
      </c>
      <c r="T306">
        <v>1</v>
      </c>
      <c r="U306">
        <v>0</v>
      </c>
      <c r="V306" t="s">
        <v>3605</v>
      </c>
      <c r="W306" t="s">
        <v>105</v>
      </c>
      <c r="X306">
        <v>1</v>
      </c>
      <c r="Y306">
        <v>0</v>
      </c>
      <c r="Z306">
        <v>0</v>
      </c>
      <c r="AB306" t="s">
        <v>106</v>
      </c>
      <c r="AC306" t="s">
        <v>31</v>
      </c>
      <c r="AD306">
        <v>1</v>
      </c>
      <c r="AE306" t="s">
        <v>3904</v>
      </c>
      <c r="AF306" t="s">
        <v>94</v>
      </c>
      <c r="AG306">
        <v>1</v>
      </c>
      <c r="AJ306" t="s">
        <v>107</v>
      </c>
      <c r="AK306" t="s">
        <v>107</v>
      </c>
      <c r="AL306" t="s">
        <v>31</v>
      </c>
      <c r="AM306" t="s">
        <v>108</v>
      </c>
      <c r="AN306" t="s">
        <v>31</v>
      </c>
      <c r="AP306">
        <v>0</v>
      </c>
    </row>
    <row r="307" spans="1:42">
      <c r="A307" s="101" t="e">
        <f>#REF!</f>
        <v>#REF!</v>
      </c>
      <c r="B307" s="62" t="str">
        <f t="shared" si="20"/>
        <v>15:00:21</v>
      </c>
      <c r="C307" s="62" t="s">
        <v>29</v>
      </c>
      <c r="D307" s="63">
        <f t="shared" si="22"/>
        <v>13</v>
      </c>
      <c r="E307" s="84">
        <f t="shared" si="23"/>
        <v>46.66</v>
      </c>
      <c r="F307" s="86">
        <f t="shared" si="24"/>
        <v>606.57999999999993</v>
      </c>
      <c r="G307" s="64" t="s">
        <v>8</v>
      </c>
      <c r="H307" s="64" t="str">
        <f t="shared" si="21"/>
        <v>00507771955TRLO1</v>
      </c>
      <c r="J307" t="s">
        <v>94</v>
      </c>
      <c r="K307" t="s">
        <v>95</v>
      </c>
      <c r="L307">
        <v>13</v>
      </c>
      <c r="M307">
        <v>4666</v>
      </c>
      <c r="N307" t="s">
        <v>96</v>
      </c>
      <c r="O307" t="s">
        <v>3901</v>
      </c>
      <c r="P307" t="s">
        <v>97</v>
      </c>
      <c r="Q307" t="s">
        <v>3905</v>
      </c>
      <c r="R307">
        <v>20877</v>
      </c>
      <c r="S307">
        <v>1</v>
      </c>
      <c r="T307">
        <v>1</v>
      </c>
      <c r="U307">
        <v>0</v>
      </c>
      <c r="V307" t="s">
        <v>3605</v>
      </c>
      <c r="W307" t="s">
        <v>105</v>
      </c>
      <c r="X307">
        <v>1</v>
      </c>
      <c r="Y307">
        <v>0</v>
      </c>
      <c r="Z307">
        <v>0</v>
      </c>
      <c r="AB307" t="s">
        <v>106</v>
      </c>
      <c r="AC307" t="s">
        <v>31</v>
      </c>
      <c r="AD307">
        <v>1</v>
      </c>
      <c r="AE307" t="s">
        <v>3905</v>
      </c>
      <c r="AF307" t="s">
        <v>94</v>
      </c>
      <c r="AG307">
        <v>1</v>
      </c>
      <c r="AJ307" t="s">
        <v>107</v>
      </c>
      <c r="AK307" t="s">
        <v>107</v>
      </c>
      <c r="AL307" t="s">
        <v>31</v>
      </c>
      <c r="AM307" t="s">
        <v>108</v>
      </c>
      <c r="AN307" t="s">
        <v>31</v>
      </c>
      <c r="AP307">
        <v>0</v>
      </c>
    </row>
    <row r="308" spans="1:42">
      <c r="A308" s="101" t="e">
        <f>#REF!</f>
        <v>#REF!</v>
      </c>
      <c r="B308" s="62" t="str">
        <f t="shared" si="20"/>
        <v>15:00:21</v>
      </c>
      <c r="C308" s="62" t="s">
        <v>29</v>
      </c>
      <c r="D308" s="63">
        <f t="shared" si="22"/>
        <v>17</v>
      </c>
      <c r="E308" s="84">
        <f t="shared" si="23"/>
        <v>46.66</v>
      </c>
      <c r="F308" s="86">
        <f t="shared" si="24"/>
        <v>793.21999999999991</v>
      </c>
      <c r="G308" s="64" t="s">
        <v>8</v>
      </c>
      <c r="H308" s="64" t="str">
        <f t="shared" si="21"/>
        <v>00507771954TRLO1</v>
      </c>
      <c r="J308" t="s">
        <v>94</v>
      </c>
      <c r="K308" t="s">
        <v>95</v>
      </c>
      <c r="L308">
        <v>17</v>
      </c>
      <c r="M308">
        <v>4666</v>
      </c>
      <c r="N308" t="s">
        <v>96</v>
      </c>
      <c r="O308" t="s">
        <v>3901</v>
      </c>
      <c r="P308" t="s">
        <v>97</v>
      </c>
      <c r="Q308" t="s">
        <v>3906</v>
      </c>
      <c r="R308">
        <v>20877</v>
      </c>
      <c r="S308">
        <v>1</v>
      </c>
      <c r="T308">
        <v>1</v>
      </c>
      <c r="U308">
        <v>0</v>
      </c>
      <c r="V308" t="s">
        <v>3605</v>
      </c>
      <c r="W308" t="s">
        <v>105</v>
      </c>
      <c r="X308">
        <v>1</v>
      </c>
      <c r="Y308">
        <v>0</v>
      </c>
      <c r="Z308">
        <v>0</v>
      </c>
      <c r="AB308" t="s">
        <v>106</v>
      </c>
      <c r="AC308" t="s">
        <v>31</v>
      </c>
      <c r="AD308">
        <v>1</v>
      </c>
      <c r="AE308" t="s">
        <v>3906</v>
      </c>
      <c r="AF308" t="s">
        <v>94</v>
      </c>
      <c r="AG308">
        <v>1</v>
      </c>
      <c r="AJ308" t="s">
        <v>107</v>
      </c>
      <c r="AK308" t="s">
        <v>107</v>
      </c>
      <c r="AL308" t="s">
        <v>31</v>
      </c>
      <c r="AM308" t="s">
        <v>108</v>
      </c>
      <c r="AN308" t="s">
        <v>31</v>
      </c>
      <c r="AP308">
        <v>0</v>
      </c>
    </row>
    <row r="309" spans="1:42">
      <c r="A309" s="101" t="e">
        <f>#REF!</f>
        <v>#REF!</v>
      </c>
      <c r="B309" s="62" t="str">
        <f t="shared" si="20"/>
        <v>15:00:21</v>
      </c>
      <c r="C309" s="62" t="s">
        <v>29</v>
      </c>
      <c r="D309" s="63">
        <f t="shared" si="22"/>
        <v>25</v>
      </c>
      <c r="E309" s="84">
        <f t="shared" si="23"/>
        <v>46.66</v>
      </c>
      <c r="F309" s="86">
        <f t="shared" si="24"/>
        <v>1166.5</v>
      </c>
      <c r="G309" s="64" t="s">
        <v>8</v>
      </c>
      <c r="H309" s="64" t="str">
        <f t="shared" si="21"/>
        <v>00507771957TRLO1</v>
      </c>
      <c r="J309" t="s">
        <v>94</v>
      </c>
      <c r="K309" t="s">
        <v>95</v>
      </c>
      <c r="L309">
        <v>25</v>
      </c>
      <c r="M309">
        <v>4666</v>
      </c>
      <c r="N309" t="s">
        <v>96</v>
      </c>
      <c r="O309" t="s">
        <v>3901</v>
      </c>
      <c r="P309" t="s">
        <v>97</v>
      </c>
      <c r="Q309" t="s">
        <v>3907</v>
      </c>
      <c r="R309">
        <v>20877</v>
      </c>
      <c r="S309">
        <v>1</v>
      </c>
      <c r="T309">
        <v>1</v>
      </c>
      <c r="U309">
        <v>0</v>
      </c>
      <c r="V309" t="s">
        <v>3605</v>
      </c>
      <c r="W309" t="s">
        <v>105</v>
      </c>
      <c r="X309">
        <v>1</v>
      </c>
      <c r="Y309">
        <v>0</v>
      </c>
      <c r="Z309">
        <v>0</v>
      </c>
      <c r="AB309" t="s">
        <v>106</v>
      </c>
      <c r="AC309" t="s">
        <v>31</v>
      </c>
      <c r="AD309">
        <v>1</v>
      </c>
      <c r="AE309" t="s">
        <v>3907</v>
      </c>
      <c r="AF309" t="s">
        <v>94</v>
      </c>
      <c r="AG309">
        <v>1</v>
      </c>
      <c r="AJ309" t="s">
        <v>107</v>
      </c>
      <c r="AK309" t="s">
        <v>107</v>
      </c>
      <c r="AL309" t="s">
        <v>31</v>
      </c>
      <c r="AM309" t="s">
        <v>108</v>
      </c>
      <c r="AN309" t="s">
        <v>31</v>
      </c>
      <c r="AP309">
        <v>0</v>
      </c>
    </row>
    <row r="310" spans="1:42">
      <c r="A310" s="101" t="e">
        <f>#REF!</f>
        <v>#REF!</v>
      </c>
      <c r="B310" s="62" t="str">
        <f t="shared" si="20"/>
        <v>15:00:21</v>
      </c>
      <c r="C310" s="62" t="s">
        <v>29</v>
      </c>
      <c r="D310" s="63">
        <f t="shared" si="22"/>
        <v>33</v>
      </c>
      <c r="E310" s="84">
        <f t="shared" si="23"/>
        <v>46.66</v>
      </c>
      <c r="F310" s="86">
        <f t="shared" si="24"/>
        <v>1539.78</v>
      </c>
      <c r="G310" s="64" t="s">
        <v>8</v>
      </c>
      <c r="H310" s="64" t="str">
        <f t="shared" si="21"/>
        <v>00507771956TRLO1</v>
      </c>
      <c r="J310" t="s">
        <v>94</v>
      </c>
      <c r="K310" t="s">
        <v>95</v>
      </c>
      <c r="L310">
        <v>33</v>
      </c>
      <c r="M310">
        <v>4666</v>
      </c>
      <c r="N310" t="s">
        <v>96</v>
      </c>
      <c r="O310" t="s">
        <v>3901</v>
      </c>
      <c r="P310" t="s">
        <v>97</v>
      </c>
      <c r="Q310" t="s">
        <v>3908</v>
      </c>
      <c r="R310">
        <v>20877</v>
      </c>
      <c r="S310">
        <v>1</v>
      </c>
      <c r="T310">
        <v>1</v>
      </c>
      <c r="U310">
        <v>0</v>
      </c>
      <c r="V310" t="s">
        <v>3605</v>
      </c>
      <c r="W310" t="s">
        <v>105</v>
      </c>
      <c r="X310">
        <v>1</v>
      </c>
      <c r="Y310">
        <v>0</v>
      </c>
      <c r="Z310">
        <v>0</v>
      </c>
      <c r="AB310" t="s">
        <v>106</v>
      </c>
      <c r="AC310" t="s">
        <v>31</v>
      </c>
      <c r="AD310">
        <v>1</v>
      </c>
      <c r="AE310" t="s">
        <v>3908</v>
      </c>
      <c r="AF310" t="s">
        <v>94</v>
      </c>
      <c r="AG310">
        <v>1</v>
      </c>
      <c r="AJ310" t="s">
        <v>107</v>
      </c>
      <c r="AK310" t="s">
        <v>107</v>
      </c>
      <c r="AL310" t="s">
        <v>31</v>
      </c>
      <c r="AM310" t="s">
        <v>108</v>
      </c>
      <c r="AN310" t="s">
        <v>31</v>
      </c>
      <c r="AP310">
        <v>0</v>
      </c>
    </row>
    <row r="311" spans="1:42">
      <c r="A311" s="101" t="e">
        <f>#REF!</f>
        <v>#REF!</v>
      </c>
      <c r="B311" s="62" t="str">
        <f t="shared" si="20"/>
        <v>15:00:21</v>
      </c>
      <c r="C311" s="62" t="s">
        <v>29</v>
      </c>
      <c r="D311" s="63">
        <f t="shared" si="22"/>
        <v>50</v>
      </c>
      <c r="E311" s="84">
        <f t="shared" si="23"/>
        <v>46.66</v>
      </c>
      <c r="F311" s="86">
        <f t="shared" si="24"/>
        <v>2333</v>
      </c>
      <c r="G311" s="64" t="s">
        <v>8</v>
      </c>
      <c r="H311" s="64" t="str">
        <f t="shared" si="21"/>
        <v>00507771961TRLO1</v>
      </c>
      <c r="J311" t="s">
        <v>94</v>
      </c>
      <c r="K311" t="s">
        <v>95</v>
      </c>
      <c r="L311">
        <v>50</v>
      </c>
      <c r="M311">
        <v>4666</v>
      </c>
      <c r="N311" t="s">
        <v>96</v>
      </c>
      <c r="O311" t="s">
        <v>3901</v>
      </c>
      <c r="P311" t="s">
        <v>97</v>
      </c>
      <c r="Q311" t="s">
        <v>3909</v>
      </c>
      <c r="R311">
        <v>20877</v>
      </c>
      <c r="S311">
        <v>1</v>
      </c>
      <c r="T311">
        <v>1</v>
      </c>
      <c r="U311">
        <v>0</v>
      </c>
      <c r="V311" t="s">
        <v>3605</v>
      </c>
      <c r="W311" t="s">
        <v>105</v>
      </c>
      <c r="X311">
        <v>1</v>
      </c>
      <c r="Y311">
        <v>0</v>
      </c>
      <c r="Z311">
        <v>0</v>
      </c>
      <c r="AB311" t="s">
        <v>106</v>
      </c>
      <c r="AC311" t="s">
        <v>31</v>
      </c>
      <c r="AD311">
        <v>1</v>
      </c>
      <c r="AE311" t="s">
        <v>3909</v>
      </c>
      <c r="AF311" t="s">
        <v>94</v>
      </c>
      <c r="AG311">
        <v>1</v>
      </c>
      <c r="AJ311" t="s">
        <v>107</v>
      </c>
      <c r="AK311" t="s">
        <v>107</v>
      </c>
      <c r="AL311" t="s">
        <v>31</v>
      </c>
      <c r="AM311" t="s">
        <v>108</v>
      </c>
      <c r="AN311" t="s">
        <v>31</v>
      </c>
      <c r="AP311">
        <v>0</v>
      </c>
    </row>
    <row r="312" spans="1:42">
      <c r="A312" s="101" t="e">
        <f>#REF!</f>
        <v>#REF!</v>
      </c>
      <c r="B312" s="62" t="str">
        <f t="shared" si="20"/>
        <v>15:02:05</v>
      </c>
      <c r="C312" s="62" t="s">
        <v>29</v>
      </c>
      <c r="D312" s="63">
        <f t="shared" si="22"/>
        <v>23</v>
      </c>
      <c r="E312" s="84">
        <f t="shared" si="23"/>
        <v>46.66</v>
      </c>
      <c r="F312" s="86">
        <f t="shared" si="24"/>
        <v>1073.1799999999998</v>
      </c>
      <c r="G312" s="64" t="s">
        <v>8</v>
      </c>
      <c r="H312" s="64" t="str">
        <f t="shared" si="21"/>
        <v>00507773699TRLO1</v>
      </c>
      <c r="J312" t="s">
        <v>94</v>
      </c>
      <c r="K312" t="s">
        <v>95</v>
      </c>
      <c r="L312">
        <v>23</v>
      </c>
      <c r="M312">
        <v>4666</v>
      </c>
      <c r="N312" t="s">
        <v>96</v>
      </c>
      <c r="O312" t="s">
        <v>3910</v>
      </c>
      <c r="P312" t="s">
        <v>97</v>
      </c>
      <c r="Q312" t="s">
        <v>3911</v>
      </c>
      <c r="R312">
        <v>20877</v>
      </c>
      <c r="S312">
        <v>1</v>
      </c>
      <c r="T312">
        <v>1</v>
      </c>
      <c r="U312">
        <v>0</v>
      </c>
      <c r="V312" t="s">
        <v>3605</v>
      </c>
      <c r="W312" t="s">
        <v>105</v>
      </c>
      <c r="X312">
        <v>1</v>
      </c>
      <c r="Y312">
        <v>0</v>
      </c>
      <c r="Z312">
        <v>0</v>
      </c>
      <c r="AB312" t="s">
        <v>106</v>
      </c>
      <c r="AC312" t="s">
        <v>31</v>
      </c>
      <c r="AD312">
        <v>1</v>
      </c>
      <c r="AE312" t="s">
        <v>3911</v>
      </c>
      <c r="AF312" t="s">
        <v>94</v>
      </c>
      <c r="AG312">
        <v>1</v>
      </c>
      <c r="AJ312" t="s">
        <v>107</v>
      </c>
      <c r="AK312" t="s">
        <v>107</v>
      </c>
      <c r="AL312" t="s">
        <v>31</v>
      </c>
      <c r="AM312" t="s">
        <v>108</v>
      </c>
      <c r="AN312" t="s">
        <v>31</v>
      </c>
      <c r="AP312">
        <v>0</v>
      </c>
    </row>
    <row r="313" spans="1:42">
      <c r="A313" s="101" t="e">
        <f>#REF!</f>
        <v>#REF!</v>
      </c>
      <c r="B313" s="62" t="str">
        <f t="shared" si="20"/>
        <v>15:02:12</v>
      </c>
      <c r="C313" s="62" t="s">
        <v>29</v>
      </c>
      <c r="D313" s="63">
        <f t="shared" si="22"/>
        <v>22</v>
      </c>
      <c r="E313" s="84">
        <f t="shared" si="23"/>
        <v>46.66</v>
      </c>
      <c r="F313" s="86">
        <f t="shared" si="24"/>
        <v>1026.52</v>
      </c>
      <c r="G313" s="64" t="s">
        <v>8</v>
      </c>
      <c r="H313" s="64" t="str">
        <f t="shared" si="21"/>
        <v>00507773845TRLO1</v>
      </c>
      <c r="J313" t="s">
        <v>94</v>
      </c>
      <c r="K313" t="s">
        <v>95</v>
      </c>
      <c r="L313">
        <v>22</v>
      </c>
      <c r="M313">
        <v>4666</v>
      </c>
      <c r="N313" t="s">
        <v>96</v>
      </c>
      <c r="O313" t="s">
        <v>3912</v>
      </c>
      <c r="P313" t="s">
        <v>97</v>
      </c>
      <c r="Q313" t="s">
        <v>3913</v>
      </c>
      <c r="R313">
        <v>20877</v>
      </c>
      <c r="S313">
        <v>1</v>
      </c>
      <c r="T313">
        <v>1</v>
      </c>
      <c r="U313">
        <v>0</v>
      </c>
      <c r="V313" t="s">
        <v>3605</v>
      </c>
      <c r="W313" t="s">
        <v>105</v>
      </c>
      <c r="X313">
        <v>1</v>
      </c>
      <c r="Y313">
        <v>0</v>
      </c>
      <c r="Z313">
        <v>0</v>
      </c>
      <c r="AB313" t="s">
        <v>106</v>
      </c>
      <c r="AC313" t="s">
        <v>31</v>
      </c>
      <c r="AD313">
        <v>1</v>
      </c>
      <c r="AE313" t="s">
        <v>3913</v>
      </c>
      <c r="AF313" t="s">
        <v>94</v>
      </c>
      <c r="AG313">
        <v>1</v>
      </c>
      <c r="AJ313" t="s">
        <v>107</v>
      </c>
      <c r="AK313" t="s">
        <v>107</v>
      </c>
      <c r="AL313" t="s">
        <v>31</v>
      </c>
      <c r="AM313" t="s">
        <v>108</v>
      </c>
      <c r="AN313" t="s">
        <v>31</v>
      </c>
      <c r="AP313">
        <v>0</v>
      </c>
    </row>
    <row r="314" spans="1:42">
      <c r="A314" s="101" t="e">
        <f>#REF!</f>
        <v>#REF!</v>
      </c>
      <c r="B314" s="62" t="str">
        <f t="shared" si="20"/>
        <v>15:02:12</v>
      </c>
      <c r="C314" s="62" t="s">
        <v>29</v>
      </c>
      <c r="D314" s="63">
        <f t="shared" si="22"/>
        <v>38</v>
      </c>
      <c r="E314" s="84">
        <f t="shared" si="23"/>
        <v>46.66</v>
      </c>
      <c r="F314" s="86">
        <f t="shared" si="24"/>
        <v>1773.08</v>
      </c>
      <c r="G314" s="64" t="s">
        <v>8</v>
      </c>
      <c r="H314" s="64" t="str">
        <f t="shared" si="21"/>
        <v>00507773844TRLO1</v>
      </c>
      <c r="J314" t="s">
        <v>94</v>
      </c>
      <c r="K314" t="s">
        <v>95</v>
      </c>
      <c r="L314">
        <v>38</v>
      </c>
      <c r="M314">
        <v>4666</v>
      </c>
      <c r="N314" t="s">
        <v>96</v>
      </c>
      <c r="O314" t="s">
        <v>3912</v>
      </c>
      <c r="P314" t="s">
        <v>97</v>
      </c>
      <c r="Q314" t="s">
        <v>3914</v>
      </c>
      <c r="R314">
        <v>20877</v>
      </c>
      <c r="S314">
        <v>1</v>
      </c>
      <c r="T314">
        <v>1</v>
      </c>
      <c r="U314">
        <v>0</v>
      </c>
      <c r="V314" t="s">
        <v>3605</v>
      </c>
      <c r="W314" t="s">
        <v>105</v>
      </c>
      <c r="X314">
        <v>1</v>
      </c>
      <c r="Y314">
        <v>0</v>
      </c>
      <c r="Z314">
        <v>0</v>
      </c>
      <c r="AB314" t="s">
        <v>106</v>
      </c>
      <c r="AC314" t="s">
        <v>31</v>
      </c>
      <c r="AD314">
        <v>1</v>
      </c>
      <c r="AE314" t="s">
        <v>3914</v>
      </c>
      <c r="AF314" t="s">
        <v>94</v>
      </c>
      <c r="AG314">
        <v>1</v>
      </c>
      <c r="AJ314" t="s">
        <v>107</v>
      </c>
      <c r="AK314" t="s">
        <v>107</v>
      </c>
      <c r="AL314" t="s">
        <v>31</v>
      </c>
      <c r="AM314" t="s">
        <v>108</v>
      </c>
      <c r="AN314" t="s">
        <v>31</v>
      </c>
      <c r="AP314">
        <v>0</v>
      </c>
    </row>
    <row r="315" spans="1:42">
      <c r="A315" s="101" t="e">
        <f>#REF!</f>
        <v>#REF!</v>
      </c>
      <c r="B315" s="62" t="str">
        <f t="shared" si="20"/>
        <v>15:02:53</v>
      </c>
      <c r="C315" s="62" t="s">
        <v>29</v>
      </c>
      <c r="D315" s="63">
        <f t="shared" si="22"/>
        <v>10</v>
      </c>
      <c r="E315" s="84">
        <f t="shared" si="23"/>
        <v>46.66</v>
      </c>
      <c r="F315" s="86">
        <f t="shared" si="24"/>
        <v>466.59999999999997</v>
      </c>
      <c r="G315" s="64" t="s">
        <v>8</v>
      </c>
      <c r="H315" s="64" t="str">
        <f t="shared" si="21"/>
        <v>00507774701TRLO1</v>
      </c>
      <c r="J315" t="s">
        <v>94</v>
      </c>
      <c r="K315" t="s">
        <v>95</v>
      </c>
      <c r="L315">
        <v>10</v>
      </c>
      <c r="M315">
        <v>4666</v>
      </c>
      <c r="N315" t="s">
        <v>96</v>
      </c>
      <c r="O315" t="s">
        <v>3915</v>
      </c>
      <c r="P315" t="s">
        <v>97</v>
      </c>
      <c r="Q315" t="s">
        <v>3916</v>
      </c>
      <c r="R315">
        <v>20877</v>
      </c>
      <c r="S315">
        <v>1</v>
      </c>
      <c r="T315">
        <v>1</v>
      </c>
      <c r="U315">
        <v>0</v>
      </c>
      <c r="V315" t="s">
        <v>3605</v>
      </c>
      <c r="W315" t="s">
        <v>105</v>
      </c>
      <c r="X315">
        <v>1</v>
      </c>
      <c r="Y315">
        <v>0</v>
      </c>
      <c r="Z315">
        <v>0</v>
      </c>
      <c r="AB315" t="s">
        <v>106</v>
      </c>
      <c r="AC315" t="s">
        <v>31</v>
      </c>
      <c r="AD315">
        <v>1</v>
      </c>
      <c r="AE315" t="s">
        <v>3916</v>
      </c>
      <c r="AF315" t="s">
        <v>94</v>
      </c>
      <c r="AG315">
        <v>1</v>
      </c>
      <c r="AJ315" t="s">
        <v>107</v>
      </c>
      <c r="AK315" t="s">
        <v>107</v>
      </c>
      <c r="AL315" t="s">
        <v>31</v>
      </c>
      <c r="AM315" t="s">
        <v>108</v>
      </c>
      <c r="AN315" t="s">
        <v>31</v>
      </c>
      <c r="AP315">
        <v>0</v>
      </c>
    </row>
    <row r="316" spans="1:42">
      <c r="A316" s="101" t="e">
        <f>#REF!</f>
        <v>#REF!</v>
      </c>
      <c r="B316" s="62" t="str">
        <f t="shared" ref="B316:B379" si="25">MID(O316,FIND(" ",O316)+1,8)</f>
        <v>15:03:33</v>
      </c>
      <c r="C316" s="62" t="s">
        <v>29</v>
      </c>
      <c r="D316" s="63">
        <f t="shared" si="22"/>
        <v>30</v>
      </c>
      <c r="E316" s="84">
        <f t="shared" si="23"/>
        <v>46.6</v>
      </c>
      <c r="F316" s="86">
        <f t="shared" si="24"/>
        <v>1398</v>
      </c>
      <c r="G316" s="64" t="s">
        <v>8</v>
      </c>
      <c r="H316" s="64" t="str">
        <f t="shared" ref="H316:H379" si="26">Q316</f>
        <v>00507775598TRLO1</v>
      </c>
      <c r="J316" t="s">
        <v>94</v>
      </c>
      <c r="K316" t="s">
        <v>95</v>
      </c>
      <c r="L316">
        <v>30</v>
      </c>
      <c r="M316">
        <v>4660</v>
      </c>
      <c r="N316" t="s">
        <v>96</v>
      </c>
      <c r="O316" t="s">
        <v>3917</v>
      </c>
      <c r="P316" t="s">
        <v>97</v>
      </c>
      <c r="Q316" t="s">
        <v>3918</v>
      </c>
      <c r="R316">
        <v>20877</v>
      </c>
      <c r="S316">
        <v>1</v>
      </c>
      <c r="T316">
        <v>1</v>
      </c>
      <c r="U316">
        <v>0</v>
      </c>
      <c r="V316" t="s">
        <v>3605</v>
      </c>
      <c r="W316" t="s">
        <v>105</v>
      </c>
      <c r="X316">
        <v>1</v>
      </c>
      <c r="Y316">
        <v>0</v>
      </c>
      <c r="Z316">
        <v>0</v>
      </c>
      <c r="AB316" t="s">
        <v>106</v>
      </c>
      <c r="AC316" t="s">
        <v>31</v>
      </c>
      <c r="AD316">
        <v>1</v>
      </c>
      <c r="AE316" t="s">
        <v>3918</v>
      </c>
      <c r="AF316" t="s">
        <v>94</v>
      </c>
      <c r="AG316">
        <v>1</v>
      </c>
      <c r="AJ316" t="s">
        <v>107</v>
      </c>
      <c r="AK316" t="s">
        <v>107</v>
      </c>
      <c r="AL316" t="s">
        <v>31</v>
      </c>
      <c r="AM316" t="s">
        <v>108</v>
      </c>
      <c r="AN316" t="s">
        <v>31</v>
      </c>
      <c r="AP316">
        <v>0</v>
      </c>
    </row>
    <row r="317" spans="1:42">
      <c r="A317" s="101" t="e">
        <f>#REF!</f>
        <v>#REF!</v>
      </c>
      <c r="B317" s="62" t="str">
        <f t="shared" si="25"/>
        <v>15:03:33</v>
      </c>
      <c r="C317" s="62" t="s">
        <v>29</v>
      </c>
      <c r="D317" s="63">
        <f t="shared" si="22"/>
        <v>30</v>
      </c>
      <c r="E317" s="84">
        <f t="shared" si="23"/>
        <v>46.6</v>
      </c>
      <c r="F317" s="86">
        <f t="shared" si="24"/>
        <v>1398</v>
      </c>
      <c r="G317" s="64" t="s">
        <v>8</v>
      </c>
      <c r="H317" s="64" t="str">
        <f t="shared" si="26"/>
        <v>00507775597TRLO1</v>
      </c>
      <c r="J317" t="s">
        <v>94</v>
      </c>
      <c r="K317" t="s">
        <v>95</v>
      </c>
      <c r="L317">
        <v>30</v>
      </c>
      <c r="M317">
        <v>4660</v>
      </c>
      <c r="N317" t="s">
        <v>96</v>
      </c>
      <c r="O317" t="s">
        <v>3917</v>
      </c>
      <c r="P317" t="s">
        <v>97</v>
      </c>
      <c r="Q317" t="s">
        <v>3919</v>
      </c>
      <c r="R317">
        <v>20877</v>
      </c>
      <c r="S317">
        <v>1</v>
      </c>
      <c r="T317">
        <v>1</v>
      </c>
      <c r="U317">
        <v>0</v>
      </c>
      <c r="V317" t="s">
        <v>3605</v>
      </c>
      <c r="W317" t="s">
        <v>105</v>
      </c>
      <c r="X317">
        <v>1</v>
      </c>
      <c r="Y317">
        <v>0</v>
      </c>
      <c r="Z317">
        <v>0</v>
      </c>
      <c r="AB317" t="s">
        <v>106</v>
      </c>
      <c r="AC317" t="s">
        <v>31</v>
      </c>
      <c r="AD317">
        <v>1</v>
      </c>
      <c r="AE317" t="s">
        <v>3919</v>
      </c>
      <c r="AF317" t="s">
        <v>94</v>
      </c>
      <c r="AG317">
        <v>1</v>
      </c>
      <c r="AJ317" t="s">
        <v>107</v>
      </c>
      <c r="AK317" t="s">
        <v>107</v>
      </c>
      <c r="AL317" t="s">
        <v>31</v>
      </c>
      <c r="AM317" t="s">
        <v>108</v>
      </c>
      <c r="AN317" t="s">
        <v>31</v>
      </c>
      <c r="AP317">
        <v>0</v>
      </c>
    </row>
    <row r="318" spans="1:42">
      <c r="A318" s="101" t="e">
        <f>#REF!</f>
        <v>#REF!</v>
      </c>
      <c r="B318" s="62" t="str">
        <f t="shared" si="25"/>
        <v>15:03:33</v>
      </c>
      <c r="C318" s="62" t="s">
        <v>29</v>
      </c>
      <c r="D318" s="63">
        <f t="shared" si="22"/>
        <v>60</v>
      </c>
      <c r="E318" s="84">
        <f t="shared" si="23"/>
        <v>46.6</v>
      </c>
      <c r="F318" s="86">
        <f t="shared" si="24"/>
        <v>2796</v>
      </c>
      <c r="G318" s="64" t="s">
        <v>8</v>
      </c>
      <c r="H318" s="64" t="str">
        <f t="shared" si="26"/>
        <v>00507775596TRLO1</v>
      </c>
      <c r="J318" t="s">
        <v>94</v>
      </c>
      <c r="K318" t="s">
        <v>95</v>
      </c>
      <c r="L318">
        <v>60</v>
      </c>
      <c r="M318">
        <v>4660</v>
      </c>
      <c r="N318" t="s">
        <v>96</v>
      </c>
      <c r="O318" t="s">
        <v>3917</v>
      </c>
      <c r="P318" t="s">
        <v>97</v>
      </c>
      <c r="Q318" t="s">
        <v>3920</v>
      </c>
      <c r="R318">
        <v>20877</v>
      </c>
      <c r="S318">
        <v>1</v>
      </c>
      <c r="T318">
        <v>1</v>
      </c>
      <c r="U318">
        <v>0</v>
      </c>
      <c r="V318" t="s">
        <v>3605</v>
      </c>
      <c r="W318" t="s">
        <v>105</v>
      </c>
      <c r="X318">
        <v>1</v>
      </c>
      <c r="Y318">
        <v>0</v>
      </c>
      <c r="Z318">
        <v>0</v>
      </c>
      <c r="AB318" t="s">
        <v>106</v>
      </c>
      <c r="AC318" t="s">
        <v>31</v>
      </c>
      <c r="AD318">
        <v>1</v>
      </c>
      <c r="AE318" t="s">
        <v>3920</v>
      </c>
      <c r="AF318" t="s">
        <v>94</v>
      </c>
      <c r="AG318">
        <v>1</v>
      </c>
      <c r="AJ318" t="s">
        <v>107</v>
      </c>
      <c r="AK318" t="s">
        <v>107</v>
      </c>
      <c r="AL318" t="s">
        <v>31</v>
      </c>
      <c r="AM318" t="s">
        <v>108</v>
      </c>
      <c r="AN318" t="s">
        <v>31</v>
      </c>
      <c r="AP318">
        <v>0</v>
      </c>
    </row>
    <row r="319" spans="1:42">
      <c r="A319" s="101" t="e">
        <f>#REF!</f>
        <v>#REF!</v>
      </c>
      <c r="B319" s="62" t="str">
        <f t="shared" si="25"/>
        <v>15:03:46</v>
      </c>
      <c r="C319" s="62" t="s">
        <v>29</v>
      </c>
      <c r="D319" s="63">
        <f t="shared" si="22"/>
        <v>11</v>
      </c>
      <c r="E319" s="84">
        <f t="shared" si="23"/>
        <v>46.6</v>
      </c>
      <c r="F319" s="86">
        <f t="shared" si="24"/>
        <v>512.6</v>
      </c>
      <c r="G319" s="64" t="s">
        <v>8</v>
      </c>
      <c r="H319" s="64" t="str">
        <f t="shared" si="26"/>
        <v>00507775900TRLO1</v>
      </c>
      <c r="J319" t="s">
        <v>94</v>
      </c>
      <c r="K319" t="s">
        <v>95</v>
      </c>
      <c r="L319">
        <v>11</v>
      </c>
      <c r="M319">
        <v>4660</v>
      </c>
      <c r="N319" t="s">
        <v>96</v>
      </c>
      <c r="O319" t="s">
        <v>3921</v>
      </c>
      <c r="P319" t="s">
        <v>97</v>
      </c>
      <c r="Q319" t="s">
        <v>3922</v>
      </c>
      <c r="R319">
        <v>20877</v>
      </c>
      <c r="S319">
        <v>1</v>
      </c>
      <c r="T319">
        <v>1</v>
      </c>
      <c r="U319">
        <v>0</v>
      </c>
      <c r="V319" t="s">
        <v>3605</v>
      </c>
      <c r="W319" t="s">
        <v>105</v>
      </c>
      <c r="X319">
        <v>1</v>
      </c>
      <c r="Y319">
        <v>0</v>
      </c>
      <c r="Z319">
        <v>0</v>
      </c>
      <c r="AB319" t="s">
        <v>106</v>
      </c>
      <c r="AC319" t="s">
        <v>31</v>
      </c>
      <c r="AD319">
        <v>1</v>
      </c>
      <c r="AE319" t="s">
        <v>3922</v>
      </c>
      <c r="AF319" t="s">
        <v>94</v>
      </c>
      <c r="AG319">
        <v>1</v>
      </c>
      <c r="AJ319" t="s">
        <v>107</v>
      </c>
      <c r="AK319" t="s">
        <v>107</v>
      </c>
      <c r="AL319" t="s">
        <v>31</v>
      </c>
      <c r="AM319" t="s">
        <v>108</v>
      </c>
      <c r="AN319" t="s">
        <v>31</v>
      </c>
      <c r="AP319">
        <v>0</v>
      </c>
    </row>
    <row r="320" spans="1:42">
      <c r="A320" s="101" t="e">
        <f>#REF!</f>
        <v>#REF!</v>
      </c>
      <c r="B320" s="62" t="str">
        <f t="shared" si="25"/>
        <v>15:04:16</v>
      </c>
      <c r="C320" s="62" t="s">
        <v>29</v>
      </c>
      <c r="D320" s="63">
        <f t="shared" si="22"/>
        <v>14</v>
      </c>
      <c r="E320" s="84">
        <f t="shared" si="23"/>
        <v>46.6</v>
      </c>
      <c r="F320" s="86">
        <f t="shared" si="24"/>
        <v>652.4</v>
      </c>
      <c r="G320" s="64" t="s">
        <v>8</v>
      </c>
      <c r="H320" s="64" t="str">
        <f t="shared" si="26"/>
        <v>00507776313TRLO1</v>
      </c>
      <c r="J320" t="s">
        <v>94</v>
      </c>
      <c r="K320" t="s">
        <v>95</v>
      </c>
      <c r="L320">
        <v>14</v>
      </c>
      <c r="M320">
        <v>4660</v>
      </c>
      <c r="N320" t="s">
        <v>96</v>
      </c>
      <c r="O320" t="s">
        <v>3923</v>
      </c>
      <c r="P320" t="s">
        <v>97</v>
      </c>
      <c r="Q320" t="s">
        <v>3924</v>
      </c>
      <c r="R320">
        <v>20877</v>
      </c>
      <c r="S320">
        <v>1</v>
      </c>
      <c r="T320">
        <v>1</v>
      </c>
      <c r="U320">
        <v>0</v>
      </c>
      <c r="V320" t="s">
        <v>3605</v>
      </c>
      <c r="W320" t="s">
        <v>105</v>
      </c>
      <c r="X320">
        <v>1</v>
      </c>
      <c r="Y320">
        <v>0</v>
      </c>
      <c r="Z320">
        <v>0</v>
      </c>
      <c r="AB320" t="s">
        <v>106</v>
      </c>
      <c r="AC320" t="s">
        <v>31</v>
      </c>
      <c r="AD320">
        <v>1</v>
      </c>
      <c r="AE320" t="s">
        <v>3924</v>
      </c>
      <c r="AF320" t="s">
        <v>94</v>
      </c>
      <c r="AG320">
        <v>1</v>
      </c>
      <c r="AJ320" t="s">
        <v>107</v>
      </c>
      <c r="AK320" t="s">
        <v>107</v>
      </c>
      <c r="AL320" t="s">
        <v>31</v>
      </c>
      <c r="AM320" t="s">
        <v>108</v>
      </c>
      <c r="AN320" t="s">
        <v>31</v>
      </c>
      <c r="AP320">
        <v>0</v>
      </c>
    </row>
    <row r="321" spans="1:42">
      <c r="A321" s="101" t="e">
        <f>#REF!</f>
        <v>#REF!</v>
      </c>
      <c r="B321" s="62" t="str">
        <f t="shared" si="25"/>
        <v>15:05:23</v>
      </c>
      <c r="C321" s="62" t="s">
        <v>29</v>
      </c>
      <c r="D321" s="63">
        <f t="shared" si="22"/>
        <v>2</v>
      </c>
      <c r="E321" s="84">
        <f t="shared" si="23"/>
        <v>46.6</v>
      </c>
      <c r="F321" s="86">
        <f t="shared" si="24"/>
        <v>93.2</v>
      </c>
      <c r="G321" s="64" t="s">
        <v>8</v>
      </c>
      <c r="H321" s="64" t="str">
        <f t="shared" si="26"/>
        <v>00507777690TRLO1</v>
      </c>
      <c r="J321" t="s">
        <v>94</v>
      </c>
      <c r="K321" t="s">
        <v>95</v>
      </c>
      <c r="L321">
        <v>2</v>
      </c>
      <c r="M321">
        <v>4660</v>
      </c>
      <c r="N321" t="s">
        <v>96</v>
      </c>
      <c r="O321" t="s">
        <v>3925</v>
      </c>
      <c r="P321" t="s">
        <v>97</v>
      </c>
      <c r="Q321" t="s">
        <v>3926</v>
      </c>
      <c r="R321">
        <v>20877</v>
      </c>
      <c r="S321">
        <v>1</v>
      </c>
      <c r="T321">
        <v>1</v>
      </c>
      <c r="U321">
        <v>0</v>
      </c>
      <c r="V321" t="s">
        <v>3605</v>
      </c>
      <c r="W321" t="s">
        <v>105</v>
      </c>
      <c r="X321">
        <v>1</v>
      </c>
      <c r="Y321">
        <v>0</v>
      </c>
      <c r="Z321">
        <v>0</v>
      </c>
      <c r="AB321" t="s">
        <v>106</v>
      </c>
      <c r="AC321" t="s">
        <v>31</v>
      </c>
      <c r="AD321">
        <v>1</v>
      </c>
      <c r="AE321" t="s">
        <v>3926</v>
      </c>
      <c r="AF321" t="s">
        <v>94</v>
      </c>
      <c r="AG321">
        <v>1</v>
      </c>
      <c r="AJ321" t="s">
        <v>107</v>
      </c>
      <c r="AK321" t="s">
        <v>107</v>
      </c>
      <c r="AL321" t="s">
        <v>31</v>
      </c>
      <c r="AM321" t="s">
        <v>108</v>
      </c>
      <c r="AN321" t="s">
        <v>31</v>
      </c>
      <c r="AP321">
        <v>0</v>
      </c>
    </row>
    <row r="322" spans="1:42">
      <c r="A322" s="101" t="e">
        <f>#REF!</f>
        <v>#REF!</v>
      </c>
      <c r="B322" s="62" t="str">
        <f t="shared" si="25"/>
        <v>15:05:23</v>
      </c>
      <c r="C322" s="62" t="s">
        <v>29</v>
      </c>
      <c r="D322" s="63">
        <f t="shared" si="22"/>
        <v>20</v>
      </c>
      <c r="E322" s="84">
        <f t="shared" si="23"/>
        <v>46.6</v>
      </c>
      <c r="F322" s="86">
        <f t="shared" si="24"/>
        <v>932</v>
      </c>
      <c r="G322" s="64" t="s">
        <v>8</v>
      </c>
      <c r="H322" s="64" t="str">
        <f t="shared" si="26"/>
        <v>00507777688TRLO1</v>
      </c>
      <c r="J322" t="s">
        <v>94</v>
      </c>
      <c r="K322" t="s">
        <v>95</v>
      </c>
      <c r="L322">
        <v>20</v>
      </c>
      <c r="M322">
        <v>4660</v>
      </c>
      <c r="N322" t="s">
        <v>96</v>
      </c>
      <c r="O322" t="s">
        <v>3925</v>
      </c>
      <c r="P322" t="s">
        <v>97</v>
      </c>
      <c r="Q322" t="s">
        <v>3927</v>
      </c>
      <c r="R322">
        <v>20877</v>
      </c>
      <c r="S322">
        <v>1</v>
      </c>
      <c r="T322">
        <v>1</v>
      </c>
      <c r="U322">
        <v>0</v>
      </c>
      <c r="V322" t="s">
        <v>3605</v>
      </c>
      <c r="W322" t="s">
        <v>105</v>
      </c>
      <c r="X322">
        <v>1</v>
      </c>
      <c r="Y322">
        <v>0</v>
      </c>
      <c r="Z322">
        <v>0</v>
      </c>
      <c r="AB322" t="s">
        <v>106</v>
      </c>
      <c r="AC322" t="s">
        <v>31</v>
      </c>
      <c r="AD322">
        <v>1</v>
      </c>
      <c r="AE322" t="s">
        <v>3927</v>
      </c>
      <c r="AF322" t="s">
        <v>94</v>
      </c>
      <c r="AG322">
        <v>1</v>
      </c>
      <c r="AJ322" t="s">
        <v>107</v>
      </c>
      <c r="AK322" t="s">
        <v>107</v>
      </c>
      <c r="AL322" t="s">
        <v>31</v>
      </c>
      <c r="AM322" t="s">
        <v>108</v>
      </c>
      <c r="AN322" t="s">
        <v>31</v>
      </c>
      <c r="AP322">
        <v>0</v>
      </c>
    </row>
    <row r="323" spans="1:42">
      <c r="A323" s="101" t="e">
        <f>#REF!</f>
        <v>#REF!</v>
      </c>
      <c r="B323" s="62" t="str">
        <f t="shared" si="25"/>
        <v>15:05:23</v>
      </c>
      <c r="C323" s="62" t="s">
        <v>29</v>
      </c>
      <c r="D323" s="63">
        <f t="shared" ref="D323:D386" si="27">L323</f>
        <v>52</v>
      </c>
      <c r="E323" s="84">
        <f t="shared" ref="E323:E386" si="28">M323/100</f>
        <v>46.6</v>
      </c>
      <c r="F323" s="86">
        <f t="shared" ref="F323:F386" si="29">(D323*E323)</f>
        <v>2423.2000000000003</v>
      </c>
      <c r="G323" s="64" t="s">
        <v>8</v>
      </c>
      <c r="H323" s="64" t="str">
        <f t="shared" si="26"/>
        <v>00507777689TRLO1</v>
      </c>
      <c r="J323" t="s">
        <v>94</v>
      </c>
      <c r="K323" t="s">
        <v>95</v>
      </c>
      <c r="L323">
        <v>52</v>
      </c>
      <c r="M323">
        <v>4660</v>
      </c>
      <c r="N323" t="s">
        <v>96</v>
      </c>
      <c r="O323" t="s">
        <v>3925</v>
      </c>
      <c r="P323" t="s">
        <v>97</v>
      </c>
      <c r="Q323" t="s">
        <v>3928</v>
      </c>
      <c r="R323">
        <v>20877</v>
      </c>
      <c r="S323">
        <v>1</v>
      </c>
      <c r="T323">
        <v>1</v>
      </c>
      <c r="U323">
        <v>0</v>
      </c>
      <c r="V323" t="s">
        <v>3605</v>
      </c>
      <c r="W323" t="s">
        <v>105</v>
      </c>
      <c r="X323">
        <v>1</v>
      </c>
      <c r="Y323">
        <v>0</v>
      </c>
      <c r="Z323">
        <v>0</v>
      </c>
      <c r="AB323" t="s">
        <v>106</v>
      </c>
      <c r="AC323" t="s">
        <v>31</v>
      </c>
      <c r="AD323">
        <v>1</v>
      </c>
      <c r="AE323" t="s">
        <v>3928</v>
      </c>
      <c r="AF323" t="s">
        <v>94</v>
      </c>
      <c r="AG323">
        <v>1</v>
      </c>
      <c r="AJ323" t="s">
        <v>107</v>
      </c>
      <c r="AK323" t="s">
        <v>107</v>
      </c>
      <c r="AL323" t="s">
        <v>31</v>
      </c>
      <c r="AM323" t="s">
        <v>108</v>
      </c>
      <c r="AN323" t="s">
        <v>31</v>
      </c>
      <c r="AP323">
        <v>0</v>
      </c>
    </row>
    <row r="324" spans="1:42">
      <c r="A324" s="101" t="e">
        <f>#REF!</f>
        <v>#REF!</v>
      </c>
      <c r="B324" s="62" t="str">
        <f t="shared" si="25"/>
        <v>15:05:27</v>
      </c>
      <c r="C324" s="62" t="s">
        <v>29</v>
      </c>
      <c r="D324" s="63">
        <f t="shared" si="27"/>
        <v>7</v>
      </c>
      <c r="E324" s="84">
        <f t="shared" si="28"/>
        <v>46.62</v>
      </c>
      <c r="F324" s="86">
        <f t="shared" si="29"/>
        <v>326.33999999999997</v>
      </c>
      <c r="G324" s="64" t="s">
        <v>8</v>
      </c>
      <c r="H324" s="64" t="str">
        <f t="shared" si="26"/>
        <v>00507777748TRLO1</v>
      </c>
      <c r="J324" t="s">
        <v>94</v>
      </c>
      <c r="K324" t="s">
        <v>95</v>
      </c>
      <c r="L324">
        <v>7</v>
      </c>
      <c r="M324">
        <v>4662</v>
      </c>
      <c r="N324" t="s">
        <v>96</v>
      </c>
      <c r="O324" t="s">
        <v>3929</v>
      </c>
      <c r="P324" t="s">
        <v>97</v>
      </c>
      <c r="Q324" t="s">
        <v>3930</v>
      </c>
      <c r="R324">
        <v>20877</v>
      </c>
      <c r="S324">
        <v>1</v>
      </c>
      <c r="T324">
        <v>1</v>
      </c>
      <c r="U324">
        <v>0</v>
      </c>
      <c r="V324" t="s">
        <v>3605</v>
      </c>
      <c r="W324" t="s">
        <v>105</v>
      </c>
      <c r="X324">
        <v>1</v>
      </c>
      <c r="Y324">
        <v>0</v>
      </c>
      <c r="Z324">
        <v>0</v>
      </c>
      <c r="AB324" t="s">
        <v>106</v>
      </c>
      <c r="AC324" t="s">
        <v>31</v>
      </c>
      <c r="AD324">
        <v>1</v>
      </c>
      <c r="AE324" t="s">
        <v>3930</v>
      </c>
      <c r="AF324" t="s">
        <v>94</v>
      </c>
      <c r="AG324">
        <v>1</v>
      </c>
      <c r="AJ324" t="s">
        <v>107</v>
      </c>
      <c r="AK324" t="s">
        <v>107</v>
      </c>
      <c r="AL324" t="s">
        <v>31</v>
      </c>
      <c r="AM324" t="s">
        <v>108</v>
      </c>
      <c r="AN324" t="s">
        <v>31</v>
      </c>
      <c r="AP324">
        <v>0</v>
      </c>
    </row>
    <row r="325" spans="1:42">
      <c r="A325" s="101" t="e">
        <f>#REF!</f>
        <v>#REF!</v>
      </c>
      <c r="B325" s="62" t="str">
        <f t="shared" si="25"/>
        <v>15:06:20</v>
      </c>
      <c r="C325" s="62" t="s">
        <v>29</v>
      </c>
      <c r="D325" s="63">
        <f t="shared" si="27"/>
        <v>21</v>
      </c>
      <c r="E325" s="84">
        <f t="shared" si="28"/>
        <v>46.66</v>
      </c>
      <c r="F325" s="86">
        <f t="shared" si="29"/>
        <v>979.8599999999999</v>
      </c>
      <c r="G325" s="64" t="s">
        <v>8</v>
      </c>
      <c r="H325" s="64" t="str">
        <f t="shared" si="26"/>
        <v>00507778835TRLO1</v>
      </c>
      <c r="J325" t="s">
        <v>94</v>
      </c>
      <c r="K325" t="s">
        <v>95</v>
      </c>
      <c r="L325">
        <v>21</v>
      </c>
      <c r="M325">
        <v>4666</v>
      </c>
      <c r="N325" t="s">
        <v>96</v>
      </c>
      <c r="O325" t="s">
        <v>3931</v>
      </c>
      <c r="P325" t="s">
        <v>97</v>
      </c>
      <c r="Q325" t="s">
        <v>3932</v>
      </c>
      <c r="R325">
        <v>20877</v>
      </c>
      <c r="S325">
        <v>1</v>
      </c>
      <c r="T325">
        <v>1</v>
      </c>
      <c r="U325">
        <v>0</v>
      </c>
      <c r="V325" t="s">
        <v>3605</v>
      </c>
      <c r="W325" t="s">
        <v>105</v>
      </c>
      <c r="X325">
        <v>1</v>
      </c>
      <c r="Y325">
        <v>0</v>
      </c>
      <c r="Z325">
        <v>0</v>
      </c>
      <c r="AB325" t="s">
        <v>106</v>
      </c>
      <c r="AC325" t="s">
        <v>31</v>
      </c>
      <c r="AD325">
        <v>1</v>
      </c>
      <c r="AE325" t="s">
        <v>3932</v>
      </c>
      <c r="AF325" t="s">
        <v>94</v>
      </c>
      <c r="AG325">
        <v>1</v>
      </c>
      <c r="AJ325" t="s">
        <v>107</v>
      </c>
      <c r="AK325" t="s">
        <v>107</v>
      </c>
      <c r="AL325" t="s">
        <v>31</v>
      </c>
      <c r="AM325" t="s">
        <v>108</v>
      </c>
      <c r="AN325" t="s">
        <v>31</v>
      </c>
      <c r="AP325">
        <v>0</v>
      </c>
    </row>
    <row r="326" spans="1:42">
      <c r="A326" s="101" t="e">
        <f>#REF!</f>
        <v>#REF!</v>
      </c>
      <c r="B326" s="62" t="str">
        <f t="shared" si="25"/>
        <v>15:07:10</v>
      </c>
      <c r="C326" s="62" t="s">
        <v>29</v>
      </c>
      <c r="D326" s="63">
        <f t="shared" si="27"/>
        <v>70</v>
      </c>
      <c r="E326" s="84">
        <f t="shared" si="28"/>
        <v>46.6</v>
      </c>
      <c r="F326" s="86">
        <f t="shared" si="29"/>
        <v>3262</v>
      </c>
      <c r="G326" s="64" t="s">
        <v>8</v>
      </c>
      <c r="H326" s="64" t="str">
        <f t="shared" si="26"/>
        <v>00507779838TRLO1</v>
      </c>
      <c r="J326" t="s">
        <v>94</v>
      </c>
      <c r="K326" t="s">
        <v>95</v>
      </c>
      <c r="L326">
        <v>70</v>
      </c>
      <c r="M326">
        <v>4660</v>
      </c>
      <c r="N326" t="s">
        <v>96</v>
      </c>
      <c r="O326" t="s">
        <v>3933</v>
      </c>
      <c r="P326" t="s">
        <v>97</v>
      </c>
      <c r="Q326" t="s">
        <v>3934</v>
      </c>
      <c r="R326">
        <v>20877</v>
      </c>
      <c r="S326">
        <v>1</v>
      </c>
      <c r="T326">
        <v>1</v>
      </c>
      <c r="U326">
        <v>0</v>
      </c>
      <c r="V326" t="s">
        <v>3605</v>
      </c>
      <c r="W326" t="s">
        <v>105</v>
      </c>
      <c r="X326">
        <v>1</v>
      </c>
      <c r="Y326">
        <v>0</v>
      </c>
      <c r="Z326">
        <v>0</v>
      </c>
      <c r="AB326" t="s">
        <v>106</v>
      </c>
      <c r="AC326" t="s">
        <v>31</v>
      </c>
      <c r="AD326">
        <v>1</v>
      </c>
      <c r="AE326" t="s">
        <v>3934</v>
      </c>
      <c r="AF326" t="s">
        <v>94</v>
      </c>
      <c r="AG326">
        <v>1</v>
      </c>
      <c r="AJ326" t="s">
        <v>107</v>
      </c>
      <c r="AK326" t="s">
        <v>107</v>
      </c>
      <c r="AL326" t="s">
        <v>31</v>
      </c>
      <c r="AM326" t="s">
        <v>108</v>
      </c>
      <c r="AN326" t="s">
        <v>31</v>
      </c>
      <c r="AP326">
        <v>0</v>
      </c>
    </row>
    <row r="327" spans="1:42">
      <c r="A327" s="101" t="e">
        <f>#REF!</f>
        <v>#REF!</v>
      </c>
      <c r="B327" s="62" t="str">
        <f t="shared" si="25"/>
        <v>15:07:17</v>
      </c>
      <c r="C327" s="62" t="s">
        <v>29</v>
      </c>
      <c r="D327" s="63">
        <f t="shared" si="27"/>
        <v>11</v>
      </c>
      <c r="E327" s="84">
        <f t="shared" si="28"/>
        <v>46.6</v>
      </c>
      <c r="F327" s="86">
        <f t="shared" si="29"/>
        <v>512.6</v>
      </c>
      <c r="G327" s="64" t="s">
        <v>8</v>
      </c>
      <c r="H327" s="64" t="str">
        <f t="shared" si="26"/>
        <v>00507779930TRLO1</v>
      </c>
      <c r="J327" t="s">
        <v>94</v>
      </c>
      <c r="K327" t="s">
        <v>95</v>
      </c>
      <c r="L327">
        <v>11</v>
      </c>
      <c r="M327">
        <v>4660</v>
      </c>
      <c r="N327" t="s">
        <v>96</v>
      </c>
      <c r="O327" t="s">
        <v>3935</v>
      </c>
      <c r="P327" t="s">
        <v>97</v>
      </c>
      <c r="Q327" t="s">
        <v>3936</v>
      </c>
      <c r="R327">
        <v>20877</v>
      </c>
      <c r="S327">
        <v>1</v>
      </c>
      <c r="T327">
        <v>1</v>
      </c>
      <c r="U327">
        <v>0</v>
      </c>
      <c r="V327" t="s">
        <v>3605</v>
      </c>
      <c r="W327" t="s">
        <v>105</v>
      </c>
      <c r="X327">
        <v>1</v>
      </c>
      <c r="Y327">
        <v>0</v>
      </c>
      <c r="Z327">
        <v>0</v>
      </c>
      <c r="AB327" t="s">
        <v>106</v>
      </c>
      <c r="AC327" t="s">
        <v>31</v>
      </c>
      <c r="AD327">
        <v>1</v>
      </c>
      <c r="AE327" t="s">
        <v>3936</v>
      </c>
      <c r="AF327" t="s">
        <v>94</v>
      </c>
      <c r="AG327">
        <v>1</v>
      </c>
      <c r="AJ327" t="s">
        <v>107</v>
      </c>
      <c r="AK327" t="s">
        <v>107</v>
      </c>
      <c r="AL327" t="s">
        <v>31</v>
      </c>
      <c r="AM327" t="s">
        <v>108</v>
      </c>
      <c r="AN327" t="s">
        <v>31</v>
      </c>
      <c r="AP327">
        <v>0</v>
      </c>
    </row>
    <row r="328" spans="1:42">
      <c r="A328" s="101" t="e">
        <f>#REF!</f>
        <v>#REF!</v>
      </c>
      <c r="B328" s="62" t="str">
        <f t="shared" si="25"/>
        <v>15:07:35</v>
      </c>
      <c r="C328" s="62" t="s">
        <v>29</v>
      </c>
      <c r="D328" s="63">
        <f t="shared" si="27"/>
        <v>14</v>
      </c>
      <c r="E328" s="84">
        <f t="shared" si="28"/>
        <v>46.58</v>
      </c>
      <c r="F328" s="86">
        <f t="shared" si="29"/>
        <v>652.12</v>
      </c>
      <c r="G328" s="64" t="s">
        <v>8</v>
      </c>
      <c r="H328" s="64" t="str">
        <f t="shared" si="26"/>
        <v>00507780310TRLO1</v>
      </c>
      <c r="J328" t="s">
        <v>94</v>
      </c>
      <c r="K328" t="s">
        <v>95</v>
      </c>
      <c r="L328">
        <v>14</v>
      </c>
      <c r="M328">
        <v>4658</v>
      </c>
      <c r="N328" t="s">
        <v>96</v>
      </c>
      <c r="O328" t="s">
        <v>3937</v>
      </c>
      <c r="P328" t="s">
        <v>97</v>
      </c>
      <c r="Q328" t="s">
        <v>3938</v>
      </c>
      <c r="R328">
        <v>20877</v>
      </c>
      <c r="S328">
        <v>1</v>
      </c>
      <c r="T328">
        <v>1</v>
      </c>
      <c r="U328">
        <v>0</v>
      </c>
      <c r="V328" t="s">
        <v>3605</v>
      </c>
      <c r="W328" t="s">
        <v>105</v>
      </c>
      <c r="X328">
        <v>1</v>
      </c>
      <c r="Y328">
        <v>0</v>
      </c>
      <c r="Z328">
        <v>0</v>
      </c>
      <c r="AB328" t="s">
        <v>106</v>
      </c>
      <c r="AC328" t="s">
        <v>31</v>
      </c>
      <c r="AD328">
        <v>1</v>
      </c>
      <c r="AE328" t="s">
        <v>3938</v>
      </c>
      <c r="AF328" t="s">
        <v>94</v>
      </c>
      <c r="AG328">
        <v>1</v>
      </c>
      <c r="AJ328" t="s">
        <v>107</v>
      </c>
      <c r="AK328" t="s">
        <v>107</v>
      </c>
      <c r="AL328" t="s">
        <v>31</v>
      </c>
      <c r="AM328" t="s">
        <v>108</v>
      </c>
      <c r="AN328" t="s">
        <v>31</v>
      </c>
      <c r="AP328">
        <v>0</v>
      </c>
    </row>
    <row r="329" spans="1:42">
      <c r="A329" s="101" t="e">
        <f>#REF!</f>
        <v>#REF!</v>
      </c>
      <c r="B329" s="62" t="str">
        <f t="shared" si="25"/>
        <v>15:08:41</v>
      </c>
      <c r="C329" s="62" t="s">
        <v>29</v>
      </c>
      <c r="D329" s="63">
        <f t="shared" si="27"/>
        <v>9</v>
      </c>
      <c r="E329" s="84">
        <f t="shared" si="28"/>
        <v>46.62</v>
      </c>
      <c r="F329" s="86">
        <f t="shared" si="29"/>
        <v>419.58</v>
      </c>
      <c r="G329" s="64" t="s">
        <v>8</v>
      </c>
      <c r="H329" s="64" t="str">
        <f t="shared" si="26"/>
        <v>00507781366TRLO1</v>
      </c>
      <c r="J329" t="s">
        <v>94</v>
      </c>
      <c r="K329" t="s">
        <v>95</v>
      </c>
      <c r="L329">
        <v>9</v>
      </c>
      <c r="M329">
        <v>4662</v>
      </c>
      <c r="N329" t="s">
        <v>96</v>
      </c>
      <c r="O329" t="s">
        <v>3939</v>
      </c>
      <c r="P329" t="s">
        <v>97</v>
      </c>
      <c r="Q329" t="s">
        <v>3940</v>
      </c>
      <c r="R329">
        <v>20877</v>
      </c>
      <c r="S329">
        <v>1</v>
      </c>
      <c r="T329">
        <v>1</v>
      </c>
      <c r="U329">
        <v>0</v>
      </c>
      <c r="V329" t="s">
        <v>3605</v>
      </c>
      <c r="W329" t="s">
        <v>105</v>
      </c>
      <c r="X329">
        <v>1</v>
      </c>
      <c r="Y329">
        <v>0</v>
      </c>
      <c r="Z329">
        <v>0</v>
      </c>
      <c r="AB329" t="s">
        <v>106</v>
      </c>
      <c r="AC329" t="s">
        <v>31</v>
      </c>
      <c r="AD329">
        <v>1</v>
      </c>
      <c r="AE329" t="s">
        <v>3940</v>
      </c>
      <c r="AF329" t="s">
        <v>94</v>
      </c>
      <c r="AG329">
        <v>1</v>
      </c>
      <c r="AJ329" t="s">
        <v>107</v>
      </c>
      <c r="AK329" t="s">
        <v>107</v>
      </c>
      <c r="AL329" t="s">
        <v>31</v>
      </c>
      <c r="AM329" t="s">
        <v>108</v>
      </c>
      <c r="AN329" t="s">
        <v>31</v>
      </c>
      <c r="AP329">
        <v>0</v>
      </c>
    </row>
    <row r="330" spans="1:42">
      <c r="A330" s="101" t="e">
        <f>#REF!</f>
        <v>#REF!</v>
      </c>
      <c r="B330" s="62" t="str">
        <f t="shared" si="25"/>
        <v>15:08:41</v>
      </c>
      <c r="C330" s="62" t="s">
        <v>29</v>
      </c>
      <c r="D330" s="63">
        <f t="shared" si="27"/>
        <v>31</v>
      </c>
      <c r="E330" s="84">
        <f t="shared" si="28"/>
        <v>46.56</v>
      </c>
      <c r="F330" s="86">
        <f t="shared" si="29"/>
        <v>1443.3600000000001</v>
      </c>
      <c r="G330" s="64" t="s">
        <v>8</v>
      </c>
      <c r="H330" s="64" t="str">
        <f t="shared" si="26"/>
        <v>00507781370TRLO1</v>
      </c>
      <c r="J330" t="s">
        <v>94</v>
      </c>
      <c r="K330" t="s">
        <v>95</v>
      </c>
      <c r="L330">
        <v>31</v>
      </c>
      <c r="M330">
        <v>4656</v>
      </c>
      <c r="N330" t="s">
        <v>96</v>
      </c>
      <c r="O330" t="s">
        <v>3941</v>
      </c>
      <c r="P330" t="s">
        <v>97</v>
      </c>
      <c r="Q330" t="s">
        <v>3942</v>
      </c>
      <c r="R330">
        <v>20877</v>
      </c>
      <c r="S330">
        <v>1</v>
      </c>
      <c r="T330">
        <v>1</v>
      </c>
      <c r="U330">
        <v>0</v>
      </c>
      <c r="V330" t="s">
        <v>3605</v>
      </c>
      <c r="W330" t="s">
        <v>105</v>
      </c>
      <c r="X330">
        <v>1</v>
      </c>
      <c r="Y330">
        <v>0</v>
      </c>
      <c r="Z330">
        <v>0</v>
      </c>
      <c r="AB330" t="s">
        <v>106</v>
      </c>
      <c r="AC330" t="s">
        <v>31</v>
      </c>
      <c r="AD330">
        <v>1</v>
      </c>
      <c r="AE330" t="s">
        <v>3942</v>
      </c>
      <c r="AF330" t="s">
        <v>94</v>
      </c>
      <c r="AG330">
        <v>1</v>
      </c>
      <c r="AJ330" t="s">
        <v>107</v>
      </c>
      <c r="AK330" t="s">
        <v>107</v>
      </c>
      <c r="AL330" t="s">
        <v>31</v>
      </c>
      <c r="AM330" t="s">
        <v>108</v>
      </c>
      <c r="AN330" t="s">
        <v>31</v>
      </c>
      <c r="AP330">
        <v>0</v>
      </c>
    </row>
    <row r="331" spans="1:42">
      <c r="A331" s="101" t="e">
        <f>#REF!</f>
        <v>#REF!</v>
      </c>
      <c r="B331" s="62" t="str">
        <f t="shared" si="25"/>
        <v>15:08:41</v>
      </c>
      <c r="C331" s="62" t="s">
        <v>29</v>
      </c>
      <c r="D331" s="63">
        <f t="shared" si="27"/>
        <v>43</v>
      </c>
      <c r="E331" s="84">
        <f t="shared" si="28"/>
        <v>46.56</v>
      </c>
      <c r="F331" s="86">
        <f t="shared" si="29"/>
        <v>2002.0800000000002</v>
      </c>
      <c r="G331" s="64" t="s">
        <v>8</v>
      </c>
      <c r="H331" s="64" t="str">
        <f t="shared" si="26"/>
        <v>00507781369TRLO1</v>
      </c>
      <c r="J331" t="s">
        <v>94</v>
      </c>
      <c r="K331" t="s">
        <v>95</v>
      </c>
      <c r="L331">
        <v>43</v>
      </c>
      <c r="M331">
        <v>4656</v>
      </c>
      <c r="N331" t="s">
        <v>96</v>
      </c>
      <c r="O331" t="s">
        <v>3941</v>
      </c>
      <c r="P331" t="s">
        <v>97</v>
      </c>
      <c r="Q331" t="s">
        <v>3943</v>
      </c>
      <c r="R331">
        <v>20877</v>
      </c>
      <c r="S331">
        <v>1</v>
      </c>
      <c r="T331">
        <v>1</v>
      </c>
      <c r="U331">
        <v>0</v>
      </c>
      <c r="V331" t="s">
        <v>3605</v>
      </c>
      <c r="W331" t="s">
        <v>105</v>
      </c>
      <c r="X331">
        <v>1</v>
      </c>
      <c r="Y331">
        <v>0</v>
      </c>
      <c r="Z331">
        <v>0</v>
      </c>
      <c r="AB331" t="s">
        <v>106</v>
      </c>
      <c r="AC331" t="s">
        <v>31</v>
      </c>
      <c r="AD331">
        <v>1</v>
      </c>
      <c r="AE331" t="s">
        <v>3943</v>
      </c>
      <c r="AF331" t="s">
        <v>94</v>
      </c>
      <c r="AG331">
        <v>1</v>
      </c>
      <c r="AJ331" t="s">
        <v>107</v>
      </c>
      <c r="AK331" t="s">
        <v>107</v>
      </c>
      <c r="AL331" t="s">
        <v>31</v>
      </c>
      <c r="AM331" t="s">
        <v>108</v>
      </c>
      <c r="AN331" t="s">
        <v>31</v>
      </c>
      <c r="AP331">
        <v>0</v>
      </c>
    </row>
    <row r="332" spans="1:42">
      <c r="A332" s="101" t="e">
        <f>#REF!</f>
        <v>#REF!</v>
      </c>
      <c r="B332" s="62" t="str">
        <f t="shared" si="25"/>
        <v>15:08:41</v>
      </c>
      <c r="C332" s="62" t="s">
        <v>29</v>
      </c>
      <c r="D332" s="63">
        <f t="shared" si="27"/>
        <v>62</v>
      </c>
      <c r="E332" s="84">
        <f t="shared" si="28"/>
        <v>46.56</v>
      </c>
      <c r="F332" s="86">
        <f t="shared" si="29"/>
        <v>2886.7200000000003</v>
      </c>
      <c r="G332" s="64" t="s">
        <v>8</v>
      </c>
      <c r="H332" s="64" t="str">
        <f t="shared" si="26"/>
        <v>00507781368TRLO1</v>
      </c>
      <c r="J332" t="s">
        <v>94</v>
      </c>
      <c r="K332" t="s">
        <v>95</v>
      </c>
      <c r="L332">
        <v>62</v>
      </c>
      <c r="M332">
        <v>4656</v>
      </c>
      <c r="N332" t="s">
        <v>96</v>
      </c>
      <c r="O332" t="s">
        <v>3941</v>
      </c>
      <c r="P332" t="s">
        <v>97</v>
      </c>
      <c r="Q332" t="s">
        <v>3944</v>
      </c>
      <c r="R332">
        <v>20877</v>
      </c>
      <c r="S332">
        <v>1</v>
      </c>
      <c r="T332">
        <v>1</v>
      </c>
      <c r="U332">
        <v>0</v>
      </c>
      <c r="V332" t="s">
        <v>3605</v>
      </c>
      <c r="W332" t="s">
        <v>105</v>
      </c>
      <c r="X332">
        <v>1</v>
      </c>
      <c r="Y332">
        <v>0</v>
      </c>
      <c r="Z332">
        <v>0</v>
      </c>
      <c r="AB332" t="s">
        <v>106</v>
      </c>
      <c r="AC332" t="s">
        <v>31</v>
      </c>
      <c r="AD332">
        <v>1</v>
      </c>
      <c r="AE332" t="s">
        <v>3944</v>
      </c>
      <c r="AF332" t="s">
        <v>94</v>
      </c>
      <c r="AG332">
        <v>1</v>
      </c>
      <c r="AJ332" t="s">
        <v>107</v>
      </c>
      <c r="AK332" t="s">
        <v>107</v>
      </c>
      <c r="AL332" t="s">
        <v>31</v>
      </c>
      <c r="AM332" t="s">
        <v>108</v>
      </c>
      <c r="AN332" t="s">
        <v>31</v>
      </c>
      <c r="AP332">
        <v>0</v>
      </c>
    </row>
    <row r="333" spans="1:42">
      <c r="A333" s="101" t="e">
        <f>#REF!</f>
        <v>#REF!</v>
      </c>
      <c r="B333" s="62" t="str">
        <f t="shared" si="25"/>
        <v>15:09:11</v>
      </c>
      <c r="C333" s="62" t="s">
        <v>29</v>
      </c>
      <c r="D333" s="63">
        <f t="shared" si="27"/>
        <v>1</v>
      </c>
      <c r="E333" s="84">
        <f t="shared" si="28"/>
        <v>46.66</v>
      </c>
      <c r="F333" s="86">
        <f t="shared" si="29"/>
        <v>46.66</v>
      </c>
      <c r="G333" s="64" t="s">
        <v>8</v>
      </c>
      <c r="H333" s="64" t="str">
        <f t="shared" si="26"/>
        <v>00507781881TRLO1</v>
      </c>
      <c r="J333" t="s">
        <v>94</v>
      </c>
      <c r="K333" t="s">
        <v>95</v>
      </c>
      <c r="L333">
        <v>1</v>
      </c>
      <c r="M333">
        <v>4666</v>
      </c>
      <c r="N333" t="s">
        <v>96</v>
      </c>
      <c r="O333" t="s">
        <v>3945</v>
      </c>
      <c r="P333" t="s">
        <v>97</v>
      </c>
      <c r="Q333" t="s">
        <v>3946</v>
      </c>
      <c r="R333">
        <v>20877</v>
      </c>
      <c r="S333">
        <v>1</v>
      </c>
      <c r="T333">
        <v>1</v>
      </c>
      <c r="U333">
        <v>0</v>
      </c>
      <c r="V333" t="s">
        <v>3605</v>
      </c>
      <c r="W333" t="s">
        <v>105</v>
      </c>
      <c r="X333">
        <v>1</v>
      </c>
      <c r="Y333">
        <v>0</v>
      </c>
      <c r="Z333">
        <v>0</v>
      </c>
      <c r="AB333" t="s">
        <v>106</v>
      </c>
      <c r="AC333" t="s">
        <v>31</v>
      </c>
      <c r="AD333">
        <v>1</v>
      </c>
      <c r="AE333" t="s">
        <v>3946</v>
      </c>
      <c r="AF333" t="s">
        <v>94</v>
      </c>
      <c r="AG333">
        <v>1</v>
      </c>
      <c r="AJ333" t="s">
        <v>107</v>
      </c>
      <c r="AK333" t="s">
        <v>107</v>
      </c>
      <c r="AL333" t="s">
        <v>31</v>
      </c>
      <c r="AM333" t="s">
        <v>108</v>
      </c>
      <c r="AN333" t="s">
        <v>31</v>
      </c>
      <c r="AP333">
        <v>0</v>
      </c>
    </row>
    <row r="334" spans="1:42">
      <c r="A334" s="101" t="e">
        <f>#REF!</f>
        <v>#REF!</v>
      </c>
      <c r="B334" s="62" t="str">
        <f t="shared" si="25"/>
        <v>15:09:11</v>
      </c>
      <c r="C334" s="62" t="s">
        <v>29</v>
      </c>
      <c r="D334" s="63">
        <f t="shared" si="27"/>
        <v>22</v>
      </c>
      <c r="E334" s="84">
        <f t="shared" si="28"/>
        <v>46.66</v>
      </c>
      <c r="F334" s="86">
        <f t="shared" si="29"/>
        <v>1026.52</v>
      </c>
      <c r="G334" s="64" t="s">
        <v>8</v>
      </c>
      <c r="H334" s="64" t="str">
        <f t="shared" si="26"/>
        <v>00507781882TRLO1</v>
      </c>
      <c r="J334" t="s">
        <v>94</v>
      </c>
      <c r="K334" t="s">
        <v>95</v>
      </c>
      <c r="L334">
        <v>22</v>
      </c>
      <c r="M334">
        <v>4666</v>
      </c>
      <c r="N334" t="s">
        <v>96</v>
      </c>
      <c r="O334" t="s">
        <v>3947</v>
      </c>
      <c r="P334" t="s">
        <v>97</v>
      </c>
      <c r="Q334" t="s">
        <v>3948</v>
      </c>
      <c r="R334">
        <v>20877</v>
      </c>
      <c r="S334">
        <v>1</v>
      </c>
      <c r="T334">
        <v>1</v>
      </c>
      <c r="U334">
        <v>0</v>
      </c>
      <c r="V334" t="s">
        <v>3605</v>
      </c>
      <c r="W334" t="s">
        <v>105</v>
      </c>
      <c r="X334">
        <v>1</v>
      </c>
      <c r="Y334">
        <v>0</v>
      </c>
      <c r="Z334">
        <v>0</v>
      </c>
      <c r="AB334" t="s">
        <v>106</v>
      </c>
      <c r="AC334" t="s">
        <v>31</v>
      </c>
      <c r="AD334">
        <v>1</v>
      </c>
      <c r="AE334" t="s">
        <v>3948</v>
      </c>
      <c r="AF334" t="s">
        <v>94</v>
      </c>
      <c r="AG334">
        <v>1</v>
      </c>
      <c r="AJ334" t="s">
        <v>107</v>
      </c>
      <c r="AK334" t="s">
        <v>107</v>
      </c>
      <c r="AL334" t="s">
        <v>31</v>
      </c>
      <c r="AM334" t="s">
        <v>108</v>
      </c>
      <c r="AN334" t="s">
        <v>31</v>
      </c>
      <c r="AP334">
        <v>0</v>
      </c>
    </row>
    <row r="335" spans="1:42">
      <c r="A335" s="101" t="e">
        <f>#REF!</f>
        <v>#REF!</v>
      </c>
      <c r="B335" s="62" t="str">
        <f t="shared" si="25"/>
        <v>15:12:50</v>
      </c>
      <c r="C335" s="62" t="s">
        <v>29</v>
      </c>
      <c r="D335" s="63">
        <f t="shared" si="27"/>
        <v>10</v>
      </c>
      <c r="E335" s="84">
        <f t="shared" si="28"/>
        <v>46.62</v>
      </c>
      <c r="F335" s="86">
        <f t="shared" si="29"/>
        <v>466.2</v>
      </c>
      <c r="G335" s="64" t="s">
        <v>8</v>
      </c>
      <c r="H335" s="64" t="str">
        <f t="shared" si="26"/>
        <v>00507785601TRLO1</v>
      </c>
      <c r="J335" t="s">
        <v>94</v>
      </c>
      <c r="K335" t="s">
        <v>95</v>
      </c>
      <c r="L335">
        <v>10</v>
      </c>
      <c r="M335">
        <v>4662</v>
      </c>
      <c r="N335" t="s">
        <v>96</v>
      </c>
      <c r="O335" t="s">
        <v>3949</v>
      </c>
      <c r="P335" t="s">
        <v>97</v>
      </c>
      <c r="Q335" t="s">
        <v>3950</v>
      </c>
      <c r="R335">
        <v>20877</v>
      </c>
      <c r="S335">
        <v>1</v>
      </c>
      <c r="T335">
        <v>1</v>
      </c>
      <c r="U335">
        <v>0</v>
      </c>
      <c r="V335" t="s">
        <v>3605</v>
      </c>
      <c r="W335" t="s">
        <v>105</v>
      </c>
      <c r="X335">
        <v>1</v>
      </c>
      <c r="Y335">
        <v>0</v>
      </c>
      <c r="Z335">
        <v>0</v>
      </c>
      <c r="AB335" t="s">
        <v>106</v>
      </c>
      <c r="AC335" t="s">
        <v>31</v>
      </c>
      <c r="AD335">
        <v>1</v>
      </c>
      <c r="AE335" t="s">
        <v>3950</v>
      </c>
      <c r="AF335" t="s">
        <v>94</v>
      </c>
      <c r="AG335">
        <v>1</v>
      </c>
      <c r="AJ335" t="s">
        <v>107</v>
      </c>
      <c r="AK335" t="s">
        <v>107</v>
      </c>
      <c r="AL335" t="s">
        <v>31</v>
      </c>
      <c r="AM335" t="s">
        <v>108</v>
      </c>
      <c r="AN335" t="s">
        <v>31</v>
      </c>
      <c r="AP335">
        <v>0</v>
      </c>
    </row>
    <row r="336" spans="1:42">
      <c r="A336" s="101" t="e">
        <f>#REF!</f>
        <v>#REF!</v>
      </c>
      <c r="B336" s="62" t="str">
        <f t="shared" si="25"/>
        <v>15:13:01</v>
      </c>
      <c r="C336" s="62" t="s">
        <v>29</v>
      </c>
      <c r="D336" s="63">
        <f t="shared" si="27"/>
        <v>23</v>
      </c>
      <c r="E336" s="84">
        <f t="shared" si="28"/>
        <v>46.66</v>
      </c>
      <c r="F336" s="86">
        <f t="shared" si="29"/>
        <v>1073.1799999999998</v>
      </c>
      <c r="G336" s="64" t="s">
        <v>8</v>
      </c>
      <c r="H336" s="64" t="str">
        <f t="shared" si="26"/>
        <v>00507785731TRLO1</v>
      </c>
      <c r="J336" t="s">
        <v>94</v>
      </c>
      <c r="K336" t="s">
        <v>95</v>
      </c>
      <c r="L336">
        <v>23</v>
      </c>
      <c r="M336">
        <v>4666</v>
      </c>
      <c r="N336" t="s">
        <v>96</v>
      </c>
      <c r="O336" t="s">
        <v>3951</v>
      </c>
      <c r="P336" t="s">
        <v>97</v>
      </c>
      <c r="Q336" t="s">
        <v>3952</v>
      </c>
      <c r="R336">
        <v>20877</v>
      </c>
      <c r="S336">
        <v>1</v>
      </c>
      <c r="T336">
        <v>1</v>
      </c>
      <c r="U336">
        <v>0</v>
      </c>
      <c r="V336" t="s">
        <v>3605</v>
      </c>
      <c r="W336" t="s">
        <v>105</v>
      </c>
      <c r="X336">
        <v>1</v>
      </c>
      <c r="Y336">
        <v>0</v>
      </c>
      <c r="Z336">
        <v>0</v>
      </c>
      <c r="AB336" t="s">
        <v>106</v>
      </c>
      <c r="AC336" t="s">
        <v>31</v>
      </c>
      <c r="AD336">
        <v>1</v>
      </c>
      <c r="AE336" t="s">
        <v>3952</v>
      </c>
      <c r="AF336" t="s">
        <v>94</v>
      </c>
      <c r="AG336">
        <v>1</v>
      </c>
      <c r="AJ336" t="s">
        <v>107</v>
      </c>
      <c r="AK336" t="s">
        <v>107</v>
      </c>
      <c r="AL336" t="s">
        <v>31</v>
      </c>
      <c r="AM336" t="s">
        <v>108</v>
      </c>
      <c r="AN336" t="s">
        <v>31</v>
      </c>
      <c r="AP336">
        <v>0</v>
      </c>
    </row>
    <row r="337" spans="1:42">
      <c r="A337" s="101" t="e">
        <f>#REF!</f>
        <v>#REF!</v>
      </c>
      <c r="B337" s="62" t="str">
        <f t="shared" si="25"/>
        <v>15:13:36</v>
      </c>
      <c r="C337" s="62" t="s">
        <v>29</v>
      </c>
      <c r="D337" s="63">
        <f t="shared" si="27"/>
        <v>36</v>
      </c>
      <c r="E337" s="84">
        <f t="shared" si="28"/>
        <v>46.62</v>
      </c>
      <c r="F337" s="86">
        <f t="shared" si="29"/>
        <v>1678.32</v>
      </c>
      <c r="G337" s="64" t="s">
        <v>8</v>
      </c>
      <c r="H337" s="64" t="str">
        <f t="shared" si="26"/>
        <v>00507786209TRLO1</v>
      </c>
      <c r="J337" t="s">
        <v>94</v>
      </c>
      <c r="K337" t="s">
        <v>95</v>
      </c>
      <c r="L337">
        <v>36</v>
      </c>
      <c r="M337">
        <v>4662</v>
      </c>
      <c r="N337" t="s">
        <v>96</v>
      </c>
      <c r="O337" t="s">
        <v>3953</v>
      </c>
      <c r="P337" t="s">
        <v>97</v>
      </c>
      <c r="Q337" t="s">
        <v>3954</v>
      </c>
      <c r="R337">
        <v>20877</v>
      </c>
      <c r="S337">
        <v>1</v>
      </c>
      <c r="T337">
        <v>1</v>
      </c>
      <c r="U337">
        <v>0</v>
      </c>
      <c r="V337" t="s">
        <v>3605</v>
      </c>
      <c r="W337" t="s">
        <v>105</v>
      </c>
      <c r="X337">
        <v>1</v>
      </c>
      <c r="Y337">
        <v>0</v>
      </c>
      <c r="Z337">
        <v>0</v>
      </c>
      <c r="AB337" t="s">
        <v>106</v>
      </c>
      <c r="AC337" t="s">
        <v>31</v>
      </c>
      <c r="AD337">
        <v>1</v>
      </c>
      <c r="AE337" t="s">
        <v>3954</v>
      </c>
      <c r="AF337" t="s">
        <v>94</v>
      </c>
      <c r="AG337">
        <v>1</v>
      </c>
      <c r="AJ337" t="s">
        <v>107</v>
      </c>
      <c r="AK337" t="s">
        <v>107</v>
      </c>
      <c r="AL337" t="s">
        <v>31</v>
      </c>
      <c r="AM337" t="s">
        <v>108</v>
      </c>
      <c r="AN337" t="s">
        <v>31</v>
      </c>
      <c r="AP337">
        <v>0</v>
      </c>
    </row>
    <row r="338" spans="1:42">
      <c r="A338" s="101" t="e">
        <f>#REF!</f>
        <v>#REF!</v>
      </c>
      <c r="B338" s="62" t="str">
        <f t="shared" si="25"/>
        <v>15:13:36</v>
      </c>
      <c r="C338" s="62" t="s">
        <v>29</v>
      </c>
      <c r="D338" s="63">
        <f t="shared" si="27"/>
        <v>2</v>
      </c>
      <c r="E338" s="84">
        <f t="shared" si="28"/>
        <v>46.62</v>
      </c>
      <c r="F338" s="86">
        <f t="shared" si="29"/>
        <v>93.24</v>
      </c>
      <c r="G338" s="64" t="s">
        <v>8</v>
      </c>
      <c r="H338" s="64" t="str">
        <f t="shared" si="26"/>
        <v>00507786210TRLO1</v>
      </c>
      <c r="J338" t="s">
        <v>94</v>
      </c>
      <c r="K338" t="s">
        <v>95</v>
      </c>
      <c r="L338">
        <v>2</v>
      </c>
      <c r="M338">
        <v>4662</v>
      </c>
      <c r="N338" t="s">
        <v>96</v>
      </c>
      <c r="O338" t="s">
        <v>3955</v>
      </c>
      <c r="P338" t="s">
        <v>97</v>
      </c>
      <c r="Q338" t="s">
        <v>3956</v>
      </c>
      <c r="R338">
        <v>20877</v>
      </c>
      <c r="S338">
        <v>1</v>
      </c>
      <c r="T338">
        <v>1</v>
      </c>
      <c r="U338">
        <v>0</v>
      </c>
      <c r="V338" t="s">
        <v>3605</v>
      </c>
      <c r="W338" t="s">
        <v>105</v>
      </c>
      <c r="X338">
        <v>1</v>
      </c>
      <c r="Y338">
        <v>0</v>
      </c>
      <c r="Z338">
        <v>0</v>
      </c>
      <c r="AB338" t="s">
        <v>106</v>
      </c>
      <c r="AC338" t="s">
        <v>31</v>
      </c>
      <c r="AD338">
        <v>1</v>
      </c>
      <c r="AE338" t="s">
        <v>3956</v>
      </c>
      <c r="AF338" t="s">
        <v>94</v>
      </c>
      <c r="AG338">
        <v>1</v>
      </c>
      <c r="AJ338" t="s">
        <v>107</v>
      </c>
      <c r="AK338" t="s">
        <v>107</v>
      </c>
      <c r="AL338" t="s">
        <v>31</v>
      </c>
      <c r="AM338" t="s">
        <v>108</v>
      </c>
      <c r="AN338" t="s">
        <v>31</v>
      </c>
      <c r="AP338">
        <v>0</v>
      </c>
    </row>
    <row r="339" spans="1:42">
      <c r="A339" s="101" t="e">
        <f>#REF!</f>
        <v>#REF!</v>
      </c>
      <c r="B339" s="62" t="str">
        <f t="shared" si="25"/>
        <v>15:13:36</v>
      </c>
      <c r="C339" s="62" t="s">
        <v>29</v>
      </c>
      <c r="D339" s="63">
        <f t="shared" si="27"/>
        <v>38</v>
      </c>
      <c r="E339" s="84">
        <f t="shared" si="28"/>
        <v>46.62</v>
      </c>
      <c r="F339" s="86">
        <f t="shared" si="29"/>
        <v>1771.56</v>
      </c>
      <c r="G339" s="64" t="s">
        <v>8</v>
      </c>
      <c r="H339" s="64" t="str">
        <f t="shared" si="26"/>
        <v>00507786211TRLO1</v>
      </c>
      <c r="J339" t="s">
        <v>94</v>
      </c>
      <c r="K339" t="s">
        <v>95</v>
      </c>
      <c r="L339">
        <v>38</v>
      </c>
      <c r="M339">
        <v>4662</v>
      </c>
      <c r="N339" t="s">
        <v>96</v>
      </c>
      <c r="O339" t="s">
        <v>3955</v>
      </c>
      <c r="P339" t="s">
        <v>97</v>
      </c>
      <c r="Q339" t="s">
        <v>3957</v>
      </c>
      <c r="R339">
        <v>20877</v>
      </c>
      <c r="S339">
        <v>1</v>
      </c>
      <c r="T339">
        <v>1</v>
      </c>
      <c r="U339">
        <v>0</v>
      </c>
      <c r="V339" t="s">
        <v>3605</v>
      </c>
      <c r="W339" t="s">
        <v>105</v>
      </c>
      <c r="X339">
        <v>1</v>
      </c>
      <c r="Y339">
        <v>0</v>
      </c>
      <c r="Z339">
        <v>0</v>
      </c>
      <c r="AB339" t="s">
        <v>106</v>
      </c>
      <c r="AC339" t="s">
        <v>31</v>
      </c>
      <c r="AD339">
        <v>1</v>
      </c>
      <c r="AE339" t="s">
        <v>3957</v>
      </c>
      <c r="AF339" t="s">
        <v>94</v>
      </c>
      <c r="AG339">
        <v>1</v>
      </c>
      <c r="AJ339" t="s">
        <v>107</v>
      </c>
      <c r="AK339" t="s">
        <v>107</v>
      </c>
      <c r="AL339" t="s">
        <v>31</v>
      </c>
      <c r="AM339" t="s">
        <v>108</v>
      </c>
      <c r="AN339" t="s">
        <v>31</v>
      </c>
      <c r="AP339">
        <v>0</v>
      </c>
    </row>
    <row r="340" spans="1:42">
      <c r="A340" s="101" t="e">
        <f>#REF!</f>
        <v>#REF!</v>
      </c>
      <c r="B340" s="62" t="str">
        <f t="shared" si="25"/>
        <v>15:13:36</v>
      </c>
      <c r="C340" s="62" t="s">
        <v>29</v>
      </c>
      <c r="D340" s="63">
        <f t="shared" si="27"/>
        <v>150</v>
      </c>
      <c r="E340" s="84">
        <f t="shared" si="28"/>
        <v>46.62</v>
      </c>
      <c r="F340" s="86">
        <f t="shared" si="29"/>
        <v>6993</v>
      </c>
      <c r="G340" s="64" t="s">
        <v>8</v>
      </c>
      <c r="H340" s="64" t="str">
        <f t="shared" si="26"/>
        <v>00507786212TRLO1</v>
      </c>
      <c r="J340" t="s">
        <v>94</v>
      </c>
      <c r="K340" t="s">
        <v>95</v>
      </c>
      <c r="L340">
        <v>150</v>
      </c>
      <c r="M340">
        <v>4662</v>
      </c>
      <c r="N340" t="s">
        <v>96</v>
      </c>
      <c r="O340" t="s">
        <v>3955</v>
      </c>
      <c r="P340" t="s">
        <v>97</v>
      </c>
      <c r="Q340" t="s">
        <v>3958</v>
      </c>
      <c r="R340">
        <v>20877</v>
      </c>
      <c r="S340">
        <v>1</v>
      </c>
      <c r="T340">
        <v>1</v>
      </c>
      <c r="U340">
        <v>0</v>
      </c>
      <c r="V340" t="s">
        <v>3605</v>
      </c>
      <c r="W340" t="s">
        <v>105</v>
      </c>
      <c r="X340">
        <v>1</v>
      </c>
      <c r="Y340">
        <v>0</v>
      </c>
      <c r="Z340">
        <v>0</v>
      </c>
      <c r="AB340" t="s">
        <v>106</v>
      </c>
      <c r="AC340" t="s">
        <v>31</v>
      </c>
      <c r="AD340">
        <v>1</v>
      </c>
      <c r="AE340" t="s">
        <v>3958</v>
      </c>
      <c r="AF340" t="s">
        <v>94</v>
      </c>
      <c r="AG340">
        <v>1</v>
      </c>
      <c r="AJ340" t="s">
        <v>107</v>
      </c>
      <c r="AK340" t="s">
        <v>107</v>
      </c>
      <c r="AL340" t="s">
        <v>31</v>
      </c>
      <c r="AM340" t="s">
        <v>108</v>
      </c>
      <c r="AN340" t="s">
        <v>31</v>
      </c>
      <c r="AP340">
        <v>0</v>
      </c>
    </row>
    <row r="341" spans="1:42">
      <c r="A341" s="101" t="e">
        <f>#REF!</f>
        <v>#REF!</v>
      </c>
      <c r="B341" s="62" t="str">
        <f t="shared" si="25"/>
        <v>15:13:49</v>
      </c>
      <c r="C341" s="62" t="s">
        <v>29</v>
      </c>
      <c r="D341" s="63">
        <f t="shared" si="27"/>
        <v>10</v>
      </c>
      <c r="E341" s="84">
        <f t="shared" si="28"/>
        <v>46.62</v>
      </c>
      <c r="F341" s="86">
        <f t="shared" si="29"/>
        <v>466.2</v>
      </c>
      <c r="G341" s="64" t="s">
        <v>8</v>
      </c>
      <c r="H341" s="64" t="str">
        <f t="shared" si="26"/>
        <v>00507786404TRLO1</v>
      </c>
      <c r="J341" t="s">
        <v>94</v>
      </c>
      <c r="K341" t="s">
        <v>95</v>
      </c>
      <c r="L341">
        <v>10</v>
      </c>
      <c r="M341">
        <v>4662</v>
      </c>
      <c r="N341" t="s">
        <v>96</v>
      </c>
      <c r="O341" t="s">
        <v>3959</v>
      </c>
      <c r="P341" t="s">
        <v>97</v>
      </c>
      <c r="Q341" t="s">
        <v>3960</v>
      </c>
      <c r="R341">
        <v>20877</v>
      </c>
      <c r="S341">
        <v>1</v>
      </c>
      <c r="T341">
        <v>1</v>
      </c>
      <c r="U341">
        <v>0</v>
      </c>
      <c r="V341" t="s">
        <v>3605</v>
      </c>
      <c r="W341" t="s">
        <v>105</v>
      </c>
      <c r="X341">
        <v>1</v>
      </c>
      <c r="Y341">
        <v>0</v>
      </c>
      <c r="Z341">
        <v>0</v>
      </c>
      <c r="AB341" t="s">
        <v>106</v>
      </c>
      <c r="AC341" t="s">
        <v>31</v>
      </c>
      <c r="AD341">
        <v>1</v>
      </c>
      <c r="AE341" t="s">
        <v>3960</v>
      </c>
      <c r="AF341" t="s">
        <v>94</v>
      </c>
      <c r="AG341">
        <v>1</v>
      </c>
      <c r="AJ341" t="s">
        <v>107</v>
      </c>
      <c r="AK341" t="s">
        <v>107</v>
      </c>
      <c r="AL341" t="s">
        <v>31</v>
      </c>
      <c r="AM341" t="s">
        <v>108</v>
      </c>
      <c r="AN341" t="s">
        <v>31</v>
      </c>
      <c r="AP341">
        <v>0</v>
      </c>
    </row>
    <row r="342" spans="1:42">
      <c r="A342" s="101" t="e">
        <f>#REF!</f>
        <v>#REF!</v>
      </c>
      <c r="B342" s="62" t="str">
        <f t="shared" si="25"/>
        <v>15:15:06</v>
      </c>
      <c r="C342" s="62" t="s">
        <v>29</v>
      </c>
      <c r="D342" s="63">
        <f t="shared" si="27"/>
        <v>13</v>
      </c>
      <c r="E342" s="84">
        <f t="shared" si="28"/>
        <v>46.62</v>
      </c>
      <c r="F342" s="86">
        <f t="shared" si="29"/>
        <v>606.05999999999995</v>
      </c>
      <c r="G342" s="64" t="s">
        <v>8</v>
      </c>
      <c r="H342" s="64" t="str">
        <f t="shared" si="26"/>
        <v>00507787383TRLO1</v>
      </c>
      <c r="J342" t="s">
        <v>94</v>
      </c>
      <c r="K342" t="s">
        <v>95</v>
      </c>
      <c r="L342">
        <v>13</v>
      </c>
      <c r="M342">
        <v>4662</v>
      </c>
      <c r="N342" t="s">
        <v>96</v>
      </c>
      <c r="O342" t="s">
        <v>3961</v>
      </c>
      <c r="P342" t="s">
        <v>97</v>
      </c>
      <c r="Q342" t="s">
        <v>3962</v>
      </c>
      <c r="R342">
        <v>20877</v>
      </c>
      <c r="S342">
        <v>1</v>
      </c>
      <c r="T342">
        <v>1</v>
      </c>
      <c r="U342">
        <v>0</v>
      </c>
      <c r="V342" t="s">
        <v>3605</v>
      </c>
      <c r="W342" t="s">
        <v>105</v>
      </c>
      <c r="X342">
        <v>1</v>
      </c>
      <c r="Y342">
        <v>0</v>
      </c>
      <c r="Z342">
        <v>0</v>
      </c>
      <c r="AB342" t="s">
        <v>106</v>
      </c>
      <c r="AC342" t="s">
        <v>31</v>
      </c>
      <c r="AD342">
        <v>1</v>
      </c>
      <c r="AE342" t="s">
        <v>3962</v>
      </c>
      <c r="AF342" t="s">
        <v>94</v>
      </c>
      <c r="AG342">
        <v>1</v>
      </c>
      <c r="AJ342" t="s">
        <v>107</v>
      </c>
      <c r="AK342" t="s">
        <v>107</v>
      </c>
      <c r="AL342" t="s">
        <v>31</v>
      </c>
      <c r="AM342" t="s">
        <v>108</v>
      </c>
      <c r="AN342" t="s">
        <v>31</v>
      </c>
      <c r="AP342">
        <v>0</v>
      </c>
    </row>
    <row r="343" spans="1:42">
      <c r="A343" s="101" t="e">
        <f>#REF!</f>
        <v>#REF!</v>
      </c>
      <c r="B343" s="62" t="str">
        <f t="shared" si="25"/>
        <v>15:15:45</v>
      </c>
      <c r="C343" s="62" t="s">
        <v>29</v>
      </c>
      <c r="D343" s="63">
        <f t="shared" si="27"/>
        <v>38</v>
      </c>
      <c r="E343" s="84">
        <f t="shared" si="28"/>
        <v>46.6</v>
      </c>
      <c r="F343" s="86">
        <f t="shared" si="29"/>
        <v>1770.8</v>
      </c>
      <c r="G343" s="64" t="s">
        <v>8</v>
      </c>
      <c r="H343" s="64" t="str">
        <f t="shared" si="26"/>
        <v>00507787840TRLO1</v>
      </c>
      <c r="J343" t="s">
        <v>94</v>
      </c>
      <c r="K343" t="s">
        <v>95</v>
      </c>
      <c r="L343">
        <v>38</v>
      </c>
      <c r="M343">
        <v>4660</v>
      </c>
      <c r="N343" t="s">
        <v>96</v>
      </c>
      <c r="O343" t="s">
        <v>3963</v>
      </c>
      <c r="P343" t="s">
        <v>97</v>
      </c>
      <c r="Q343" t="s">
        <v>3964</v>
      </c>
      <c r="R343">
        <v>20877</v>
      </c>
      <c r="S343">
        <v>1</v>
      </c>
      <c r="T343">
        <v>1</v>
      </c>
      <c r="U343">
        <v>0</v>
      </c>
      <c r="V343" t="s">
        <v>3605</v>
      </c>
      <c r="W343" t="s">
        <v>105</v>
      </c>
      <c r="X343">
        <v>1</v>
      </c>
      <c r="Y343">
        <v>0</v>
      </c>
      <c r="Z343">
        <v>0</v>
      </c>
      <c r="AB343" t="s">
        <v>106</v>
      </c>
      <c r="AC343" t="s">
        <v>31</v>
      </c>
      <c r="AD343">
        <v>1</v>
      </c>
      <c r="AE343" t="s">
        <v>3964</v>
      </c>
      <c r="AF343" t="s">
        <v>94</v>
      </c>
      <c r="AG343">
        <v>1</v>
      </c>
      <c r="AJ343" t="s">
        <v>107</v>
      </c>
      <c r="AK343" t="s">
        <v>107</v>
      </c>
      <c r="AL343" t="s">
        <v>31</v>
      </c>
      <c r="AM343" t="s">
        <v>108</v>
      </c>
      <c r="AN343" t="s">
        <v>31</v>
      </c>
      <c r="AP343">
        <v>0</v>
      </c>
    </row>
    <row r="344" spans="1:42">
      <c r="A344" s="101" t="e">
        <f>#REF!</f>
        <v>#REF!</v>
      </c>
      <c r="B344" s="62" t="str">
        <f t="shared" si="25"/>
        <v>15:15:46</v>
      </c>
      <c r="C344" s="62" t="s">
        <v>29</v>
      </c>
      <c r="D344" s="63">
        <f t="shared" si="27"/>
        <v>13</v>
      </c>
      <c r="E344" s="84">
        <f t="shared" si="28"/>
        <v>46.58</v>
      </c>
      <c r="F344" s="86">
        <f t="shared" si="29"/>
        <v>605.54</v>
      </c>
      <c r="G344" s="64" t="s">
        <v>8</v>
      </c>
      <c r="H344" s="64" t="str">
        <f t="shared" si="26"/>
        <v>00507787846TRLO1</v>
      </c>
      <c r="J344" t="s">
        <v>94</v>
      </c>
      <c r="K344" t="s">
        <v>95</v>
      </c>
      <c r="L344">
        <v>13</v>
      </c>
      <c r="M344">
        <v>4658</v>
      </c>
      <c r="N344" t="s">
        <v>96</v>
      </c>
      <c r="O344" t="s">
        <v>3965</v>
      </c>
      <c r="P344" t="s">
        <v>97</v>
      </c>
      <c r="Q344" t="s">
        <v>3966</v>
      </c>
      <c r="R344">
        <v>20877</v>
      </c>
      <c r="S344">
        <v>1</v>
      </c>
      <c r="T344">
        <v>1</v>
      </c>
      <c r="U344">
        <v>0</v>
      </c>
      <c r="V344" t="s">
        <v>3605</v>
      </c>
      <c r="W344" t="s">
        <v>105</v>
      </c>
      <c r="X344">
        <v>1</v>
      </c>
      <c r="Y344">
        <v>0</v>
      </c>
      <c r="Z344">
        <v>0</v>
      </c>
      <c r="AB344" t="s">
        <v>106</v>
      </c>
      <c r="AC344" t="s">
        <v>31</v>
      </c>
      <c r="AD344">
        <v>1</v>
      </c>
      <c r="AE344" t="s">
        <v>3966</v>
      </c>
      <c r="AF344" t="s">
        <v>94</v>
      </c>
      <c r="AG344">
        <v>1</v>
      </c>
      <c r="AJ344" t="s">
        <v>107</v>
      </c>
      <c r="AK344" t="s">
        <v>107</v>
      </c>
      <c r="AL344" t="s">
        <v>31</v>
      </c>
      <c r="AM344" t="s">
        <v>108</v>
      </c>
      <c r="AN344" t="s">
        <v>31</v>
      </c>
      <c r="AP344">
        <v>0</v>
      </c>
    </row>
    <row r="345" spans="1:42">
      <c r="A345" s="101" t="e">
        <f>#REF!</f>
        <v>#REF!</v>
      </c>
      <c r="B345" s="62" t="str">
        <f t="shared" si="25"/>
        <v>15:16:13</v>
      </c>
      <c r="C345" s="62" t="s">
        <v>29</v>
      </c>
      <c r="D345" s="63">
        <f t="shared" si="27"/>
        <v>8</v>
      </c>
      <c r="E345" s="84">
        <f t="shared" si="28"/>
        <v>46.6</v>
      </c>
      <c r="F345" s="86">
        <f t="shared" si="29"/>
        <v>372.8</v>
      </c>
      <c r="G345" s="64" t="s">
        <v>8</v>
      </c>
      <c r="H345" s="64" t="str">
        <f t="shared" si="26"/>
        <v>00507788150TRLO1</v>
      </c>
      <c r="J345" t="s">
        <v>94</v>
      </c>
      <c r="K345" t="s">
        <v>95</v>
      </c>
      <c r="L345">
        <v>8</v>
      </c>
      <c r="M345">
        <v>4660</v>
      </c>
      <c r="N345" t="s">
        <v>96</v>
      </c>
      <c r="O345" t="s">
        <v>3967</v>
      </c>
      <c r="P345" t="s">
        <v>97</v>
      </c>
      <c r="Q345" t="s">
        <v>3968</v>
      </c>
      <c r="R345">
        <v>20877</v>
      </c>
      <c r="S345">
        <v>1</v>
      </c>
      <c r="T345">
        <v>1</v>
      </c>
      <c r="U345">
        <v>0</v>
      </c>
      <c r="V345" t="s">
        <v>3605</v>
      </c>
      <c r="W345" t="s">
        <v>105</v>
      </c>
      <c r="X345">
        <v>1</v>
      </c>
      <c r="Y345">
        <v>0</v>
      </c>
      <c r="Z345">
        <v>0</v>
      </c>
      <c r="AB345" t="s">
        <v>106</v>
      </c>
      <c r="AC345" t="s">
        <v>31</v>
      </c>
      <c r="AD345">
        <v>1</v>
      </c>
      <c r="AE345" t="s">
        <v>3968</v>
      </c>
      <c r="AF345" t="s">
        <v>94</v>
      </c>
      <c r="AG345">
        <v>1</v>
      </c>
      <c r="AJ345" t="s">
        <v>107</v>
      </c>
      <c r="AK345" t="s">
        <v>107</v>
      </c>
      <c r="AL345" t="s">
        <v>31</v>
      </c>
      <c r="AM345" t="s">
        <v>108</v>
      </c>
      <c r="AN345" t="s">
        <v>31</v>
      </c>
      <c r="AP345">
        <v>0</v>
      </c>
    </row>
    <row r="346" spans="1:42">
      <c r="A346" s="101" t="e">
        <f>#REF!</f>
        <v>#REF!</v>
      </c>
      <c r="B346" s="62" t="str">
        <f t="shared" si="25"/>
        <v>15:16:53</v>
      </c>
      <c r="C346" s="62" t="s">
        <v>29</v>
      </c>
      <c r="D346" s="63">
        <f t="shared" si="27"/>
        <v>13</v>
      </c>
      <c r="E346" s="84">
        <f t="shared" si="28"/>
        <v>46.6</v>
      </c>
      <c r="F346" s="86">
        <f t="shared" si="29"/>
        <v>605.80000000000007</v>
      </c>
      <c r="G346" s="64" t="s">
        <v>8</v>
      </c>
      <c r="H346" s="64" t="str">
        <f t="shared" si="26"/>
        <v>00507788747TRLO1</v>
      </c>
      <c r="J346" t="s">
        <v>94</v>
      </c>
      <c r="K346" t="s">
        <v>95</v>
      </c>
      <c r="L346">
        <v>13</v>
      </c>
      <c r="M346">
        <v>4660</v>
      </c>
      <c r="N346" t="s">
        <v>96</v>
      </c>
      <c r="O346" t="s">
        <v>3969</v>
      </c>
      <c r="P346" t="s">
        <v>97</v>
      </c>
      <c r="Q346" t="s">
        <v>3970</v>
      </c>
      <c r="R346">
        <v>20877</v>
      </c>
      <c r="S346">
        <v>1</v>
      </c>
      <c r="T346">
        <v>1</v>
      </c>
      <c r="U346">
        <v>0</v>
      </c>
      <c r="V346" t="s">
        <v>3605</v>
      </c>
      <c r="W346" t="s">
        <v>105</v>
      </c>
      <c r="X346">
        <v>1</v>
      </c>
      <c r="Y346">
        <v>0</v>
      </c>
      <c r="Z346">
        <v>0</v>
      </c>
      <c r="AB346" t="s">
        <v>106</v>
      </c>
      <c r="AC346" t="s">
        <v>31</v>
      </c>
      <c r="AD346">
        <v>1</v>
      </c>
      <c r="AE346" t="s">
        <v>3970</v>
      </c>
      <c r="AF346" t="s">
        <v>94</v>
      </c>
      <c r="AG346">
        <v>1</v>
      </c>
      <c r="AJ346" t="s">
        <v>107</v>
      </c>
      <c r="AK346" t="s">
        <v>107</v>
      </c>
      <c r="AL346" t="s">
        <v>31</v>
      </c>
      <c r="AM346" t="s">
        <v>108</v>
      </c>
      <c r="AN346" t="s">
        <v>31</v>
      </c>
      <c r="AP346">
        <v>0</v>
      </c>
    </row>
    <row r="347" spans="1:42">
      <c r="A347" s="101" t="e">
        <f>#REF!</f>
        <v>#REF!</v>
      </c>
      <c r="B347" s="62" t="str">
        <f t="shared" si="25"/>
        <v>15:17:00</v>
      </c>
      <c r="C347" s="62" t="s">
        <v>29</v>
      </c>
      <c r="D347" s="63">
        <f t="shared" si="27"/>
        <v>23</v>
      </c>
      <c r="E347" s="84">
        <f t="shared" si="28"/>
        <v>46.6</v>
      </c>
      <c r="F347" s="86">
        <f t="shared" si="29"/>
        <v>1071.8</v>
      </c>
      <c r="G347" s="64" t="s">
        <v>8</v>
      </c>
      <c r="H347" s="64" t="str">
        <f t="shared" si="26"/>
        <v>00507788795TRLO1</v>
      </c>
      <c r="J347" t="s">
        <v>94</v>
      </c>
      <c r="K347" t="s">
        <v>95</v>
      </c>
      <c r="L347">
        <v>23</v>
      </c>
      <c r="M347">
        <v>4660</v>
      </c>
      <c r="N347" t="s">
        <v>96</v>
      </c>
      <c r="O347" t="s">
        <v>3971</v>
      </c>
      <c r="P347" t="s">
        <v>97</v>
      </c>
      <c r="Q347" t="s">
        <v>3972</v>
      </c>
      <c r="R347">
        <v>20877</v>
      </c>
      <c r="S347">
        <v>1</v>
      </c>
      <c r="T347">
        <v>1</v>
      </c>
      <c r="U347">
        <v>0</v>
      </c>
      <c r="V347" t="s">
        <v>3605</v>
      </c>
      <c r="W347" t="s">
        <v>105</v>
      </c>
      <c r="X347">
        <v>1</v>
      </c>
      <c r="Y347">
        <v>0</v>
      </c>
      <c r="Z347">
        <v>0</v>
      </c>
      <c r="AB347" t="s">
        <v>106</v>
      </c>
      <c r="AC347" t="s">
        <v>31</v>
      </c>
      <c r="AD347">
        <v>1</v>
      </c>
      <c r="AE347" t="s">
        <v>3972</v>
      </c>
      <c r="AF347" t="s">
        <v>94</v>
      </c>
      <c r="AG347">
        <v>1</v>
      </c>
      <c r="AJ347" t="s">
        <v>107</v>
      </c>
      <c r="AK347" t="s">
        <v>107</v>
      </c>
      <c r="AL347" t="s">
        <v>31</v>
      </c>
      <c r="AM347" t="s">
        <v>108</v>
      </c>
      <c r="AN347" t="s">
        <v>31</v>
      </c>
      <c r="AP347">
        <v>0</v>
      </c>
    </row>
    <row r="348" spans="1:42">
      <c r="A348" s="101" t="e">
        <f>#REF!</f>
        <v>#REF!</v>
      </c>
      <c r="B348" s="62" t="str">
        <f t="shared" si="25"/>
        <v>15:17:00</v>
      </c>
      <c r="C348" s="62" t="s">
        <v>29</v>
      </c>
      <c r="D348" s="63">
        <f t="shared" si="27"/>
        <v>45</v>
      </c>
      <c r="E348" s="84">
        <f t="shared" si="28"/>
        <v>46.6</v>
      </c>
      <c r="F348" s="86">
        <f t="shared" si="29"/>
        <v>2097</v>
      </c>
      <c r="G348" s="64" t="s">
        <v>8</v>
      </c>
      <c r="H348" s="64" t="str">
        <f t="shared" si="26"/>
        <v>00507788794TRLO1</v>
      </c>
      <c r="J348" t="s">
        <v>94</v>
      </c>
      <c r="K348" t="s">
        <v>95</v>
      </c>
      <c r="L348">
        <v>45</v>
      </c>
      <c r="M348">
        <v>4660</v>
      </c>
      <c r="N348" t="s">
        <v>96</v>
      </c>
      <c r="O348" t="s">
        <v>3971</v>
      </c>
      <c r="P348" t="s">
        <v>97</v>
      </c>
      <c r="Q348" t="s">
        <v>3973</v>
      </c>
      <c r="R348">
        <v>20877</v>
      </c>
      <c r="S348">
        <v>1</v>
      </c>
      <c r="T348">
        <v>1</v>
      </c>
      <c r="U348">
        <v>0</v>
      </c>
      <c r="V348" t="s">
        <v>3605</v>
      </c>
      <c r="W348" t="s">
        <v>105</v>
      </c>
      <c r="X348">
        <v>1</v>
      </c>
      <c r="Y348">
        <v>0</v>
      </c>
      <c r="Z348">
        <v>0</v>
      </c>
      <c r="AB348" t="s">
        <v>106</v>
      </c>
      <c r="AC348" t="s">
        <v>31</v>
      </c>
      <c r="AD348">
        <v>1</v>
      </c>
      <c r="AE348" t="s">
        <v>3973</v>
      </c>
      <c r="AF348" t="s">
        <v>94</v>
      </c>
      <c r="AG348">
        <v>1</v>
      </c>
      <c r="AJ348" t="s">
        <v>107</v>
      </c>
      <c r="AK348" t="s">
        <v>107</v>
      </c>
      <c r="AL348" t="s">
        <v>31</v>
      </c>
      <c r="AM348" t="s">
        <v>108</v>
      </c>
      <c r="AN348" t="s">
        <v>31</v>
      </c>
      <c r="AP348">
        <v>0</v>
      </c>
    </row>
    <row r="349" spans="1:42">
      <c r="A349" s="101" t="e">
        <f>#REF!</f>
        <v>#REF!</v>
      </c>
      <c r="B349" s="62" t="str">
        <f t="shared" si="25"/>
        <v>15:17:47</v>
      </c>
      <c r="C349" s="62" t="s">
        <v>29</v>
      </c>
      <c r="D349" s="63">
        <f t="shared" si="27"/>
        <v>13</v>
      </c>
      <c r="E349" s="84">
        <f t="shared" si="28"/>
        <v>46.56</v>
      </c>
      <c r="F349" s="86">
        <f t="shared" si="29"/>
        <v>605.28</v>
      </c>
      <c r="G349" s="64" t="s">
        <v>8</v>
      </c>
      <c r="H349" s="64" t="str">
        <f t="shared" si="26"/>
        <v>00507789438TRLO1</v>
      </c>
      <c r="J349" t="s">
        <v>94</v>
      </c>
      <c r="K349" t="s">
        <v>95</v>
      </c>
      <c r="L349">
        <v>13</v>
      </c>
      <c r="M349">
        <v>4656</v>
      </c>
      <c r="N349" t="s">
        <v>96</v>
      </c>
      <c r="O349" t="s">
        <v>3974</v>
      </c>
      <c r="P349" t="s">
        <v>97</v>
      </c>
      <c r="Q349" t="s">
        <v>3975</v>
      </c>
      <c r="R349">
        <v>20877</v>
      </c>
      <c r="S349">
        <v>1</v>
      </c>
      <c r="T349">
        <v>1</v>
      </c>
      <c r="U349">
        <v>0</v>
      </c>
      <c r="V349" t="s">
        <v>3605</v>
      </c>
      <c r="W349" t="s">
        <v>105</v>
      </c>
      <c r="X349">
        <v>1</v>
      </c>
      <c r="Y349">
        <v>0</v>
      </c>
      <c r="Z349">
        <v>0</v>
      </c>
      <c r="AB349" t="s">
        <v>106</v>
      </c>
      <c r="AC349" t="s">
        <v>31</v>
      </c>
      <c r="AD349">
        <v>1</v>
      </c>
      <c r="AE349" t="s">
        <v>3975</v>
      </c>
      <c r="AF349" t="s">
        <v>94</v>
      </c>
      <c r="AG349">
        <v>1</v>
      </c>
      <c r="AJ349" t="s">
        <v>107</v>
      </c>
      <c r="AK349" t="s">
        <v>107</v>
      </c>
      <c r="AL349" t="s">
        <v>31</v>
      </c>
      <c r="AM349" t="s">
        <v>108</v>
      </c>
      <c r="AN349" t="s">
        <v>31</v>
      </c>
      <c r="AP349">
        <v>0</v>
      </c>
    </row>
    <row r="350" spans="1:42">
      <c r="A350" s="101" t="e">
        <f>#REF!</f>
        <v>#REF!</v>
      </c>
      <c r="B350" s="62" t="str">
        <f t="shared" si="25"/>
        <v>15:17:47</v>
      </c>
      <c r="C350" s="62" t="s">
        <v>29</v>
      </c>
      <c r="D350" s="63">
        <f t="shared" si="27"/>
        <v>38</v>
      </c>
      <c r="E350" s="84">
        <f t="shared" si="28"/>
        <v>46.56</v>
      </c>
      <c r="F350" s="86">
        <f t="shared" si="29"/>
        <v>1769.2800000000002</v>
      </c>
      <c r="G350" s="64" t="s">
        <v>8</v>
      </c>
      <c r="H350" s="64" t="str">
        <f t="shared" si="26"/>
        <v>00507789440TRLO1</v>
      </c>
      <c r="J350" t="s">
        <v>94</v>
      </c>
      <c r="K350" t="s">
        <v>95</v>
      </c>
      <c r="L350">
        <v>38</v>
      </c>
      <c r="M350">
        <v>4656</v>
      </c>
      <c r="N350" t="s">
        <v>96</v>
      </c>
      <c r="O350" t="s">
        <v>3974</v>
      </c>
      <c r="P350" t="s">
        <v>97</v>
      </c>
      <c r="Q350" t="s">
        <v>3976</v>
      </c>
      <c r="R350">
        <v>20877</v>
      </c>
      <c r="S350">
        <v>1</v>
      </c>
      <c r="T350">
        <v>1</v>
      </c>
      <c r="U350">
        <v>0</v>
      </c>
      <c r="V350" t="s">
        <v>3605</v>
      </c>
      <c r="W350" t="s">
        <v>105</v>
      </c>
      <c r="X350">
        <v>1</v>
      </c>
      <c r="Y350">
        <v>0</v>
      </c>
      <c r="Z350">
        <v>0</v>
      </c>
      <c r="AB350" t="s">
        <v>106</v>
      </c>
      <c r="AC350" t="s">
        <v>31</v>
      </c>
      <c r="AD350">
        <v>1</v>
      </c>
      <c r="AE350" t="s">
        <v>3976</v>
      </c>
      <c r="AF350" t="s">
        <v>94</v>
      </c>
      <c r="AG350">
        <v>1</v>
      </c>
      <c r="AJ350" t="s">
        <v>107</v>
      </c>
      <c r="AK350" t="s">
        <v>107</v>
      </c>
      <c r="AL350" t="s">
        <v>31</v>
      </c>
      <c r="AM350" t="s">
        <v>108</v>
      </c>
      <c r="AN350" t="s">
        <v>31</v>
      </c>
      <c r="AP350">
        <v>0</v>
      </c>
    </row>
    <row r="351" spans="1:42">
      <c r="A351" s="101" t="e">
        <f>#REF!</f>
        <v>#REF!</v>
      </c>
      <c r="B351" s="62" t="str">
        <f t="shared" si="25"/>
        <v>15:17:47</v>
      </c>
      <c r="C351" s="62" t="s">
        <v>29</v>
      </c>
      <c r="D351" s="63">
        <f t="shared" si="27"/>
        <v>38</v>
      </c>
      <c r="E351" s="84">
        <f t="shared" si="28"/>
        <v>46.56</v>
      </c>
      <c r="F351" s="86">
        <f t="shared" si="29"/>
        <v>1769.2800000000002</v>
      </c>
      <c r="G351" s="64" t="s">
        <v>8</v>
      </c>
      <c r="H351" s="64" t="str">
        <f t="shared" si="26"/>
        <v>00507789439TRLO1</v>
      </c>
      <c r="J351" t="s">
        <v>94</v>
      </c>
      <c r="K351" t="s">
        <v>95</v>
      </c>
      <c r="L351">
        <v>38</v>
      </c>
      <c r="M351">
        <v>4656</v>
      </c>
      <c r="N351" t="s">
        <v>96</v>
      </c>
      <c r="O351" t="s">
        <v>3974</v>
      </c>
      <c r="P351" t="s">
        <v>97</v>
      </c>
      <c r="Q351" t="s">
        <v>3977</v>
      </c>
      <c r="R351">
        <v>20877</v>
      </c>
      <c r="S351">
        <v>1</v>
      </c>
      <c r="T351">
        <v>1</v>
      </c>
      <c r="U351">
        <v>0</v>
      </c>
      <c r="V351" t="s">
        <v>3605</v>
      </c>
      <c r="W351" t="s">
        <v>105</v>
      </c>
      <c r="X351">
        <v>1</v>
      </c>
      <c r="Y351">
        <v>0</v>
      </c>
      <c r="Z351">
        <v>0</v>
      </c>
      <c r="AB351" t="s">
        <v>106</v>
      </c>
      <c r="AC351" t="s">
        <v>31</v>
      </c>
      <c r="AD351">
        <v>1</v>
      </c>
      <c r="AE351" t="s">
        <v>3977</v>
      </c>
      <c r="AF351" t="s">
        <v>94</v>
      </c>
      <c r="AG351">
        <v>1</v>
      </c>
      <c r="AJ351" t="s">
        <v>107</v>
      </c>
      <c r="AK351" t="s">
        <v>107</v>
      </c>
      <c r="AL351" t="s">
        <v>31</v>
      </c>
      <c r="AM351" t="s">
        <v>108</v>
      </c>
      <c r="AN351" t="s">
        <v>31</v>
      </c>
      <c r="AP351">
        <v>0</v>
      </c>
    </row>
    <row r="352" spans="1:42">
      <c r="A352" s="101" t="e">
        <f>#REF!</f>
        <v>#REF!</v>
      </c>
      <c r="B352" s="62" t="str">
        <f t="shared" si="25"/>
        <v>15:17:47</v>
      </c>
      <c r="C352" s="62" t="s">
        <v>29</v>
      </c>
      <c r="D352" s="63">
        <f t="shared" si="27"/>
        <v>50</v>
      </c>
      <c r="E352" s="84">
        <f t="shared" si="28"/>
        <v>46.56</v>
      </c>
      <c r="F352" s="86">
        <f t="shared" si="29"/>
        <v>2328</v>
      </c>
      <c r="G352" s="64" t="s">
        <v>8</v>
      </c>
      <c r="H352" s="64" t="str">
        <f t="shared" si="26"/>
        <v>00507789441TRLO1</v>
      </c>
      <c r="J352" t="s">
        <v>94</v>
      </c>
      <c r="K352" t="s">
        <v>95</v>
      </c>
      <c r="L352">
        <v>50</v>
      </c>
      <c r="M352">
        <v>4656</v>
      </c>
      <c r="N352" t="s">
        <v>96</v>
      </c>
      <c r="O352" t="s">
        <v>3974</v>
      </c>
      <c r="P352" t="s">
        <v>97</v>
      </c>
      <c r="Q352" t="s">
        <v>3978</v>
      </c>
      <c r="R352">
        <v>20877</v>
      </c>
      <c r="S352">
        <v>1</v>
      </c>
      <c r="T352">
        <v>1</v>
      </c>
      <c r="U352">
        <v>0</v>
      </c>
      <c r="V352" t="s">
        <v>3605</v>
      </c>
      <c r="W352" t="s">
        <v>105</v>
      </c>
      <c r="X352">
        <v>1</v>
      </c>
      <c r="Y352">
        <v>0</v>
      </c>
      <c r="Z352">
        <v>0</v>
      </c>
      <c r="AB352" t="s">
        <v>106</v>
      </c>
      <c r="AC352" t="s">
        <v>31</v>
      </c>
      <c r="AD352">
        <v>1</v>
      </c>
      <c r="AE352" t="s">
        <v>3978</v>
      </c>
      <c r="AF352" t="s">
        <v>94</v>
      </c>
      <c r="AG352">
        <v>1</v>
      </c>
      <c r="AJ352" t="s">
        <v>107</v>
      </c>
      <c r="AK352" t="s">
        <v>107</v>
      </c>
      <c r="AL352" t="s">
        <v>31</v>
      </c>
      <c r="AM352" t="s">
        <v>108</v>
      </c>
      <c r="AN352" t="s">
        <v>31</v>
      </c>
      <c r="AP352">
        <v>0</v>
      </c>
    </row>
    <row r="353" spans="1:42">
      <c r="A353" s="101" t="e">
        <f>#REF!</f>
        <v>#REF!</v>
      </c>
      <c r="B353" s="62" t="str">
        <f t="shared" si="25"/>
        <v>15:19:14</v>
      </c>
      <c r="C353" s="62" t="s">
        <v>29</v>
      </c>
      <c r="D353" s="63">
        <f t="shared" si="27"/>
        <v>22</v>
      </c>
      <c r="E353" s="84">
        <f t="shared" si="28"/>
        <v>46.66</v>
      </c>
      <c r="F353" s="86">
        <f t="shared" si="29"/>
        <v>1026.52</v>
      </c>
      <c r="G353" s="64" t="s">
        <v>8</v>
      </c>
      <c r="H353" s="64" t="str">
        <f t="shared" si="26"/>
        <v>00507790694TRLO1</v>
      </c>
      <c r="J353" t="s">
        <v>94</v>
      </c>
      <c r="K353" t="s">
        <v>95</v>
      </c>
      <c r="L353">
        <v>22</v>
      </c>
      <c r="M353">
        <v>4666</v>
      </c>
      <c r="N353" t="s">
        <v>96</v>
      </c>
      <c r="O353" t="s">
        <v>3979</v>
      </c>
      <c r="P353" t="s">
        <v>97</v>
      </c>
      <c r="Q353" t="s">
        <v>3980</v>
      </c>
      <c r="R353">
        <v>20877</v>
      </c>
      <c r="S353">
        <v>1</v>
      </c>
      <c r="T353">
        <v>1</v>
      </c>
      <c r="U353">
        <v>0</v>
      </c>
      <c r="V353" t="s">
        <v>3605</v>
      </c>
      <c r="W353" t="s">
        <v>105</v>
      </c>
      <c r="X353">
        <v>1</v>
      </c>
      <c r="Y353">
        <v>0</v>
      </c>
      <c r="Z353">
        <v>0</v>
      </c>
      <c r="AB353" t="s">
        <v>106</v>
      </c>
      <c r="AC353" t="s">
        <v>31</v>
      </c>
      <c r="AD353">
        <v>1</v>
      </c>
      <c r="AE353" t="s">
        <v>3980</v>
      </c>
      <c r="AF353" t="s">
        <v>94</v>
      </c>
      <c r="AG353">
        <v>1</v>
      </c>
      <c r="AJ353" t="s">
        <v>107</v>
      </c>
      <c r="AK353" t="s">
        <v>107</v>
      </c>
      <c r="AL353" t="s">
        <v>31</v>
      </c>
      <c r="AM353" t="s">
        <v>108</v>
      </c>
      <c r="AN353" t="s">
        <v>31</v>
      </c>
      <c r="AP353">
        <v>0</v>
      </c>
    </row>
    <row r="354" spans="1:42">
      <c r="A354" s="101" t="e">
        <f>#REF!</f>
        <v>#REF!</v>
      </c>
      <c r="B354" s="62" t="str">
        <f t="shared" si="25"/>
        <v>15:19:35</v>
      </c>
      <c r="C354" s="62" t="s">
        <v>29</v>
      </c>
      <c r="D354" s="63">
        <f t="shared" si="27"/>
        <v>9</v>
      </c>
      <c r="E354" s="84">
        <f t="shared" si="28"/>
        <v>46.58</v>
      </c>
      <c r="F354" s="86">
        <f t="shared" si="29"/>
        <v>419.21999999999997</v>
      </c>
      <c r="G354" s="64" t="s">
        <v>8</v>
      </c>
      <c r="H354" s="64" t="str">
        <f t="shared" si="26"/>
        <v>00507791012TRLO1</v>
      </c>
      <c r="J354" t="s">
        <v>94</v>
      </c>
      <c r="K354" t="s">
        <v>95</v>
      </c>
      <c r="L354">
        <v>9</v>
      </c>
      <c r="M354">
        <v>4658</v>
      </c>
      <c r="N354" t="s">
        <v>96</v>
      </c>
      <c r="O354" t="s">
        <v>3981</v>
      </c>
      <c r="P354" t="s">
        <v>97</v>
      </c>
      <c r="Q354" t="s">
        <v>3982</v>
      </c>
      <c r="R354">
        <v>20877</v>
      </c>
      <c r="S354">
        <v>1</v>
      </c>
      <c r="T354">
        <v>1</v>
      </c>
      <c r="U354">
        <v>0</v>
      </c>
      <c r="V354" t="s">
        <v>3605</v>
      </c>
      <c r="W354" t="s">
        <v>105</v>
      </c>
      <c r="X354">
        <v>1</v>
      </c>
      <c r="Y354">
        <v>0</v>
      </c>
      <c r="Z354">
        <v>0</v>
      </c>
      <c r="AB354" t="s">
        <v>106</v>
      </c>
      <c r="AC354" t="s">
        <v>31</v>
      </c>
      <c r="AD354">
        <v>1</v>
      </c>
      <c r="AE354" t="s">
        <v>3982</v>
      </c>
      <c r="AF354" t="s">
        <v>94</v>
      </c>
      <c r="AG354">
        <v>1</v>
      </c>
      <c r="AJ354" t="s">
        <v>107</v>
      </c>
      <c r="AK354" t="s">
        <v>107</v>
      </c>
      <c r="AL354" t="s">
        <v>31</v>
      </c>
      <c r="AM354" t="s">
        <v>108</v>
      </c>
      <c r="AN354" t="s">
        <v>31</v>
      </c>
      <c r="AP354">
        <v>0</v>
      </c>
    </row>
    <row r="355" spans="1:42">
      <c r="A355" s="101" t="e">
        <f>#REF!</f>
        <v>#REF!</v>
      </c>
      <c r="B355" s="62" t="str">
        <f t="shared" si="25"/>
        <v>15:21:17</v>
      </c>
      <c r="C355" s="62" t="s">
        <v>29</v>
      </c>
      <c r="D355" s="63">
        <f t="shared" si="27"/>
        <v>10</v>
      </c>
      <c r="E355" s="84">
        <f t="shared" si="28"/>
        <v>46.6</v>
      </c>
      <c r="F355" s="86">
        <f t="shared" si="29"/>
        <v>466</v>
      </c>
      <c r="G355" s="64" t="s">
        <v>8</v>
      </c>
      <c r="H355" s="64" t="str">
        <f t="shared" si="26"/>
        <v>00507792569TRLO1</v>
      </c>
      <c r="J355" t="s">
        <v>94</v>
      </c>
      <c r="K355" t="s">
        <v>95</v>
      </c>
      <c r="L355">
        <v>10</v>
      </c>
      <c r="M355">
        <v>4660</v>
      </c>
      <c r="N355" t="s">
        <v>96</v>
      </c>
      <c r="O355" t="s">
        <v>3983</v>
      </c>
      <c r="P355" t="s">
        <v>97</v>
      </c>
      <c r="Q355" t="s">
        <v>3984</v>
      </c>
      <c r="R355">
        <v>20877</v>
      </c>
      <c r="S355">
        <v>1</v>
      </c>
      <c r="T355">
        <v>1</v>
      </c>
      <c r="U355">
        <v>0</v>
      </c>
      <c r="V355" t="s">
        <v>3605</v>
      </c>
      <c r="W355" t="s">
        <v>105</v>
      </c>
      <c r="X355">
        <v>1</v>
      </c>
      <c r="Y355">
        <v>0</v>
      </c>
      <c r="Z355">
        <v>0</v>
      </c>
      <c r="AB355" t="s">
        <v>106</v>
      </c>
      <c r="AC355" t="s">
        <v>31</v>
      </c>
      <c r="AD355">
        <v>1</v>
      </c>
      <c r="AE355" t="s">
        <v>3984</v>
      </c>
      <c r="AF355" t="s">
        <v>94</v>
      </c>
      <c r="AG355">
        <v>1</v>
      </c>
      <c r="AJ355" t="s">
        <v>107</v>
      </c>
      <c r="AK355" t="s">
        <v>107</v>
      </c>
      <c r="AL355" t="s">
        <v>31</v>
      </c>
      <c r="AM355" t="s">
        <v>108</v>
      </c>
      <c r="AN355" t="s">
        <v>31</v>
      </c>
      <c r="AP355">
        <v>0</v>
      </c>
    </row>
    <row r="356" spans="1:42">
      <c r="A356" s="101" t="e">
        <f>#REF!</f>
        <v>#REF!</v>
      </c>
      <c r="B356" s="62" t="str">
        <f t="shared" si="25"/>
        <v>15:21:17</v>
      </c>
      <c r="C356" s="62" t="s">
        <v>29</v>
      </c>
      <c r="D356" s="63">
        <f t="shared" si="27"/>
        <v>14</v>
      </c>
      <c r="E356" s="84">
        <f t="shared" si="28"/>
        <v>46.66</v>
      </c>
      <c r="F356" s="86">
        <f t="shared" si="29"/>
        <v>653.24</v>
      </c>
      <c r="G356" s="64" t="s">
        <v>8</v>
      </c>
      <c r="H356" s="64" t="str">
        <f t="shared" si="26"/>
        <v>00507792570TRLO1</v>
      </c>
      <c r="J356" t="s">
        <v>94</v>
      </c>
      <c r="K356" t="s">
        <v>95</v>
      </c>
      <c r="L356">
        <v>14</v>
      </c>
      <c r="M356">
        <v>4666</v>
      </c>
      <c r="N356" t="s">
        <v>96</v>
      </c>
      <c r="O356" t="s">
        <v>3985</v>
      </c>
      <c r="P356" t="s">
        <v>97</v>
      </c>
      <c r="Q356" t="s">
        <v>3986</v>
      </c>
      <c r="R356">
        <v>20877</v>
      </c>
      <c r="S356">
        <v>1</v>
      </c>
      <c r="T356">
        <v>1</v>
      </c>
      <c r="U356">
        <v>0</v>
      </c>
      <c r="V356" t="s">
        <v>3605</v>
      </c>
      <c r="W356" t="s">
        <v>105</v>
      </c>
      <c r="X356">
        <v>1</v>
      </c>
      <c r="Y356">
        <v>0</v>
      </c>
      <c r="Z356">
        <v>0</v>
      </c>
      <c r="AB356" t="s">
        <v>106</v>
      </c>
      <c r="AC356" t="s">
        <v>31</v>
      </c>
      <c r="AD356">
        <v>1</v>
      </c>
      <c r="AE356" t="s">
        <v>3986</v>
      </c>
      <c r="AF356" t="s">
        <v>94</v>
      </c>
      <c r="AG356">
        <v>1</v>
      </c>
      <c r="AJ356" t="s">
        <v>107</v>
      </c>
      <c r="AK356" t="s">
        <v>107</v>
      </c>
      <c r="AL356" t="s">
        <v>31</v>
      </c>
      <c r="AM356" t="s">
        <v>108</v>
      </c>
      <c r="AN356" t="s">
        <v>31</v>
      </c>
      <c r="AP356">
        <v>0</v>
      </c>
    </row>
    <row r="357" spans="1:42">
      <c r="A357" s="101" t="e">
        <f>#REF!</f>
        <v>#REF!</v>
      </c>
      <c r="B357" s="62" t="str">
        <f t="shared" si="25"/>
        <v>15:23:12</v>
      </c>
      <c r="C357" s="62" t="s">
        <v>29</v>
      </c>
      <c r="D357" s="63">
        <f t="shared" si="27"/>
        <v>9</v>
      </c>
      <c r="E357" s="84">
        <f t="shared" si="28"/>
        <v>46.58</v>
      </c>
      <c r="F357" s="86">
        <f t="shared" si="29"/>
        <v>419.21999999999997</v>
      </c>
      <c r="G357" s="64" t="s">
        <v>8</v>
      </c>
      <c r="H357" s="64" t="str">
        <f t="shared" si="26"/>
        <v>00507794050TRLO1</v>
      </c>
      <c r="J357" t="s">
        <v>94</v>
      </c>
      <c r="K357" t="s">
        <v>95</v>
      </c>
      <c r="L357">
        <v>9</v>
      </c>
      <c r="M357">
        <v>4658</v>
      </c>
      <c r="N357" t="s">
        <v>96</v>
      </c>
      <c r="O357" t="s">
        <v>3987</v>
      </c>
      <c r="P357" t="s">
        <v>97</v>
      </c>
      <c r="Q357" t="s">
        <v>3988</v>
      </c>
      <c r="R357">
        <v>20877</v>
      </c>
      <c r="S357">
        <v>1</v>
      </c>
      <c r="T357">
        <v>1</v>
      </c>
      <c r="U357">
        <v>0</v>
      </c>
      <c r="V357" t="s">
        <v>3605</v>
      </c>
      <c r="W357" t="s">
        <v>105</v>
      </c>
      <c r="X357">
        <v>1</v>
      </c>
      <c r="Y357">
        <v>0</v>
      </c>
      <c r="Z357">
        <v>0</v>
      </c>
      <c r="AB357" t="s">
        <v>106</v>
      </c>
      <c r="AC357" t="s">
        <v>31</v>
      </c>
      <c r="AD357">
        <v>1</v>
      </c>
      <c r="AE357" t="s">
        <v>3988</v>
      </c>
      <c r="AF357" t="s">
        <v>94</v>
      </c>
      <c r="AG357">
        <v>1</v>
      </c>
      <c r="AJ357" t="s">
        <v>107</v>
      </c>
      <c r="AK357" t="s">
        <v>107</v>
      </c>
      <c r="AL357" t="s">
        <v>31</v>
      </c>
      <c r="AM357" t="s">
        <v>108</v>
      </c>
      <c r="AN357" t="s">
        <v>31</v>
      </c>
      <c r="AP357">
        <v>0</v>
      </c>
    </row>
    <row r="358" spans="1:42">
      <c r="A358" s="101" t="e">
        <f>#REF!</f>
        <v>#REF!</v>
      </c>
      <c r="B358" s="62" t="str">
        <f t="shared" si="25"/>
        <v>15:23:12</v>
      </c>
      <c r="C358" s="62" t="s">
        <v>29</v>
      </c>
      <c r="D358" s="63">
        <f t="shared" si="27"/>
        <v>13</v>
      </c>
      <c r="E358" s="84">
        <f t="shared" si="28"/>
        <v>46.58</v>
      </c>
      <c r="F358" s="86">
        <f t="shared" si="29"/>
        <v>605.54</v>
      </c>
      <c r="G358" s="64" t="s">
        <v>8</v>
      </c>
      <c r="H358" s="64" t="str">
        <f t="shared" si="26"/>
        <v>00507794049TRLO1</v>
      </c>
      <c r="J358" t="s">
        <v>94</v>
      </c>
      <c r="K358" t="s">
        <v>95</v>
      </c>
      <c r="L358">
        <v>13</v>
      </c>
      <c r="M358">
        <v>4658</v>
      </c>
      <c r="N358" t="s">
        <v>96</v>
      </c>
      <c r="O358" t="s">
        <v>3987</v>
      </c>
      <c r="P358" t="s">
        <v>97</v>
      </c>
      <c r="Q358" t="s">
        <v>3989</v>
      </c>
      <c r="R358">
        <v>20877</v>
      </c>
      <c r="S358">
        <v>1</v>
      </c>
      <c r="T358">
        <v>1</v>
      </c>
      <c r="U358">
        <v>0</v>
      </c>
      <c r="V358" t="s">
        <v>3605</v>
      </c>
      <c r="W358" t="s">
        <v>105</v>
      </c>
      <c r="X358">
        <v>1</v>
      </c>
      <c r="Y358">
        <v>0</v>
      </c>
      <c r="Z358">
        <v>0</v>
      </c>
      <c r="AB358" t="s">
        <v>106</v>
      </c>
      <c r="AC358" t="s">
        <v>31</v>
      </c>
      <c r="AD358">
        <v>1</v>
      </c>
      <c r="AE358" t="s">
        <v>3989</v>
      </c>
      <c r="AF358" t="s">
        <v>94</v>
      </c>
      <c r="AG358">
        <v>1</v>
      </c>
      <c r="AJ358" t="s">
        <v>107</v>
      </c>
      <c r="AK358" t="s">
        <v>107</v>
      </c>
      <c r="AL358" t="s">
        <v>31</v>
      </c>
      <c r="AM358" t="s">
        <v>108</v>
      </c>
      <c r="AN358" t="s">
        <v>31</v>
      </c>
      <c r="AP358">
        <v>0</v>
      </c>
    </row>
    <row r="359" spans="1:42">
      <c r="A359" s="101" t="e">
        <f>#REF!</f>
        <v>#REF!</v>
      </c>
      <c r="B359" s="62" t="str">
        <f t="shared" si="25"/>
        <v>15:23:12</v>
      </c>
      <c r="C359" s="62" t="s">
        <v>29</v>
      </c>
      <c r="D359" s="63">
        <f t="shared" si="27"/>
        <v>13</v>
      </c>
      <c r="E359" s="84">
        <f t="shared" si="28"/>
        <v>46.58</v>
      </c>
      <c r="F359" s="86">
        <f t="shared" si="29"/>
        <v>605.54</v>
      </c>
      <c r="G359" s="64" t="s">
        <v>8</v>
      </c>
      <c r="H359" s="64" t="str">
        <f t="shared" si="26"/>
        <v>00507794047TRLO1</v>
      </c>
      <c r="J359" t="s">
        <v>94</v>
      </c>
      <c r="K359" t="s">
        <v>95</v>
      </c>
      <c r="L359">
        <v>13</v>
      </c>
      <c r="M359">
        <v>4658</v>
      </c>
      <c r="N359" t="s">
        <v>96</v>
      </c>
      <c r="O359" t="s">
        <v>3987</v>
      </c>
      <c r="P359" t="s">
        <v>97</v>
      </c>
      <c r="Q359" t="s">
        <v>3990</v>
      </c>
      <c r="R359">
        <v>20877</v>
      </c>
      <c r="S359">
        <v>1</v>
      </c>
      <c r="T359">
        <v>1</v>
      </c>
      <c r="U359">
        <v>0</v>
      </c>
      <c r="V359" t="s">
        <v>3605</v>
      </c>
      <c r="W359" t="s">
        <v>105</v>
      </c>
      <c r="X359">
        <v>1</v>
      </c>
      <c r="Y359">
        <v>0</v>
      </c>
      <c r="Z359">
        <v>0</v>
      </c>
      <c r="AB359" t="s">
        <v>106</v>
      </c>
      <c r="AC359" t="s">
        <v>31</v>
      </c>
      <c r="AD359">
        <v>1</v>
      </c>
      <c r="AE359" t="s">
        <v>3990</v>
      </c>
      <c r="AF359" t="s">
        <v>94</v>
      </c>
      <c r="AG359">
        <v>1</v>
      </c>
      <c r="AJ359" t="s">
        <v>107</v>
      </c>
      <c r="AK359" t="s">
        <v>107</v>
      </c>
      <c r="AL359" t="s">
        <v>31</v>
      </c>
      <c r="AM359" t="s">
        <v>108</v>
      </c>
      <c r="AN359" t="s">
        <v>31</v>
      </c>
      <c r="AP359">
        <v>0</v>
      </c>
    </row>
    <row r="360" spans="1:42">
      <c r="A360" s="101" t="e">
        <f>#REF!</f>
        <v>#REF!</v>
      </c>
      <c r="B360" s="62" t="str">
        <f t="shared" si="25"/>
        <v>15:23:12</v>
      </c>
      <c r="C360" s="62" t="s">
        <v>29</v>
      </c>
      <c r="D360" s="63">
        <f t="shared" si="27"/>
        <v>20</v>
      </c>
      <c r="E360" s="84">
        <f t="shared" si="28"/>
        <v>46.58</v>
      </c>
      <c r="F360" s="86">
        <f t="shared" si="29"/>
        <v>931.59999999999991</v>
      </c>
      <c r="G360" s="64" t="s">
        <v>8</v>
      </c>
      <c r="H360" s="64" t="str">
        <f t="shared" si="26"/>
        <v>00507794048TRLO1</v>
      </c>
      <c r="J360" t="s">
        <v>94</v>
      </c>
      <c r="K360" t="s">
        <v>95</v>
      </c>
      <c r="L360">
        <v>20</v>
      </c>
      <c r="M360">
        <v>4658</v>
      </c>
      <c r="N360" t="s">
        <v>96</v>
      </c>
      <c r="O360" t="s">
        <v>3987</v>
      </c>
      <c r="P360" t="s">
        <v>97</v>
      </c>
      <c r="Q360" t="s">
        <v>3991</v>
      </c>
      <c r="R360">
        <v>20877</v>
      </c>
      <c r="S360">
        <v>1</v>
      </c>
      <c r="T360">
        <v>1</v>
      </c>
      <c r="U360">
        <v>0</v>
      </c>
      <c r="V360" t="s">
        <v>3605</v>
      </c>
      <c r="W360" t="s">
        <v>105</v>
      </c>
      <c r="X360">
        <v>1</v>
      </c>
      <c r="Y360">
        <v>0</v>
      </c>
      <c r="Z360">
        <v>0</v>
      </c>
      <c r="AB360" t="s">
        <v>106</v>
      </c>
      <c r="AC360" t="s">
        <v>31</v>
      </c>
      <c r="AD360">
        <v>1</v>
      </c>
      <c r="AE360" t="s">
        <v>3991</v>
      </c>
      <c r="AF360" t="s">
        <v>94</v>
      </c>
      <c r="AG360">
        <v>1</v>
      </c>
      <c r="AJ360" t="s">
        <v>107</v>
      </c>
      <c r="AK360" t="s">
        <v>107</v>
      </c>
      <c r="AL360" t="s">
        <v>31</v>
      </c>
      <c r="AM360" t="s">
        <v>108</v>
      </c>
      <c r="AN360" t="s">
        <v>31</v>
      </c>
      <c r="AP360">
        <v>0</v>
      </c>
    </row>
    <row r="361" spans="1:42">
      <c r="A361" s="101" t="e">
        <f>#REF!</f>
        <v>#REF!</v>
      </c>
      <c r="B361" s="62" t="str">
        <f t="shared" si="25"/>
        <v>15:23:12</v>
      </c>
      <c r="C361" s="62" t="s">
        <v>29</v>
      </c>
      <c r="D361" s="63">
        <f t="shared" si="27"/>
        <v>34</v>
      </c>
      <c r="E361" s="84">
        <f t="shared" si="28"/>
        <v>46.58</v>
      </c>
      <c r="F361" s="86">
        <f t="shared" si="29"/>
        <v>1583.72</v>
      </c>
      <c r="G361" s="64" t="s">
        <v>8</v>
      </c>
      <c r="H361" s="64" t="str">
        <f t="shared" si="26"/>
        <v>00507794053TRLO1</v>
      </c>
      <c r="J361" t="s">
        <v>94</v>
      </c>
      <c r="K361" t="s">
        <v>95</v>
      </c>
      <c r="L361">
        <v>34</v>
      </c>
      <c r="M361">
        <v>4658</v>
      </c>
      <c r="N361" t="s">
        <v>96</v>
      </c>
      <c r="O361" t="s">
        <v>3987</v>
      </c>
      <c r="P361" t="s">
        <v>97</v>
      </c>
      <c r="Q361" t="s">
        <v>3992</v>
      </c>
      <c r="R361">
        <v>20877</v>
      </c>
      <c r="S361">
        <v>1</v>
      </c>
      <c r="T361">
        <v>1</v>
      </c>
      <c r="U361">
        <v>0</v>
      </c>
      <c r="V361" t="s">
        <v>3605</v>
      </c>
      <c r="W361" t="s">
        <v>105</v>
      </c>
      <c r="X361">
        <v>1</v>
      </c>
      <c r="Y361">
        <v>0</v>
      </c>
      <c r="Z361">
        <v>0</v>
      </c>
      <c r="AB361" t="s">
        <v>106</v>
      </c>
      <c r="AC361" t="s">
        <v>31</v>
      </c>
      <c r="AD361">
        <v>1</v>
      </c>
      <c r="AE361" t="s">
        <v>3992</v>
      </c>
      <c r="AF361" t="s">
        <v>94</v>
      </c>
      <c r="AG361">
        <v>1</v>
      </c>
      <c r="AJ361" t="s">
        <v>107</v>
      </c>
      <c r="AK361" t="s">
        <v>107</v>
      </c>
      <c r="AL361" t="s">
        <v>31</v>
      </c>
      <c r="AM361" t="s">
        <v>108</v>
      </c>
      <c r="AN361" t="s">
        <v>31</v>
      </c>
      <c r="AP361">
        <v>0</v>
      </c>
    </row>
    <row r="362" spans="1:42">
      <c r="A362" s="101" t="e">
        <f>#REF!</f>
        <v>#REF!</v>
      </c>
      <c r="B362" s="62" t="str">
        <f t="shared" si="25"/>
        <v>15:23:12</v>
      </c>
      <c r="C362" s="62" t="s">
        <v>29</v>
      </c>
      <c r="D362" s="63">
        <f t="shared" si="27"/>
        <v>34</v>
      </c>
      <c r="E362" s="84">
        <f t="shared" si="28"/>
        <v>46.58</v>
      </c>
      <c r="F362" s="86">
        <f t="shared" si="29"/>
        <v>1583.72</v>
      </c>
      <c r="G362" s="64" t="s">
        <v>8</v>
      </c>
      <c r="H362" s="64" t="str">
        <f t="shared" si="26"/>
        <v>00507794052TRLO1</v>
      </c>
      <c r="J362" t="s">
        <v>94</v>
      </c>
      <c r="K362" t="s">
        <v>95</v>
      </c>
      <c r="L362">
        <v>34</v>
      </c>
      <c r="M362">
        <v>4658</v>
      </c>
      <c r="N362" t="s">
        <v>96</v>
      </c>
      <c r="O362" t="s">
        <v>3987</v>
      </c>
      <c r="P362" t="s">
        <v>97</v>
      </c>
      <c r="Q362" t="s">
        <v>3993</v>
      </c>
      <c r="R362">
        <v>20877</v>
      </c>
      <c r="S362">
        <v>1</v>
      </c>
      <c r="T362">
        <v>1</v>
      </c>
      <c r="U362">
        <v>0</v>
      </c>
      <c r="V362" t="s">
        <v>3605</v>
      </c>
      <c r="W362" t="s">
        <v>105</v>
      </c>
      <c r="X362">
        <v>1</v>
      </c>
      <c r="Y362">
        <v>0</v>
      </c>
      <c r="Z362">
        <v>0</v>
      </c>
      <c r="AB362" t="s">
        <v>106</v>
      </c>
      <c r="AC362" t="s">
        <v>31</v>
      </c>
      <c r="AD362">
        <v>1</v>
      </c>
      <c r="AE362" t="s">
        <v>3993</v>
      </c>
      <c r="AF362" t="s">
        <v>94</v>
      </c>
      <c r="AG362">
        <v>1</v>
      </c>
      <c r="AJ362" t="s">
        <v>107</v>
      </c>
      <c r="AK362" t="s">
        <v>107</v>
      </c>
      <c r="AL362" t="s">
        <v>31</v>
      </c>
      <c r="AM362" t="s">
        <v>108</v>
      </c>
      <c r="AN362" t="s">
        <v>31</v>
      </c>
      <c r="AP362">
        <v>0</v>
      </c>
    </row>
    <row r="363" spans="1:42">
      <c r="A363" s="101" t="e">
        <f>#REF!</f>
        <v>#REF!</v>
      </c>
      <c r="B363" s="62" t="str">
        <f t="shared" si="25"/>
        <v>15:23:12</v>
      </c>
      <c r="C363" s="62" t="s">
        <v>29</v>
      </c>
      <c r="D363" s="63">
        <f t="shared" si="27"/>
        <v>52</v>
      </c>
      <c r="E363" s="84">
        <f t="shared" si="28"/>
        <v>46.58</v>
      </c>
      <c r="F363" s="86">
        <f t="shared" si="29"/>
        <v>2422.16</v>
      </c>
      <c r="G363" s="64" t="s">
        <v>8</v>
      </c>
      <c r="H363" s="64" t="str">
        <f t="shared" si="26"/>
        <v>00507794054TRLO1</v>
      </c>
      <c r="J363" t="s">
        <v>94</v>
      </c>
      <c r="K363" t="s">
        <v>95</v>
      </c>
      <c r="L363">
        <v>52</v>
      </c>
      <c r="M363">
        <v>4658</v>
      </c>
      <c r="N363" t="s">
        <v>96</v>
      </c>
      <c r="O363" t="s">
        <v>3987</v>
      </c>
      <c r="P363" t="s">
        <v>97</v>
      </c>
      <c r="Q363" t="s">
        <v>3994</v>
      </c>
      <c r="R363">
        <v>20877</v>
      </c>
      <c r="S363">
        <v>1</v>
      </c>
      <c r="T363">
        <v>1</v>
      </c>
      <c r="U363">
        <v>0</v>
      </c>
      <c r="V363" t="s">
        <v>3605</v>
      </c>
      <c r="W363" t="s">
        <v>105</v>
      </c>
      <c r="X363">
        <v>1</v>
      </c>
      <c r="Y363">
        <v>0</v>
      </c>
      <c r="Z363">
        <v>0</v>
      </c>
      <c r="AB363" t="s">
        <v>106</v>
      </c>
      <c r="AC363" t="s">
        <v>31</v>
      </c>
      <c r="AD363">
        <v>1</v>
      </c>
      <c r="AE363" t="s">
        <v>3994</v>
      </c>
      <c r="AF363" t="s">
        <v>94</v>
      </c>
      <c r="AG363">
        <v>1</v>
      </c>
      <c r="AJ363" t="s">
        <v>107</v>
      </c>
      <c r="AK363" t="s">
        <v>107</v>
      </c>
      <c r="AL363" t="s">
        <v>31</v>
      </c>
      <c r="AM363" t="s">
        <v>108</v>
      </c>
      <c r="AN363" t="s">
        <v>31</v>
      </c>
      <c r="AP363">
        <v>0</v>
      </c>
    </row>
    <row r="364" spans="1:42">
      <c r="A364" s="101" t="e">
        <f>#REF!</f>
        <v>#REF!</v>
      </c>
      <c r="B364" s="62" t="str">
        <f t="shared" si="25"/>
        <v>15:23:12</v>
      </c>
      <c r="C364" s="62" t="s">
        <v>29</v>
      </c>
      <c r="D364" s="63">
        <f t="shared" si="27"/>
        <v>136</v>
      </c>
      <c r="E364" s="84">
        <f t="shared" si="28"/>
        <v>46.58</v>
      </c>
      <c r="F364" s="86">
        <f t="shared" si="29"/>
        <v>6334.88</v>
      </c>
      <c r="G364" s="64" t="s">
        <v>8</v>
      </c>
      <c r="H364" s="64" t="str">
        <f t="shared" si="26"/>
        <v>00507794051TRLO1</v>
      </c>
      <c r="J364" t="s">
        <v>94</v>
      </c>
      <c r="K364" t="s">
        <v>95</v>
      </c>
      <c r="L364">
        <v>136</v>
      </c>
      <c r="M364">
        <v>4658</v>
      </c>
      <c r="N364" t="s">
        <v>96</v>
      </c>
      <c r="O364" t="s">
        <v>3987</v>
      </c>
      <c r="P364" t="s">
        <v>97</v>
      </c>
      <c r="Q364" t="s">
        <v>3995</v>
      </c>
      <c r="R364">
        <v>20877</v>
      </c>
      <c r="S364">
        <v>1</v>
      </c>
      <c r="T364">
        <v>1</v>
      </c>
      <c r="U364">
        <v>0</v>
      </c>
      <c r="V364" t="s">
        <v>3605</v>
      </c>
      <c r="W364" t="s">
        <v>105</v>
      </c>
      <c r="X364">
        <v>1</v>
      </c>
      <c r="Y364">
        <v>0</v>
      </c>
      <c r="Z364">
        <v>0</v>
      </c>
      <c r="AB364" t="s">
        <v>106</v>
      </c>
      <c r="AC364" t="s">
        <v>31</v>
      </c>
      <c r="AD364">
        <v>1</v>
      </c>
      <c r="AE364" t="s">
        <v>3995</v>
      </c>
      <c r="AF364" t="s">
        <v>94</v>
      </c>
      <c r="AG364">
        <v>1</v>
      </c>
      <c r="AJ364" t="s">
        <v>107</v>
      </c>
      <c r="AK364" t="s">
        <v>107</v>
      </c>
      <c r="AL364" t="s">
        <v>31</v>
      </c>
      <c r="AM364" t="s">
        <v>108</v>
      </c>
      <c r="AN364" t="s">
        <v>31</v>
      </c>
      <c r="AP364">
        <v>0</v>
      </c>
    </row>
    <row r="365" spans="1:42">
      <c r="A365" s="101" t="e">
        <f>#REF!</f>
        <v>#REF!</v>
      </c>
      <c r="B365" s="62" t="str">
        <f t="shared" si="25"/>
        <v>15:24:35</v>
      </c>
      <c r="C365" s="62" t="s">
        <v>29</v>
      </c>
      <c r="D365" s="63">
        <f t="shared" si="27"/>
        <v>12</v>
      </c>
      <c r="E365" s="84">
        <f t="shared" si="28"/>
        <v>46.58</v>
      </c>
      <c r="F365" s="86">
        <f t="shared" si="29"/>
        <v>558.96</v>
      </c>
      <c r="G365" s="64" t="s">
        <v>8</v>
      </c>
      <c r="H365" s="64" t="str">
        <f t="shared" si="26"/>
        <v>00507795476TRLO1</v>
      </c>
      <c r="J365" t="s">
        <v>94</v>
      </c>
      <c r="K365" t="s">
        <v>95</v>
      </c>
      <c r="L365">
        <v>12</v>
      </c>
      <c r="M365">
        <v>4658</v>
      </c>
      <c r="N365" t="s">
        <v>96</v>
      </c>
      <c r="O365" t="s">
        <v>3996</v>
      </c>
      <c r="P365" t="s">
        <v>97</v>
      </c>
      <c r="Q365" t="s">
        <v>3997</v>
      </c>
      <c r="R365">
        <v>20877</v>
      </c>
      <c r="S365">
        <v>1</v>
      </c>
      <c r="T365">
        <v>1</v>
      </c>
      <c r="U365">
        <v>0</v>
      </c>
      <c r="V365" t="s">
        <v>3605</v>
      </c>
      <c r="W365" t="s">
        <v>105</v>
      </c>
      <c r="X365">
        <v>1</v>
      </c>
      <c r="Y365">
        <v>0</v>
      </c>
      <c r="Z365">
        <v>0</v>
      </c>
      <c r="AB365" t="s">
        <v>106</v>
      </c>
      <c r="AC365" t="s">
        <v>31</v>
      </c>
      <c r="AD365">
        <v>1</v>
      </c>
      <c r="AE365" t="s">
        <v>3997</v>
      </c>
      <c r="AF365" t="s">
        <v>94</v>
      </c>
      <c r="AG365">
        <v>1</v>
      </c>
      <c r="AJ365" t="s">
        <v>107</v>
      </c>
      <c r="AK365" t="s">
        <v>107</v>
      </c>
      <c r="AL365" t="s">
        <v>31</v>
      </c>
      <c r="AM365" t="s">
        <v>108</v>
      </c>
      <c r="AN365" t="s">
        <v>31</v>
      </c>
      <c r="AP365">
        <v>0</v>
      </c>
    </row>
    <row r="366" spans="1:42">
      <c r="A366" s="101" t="e">
        <f>#REF!</f>
        <v>#REF!</v>
      </c>
      <c r="B366" s="62" t="str">
        <f t="shared" si="25"/>
        <v>15:24:35</v>
      </c>
      <c r="C366" s="62" t="s">
        <v>29</v>
      </c>
      <c r="D366" s="63">
        <f t="shared" si="27"/>
        <v>9</v>
      </c>
      <c r="E366" s="84">
        <f t="shared" si="28"/>
        <v>46.66</v>
      </c>
      <c r="F366" s="86">
        <f t="shared" si="29"/>
        <v>419.93999999999994</v>
      </c>
      <c r="G366" s="64" t="s">
        <v>8</v>
      </c>
      <c r="H366" s="64" t="str">
        <f t="shared" si="26"/>
        <v>00507795477TRLO1</v>
      </c>
      <c r="J366" t="s">
        <v>94</v>
      </c>
      <c r="K366" t="s">
        <v>95</v>
      </c>
      <c r="L366">
        <v>9</v>
      </c>
      <c r="M366">
        <v>4666</v>
      </c>
      <c r="N366" t="s">
        <v>96</v>
      </c>
      <c r="O366" t="s">
        <v>3998</v>
      </c>
      <c r="P366" t="s">
        <v>97</v>
      </c>
      <c r="Q366" t="s">
        <v>3999</v>
      </c>
      <c r="R366">
        <v>20877</v>
      </c>
      <c r="S366">
        <v>1</v>
      </c>
      <c r="T366">
        <v>1</v>
      </c>
      <c r="U366">
        <v>0</v>
      </c>
      <c r="V366" t="s">
        <v>3605</v>
      </c>
      <c r="W366" t="s">
        <v>105</v>
      </c>
      <c r="X366">
        <v>1</v>
      </c>
      <c r="Y366">
        <v>0</v>
      </c>
      <c r="Z366">
        <v>0</v>
      </c>
      <c r="AB366" t="s">
        <v>106</v>
      </c>
      <c r="AC366" t="s">
        <v>31</v>
      </c>
      <c r="AD366">
        <v>1</v>
      </c>
      <c r="AE366" t="s">
        <v>3999</v>
      </c>
      <c r="AF366" t="s">
        <v>94</v>
      </c>
      <c r="AG366">
        <v>1</v>
      </c>
      <c r="AJ366" t="s">
        <v>107</v>
      </c>
      <c r="AK366" t="s">
        <v>107</v>
      </c>
      <c r="AL366" t="s">
        <v>31</v>
      </c>
      <c r="AM366" t="s">
        <v>108</v>
      </c>
      <c r="AN366" t="s">
        <v>31</v>
      </c>
      <c r="AP366">
        <v>0</v>
      </c>
    </row>
    <row r="367" spans="1:42">
      <c r="A367" s="101" t="e">
        <f>#REF!</f>
        <v>#REF!</v>
      </c>
      <c r="B367" s="62" t="str">
        <f t="shared" si="25"/>
        <v>15:25:27</v>
      </c>
      <c r="C367" s="62" t="s">
        <v>29</v>
      </c>
      <c r="D367" s="63">
        <f t="shared" si="27"/>
        <v>9</v>
      </c>
      <c r="E367" s="84">
        <f t="shared" si="28"/>
        <v>46.58</v>
      </c>
      <c r="F367" s="86">
        <f t="shared" si="29"/>
        <v>419.21999999999997</v>
      </c>
      <c r="G367" s="64" t="s">
        <v>8</v>
      </c>
      <c r="H367" s="64" t="str">
        <f t="shared" si="26"/>
        <v>00507796427TRLO1</v>
      </c>
      <c r="J367" t="s">
        <v>94</v>
      </c>
      <c r="K367" t="s">
        <v>95</v>
      </c>
      <c r="L367">
        <v>9</v>
      </c>
      <c r="M367">
        <v>4658</v>
      </c>
      <c r="N367" t="s">
        <v>96</v>
      </c>
      <c r="O367" t="s">
        <v>4000</v>
      </c>
      <c r="P367" t="s">
        <v>97</v>
      </c>
      <c r="Q367" t="s">
        <v>4001</v>
      </c>
      <c r="R367">
        <v>20877</v>
      </c>
      <c r="S367">
        <v>1</v>
      </c>
      <c r="T367">
        <v>1</v>
      </c>
      <c r="U367">
        <v>0</v>
      </c>
      <c r="V367" t="s">
        <v>3605</v>
      </c>
      <c r="W367" t="s">
        <v>105</v>
      </c>
      <c r="X367">
        <v>1</v>
      </c>
      <c r="Y367">
        <v>0</v>
      </c>
      <c r="Z367">
        <v>0</v>
      </c>
      <c r="AB367" t="s">
        <v>106</v>
      </c>
      <c r="AC367" t="s">
        <v>31</v>
      </c>
      <c r="AD367">
        <v>1</v>
      </c>
      <c r="AE367" t="s">
        <v>4001</v>
      </c>
      <c r="AF367" t="s">
        <v>94</v>
      </c>
      <c r="AG367">
        <v>1</v>
      </c>
      <c r="AJ367" t="s">
        <v>107</v>
      </c>
      <c r="AK367" t="s">
        <v>107</v>
      </c>
      <c r="AL367" t="s">
        <v>31</v>
      </c>
      <c r="AM367" t="s">
        <v>108</v>
      </c>
      <c r="AN367" t="s">
        <v>31</v>
      </c>
      <c r="AP367">
        <v>0</v>
      </c>
    </row>
    <row r="368" spans="1:42">
      <c r="A368" s="101" t="e">
        <f>#REF!</f>
        <v>#REF!</v>
      </c>
      <c r="B368" s="62" t="str">
        <f t="shared" si="25"/>
        <v>15:25:48</v>
      </c>
      <c r="C368" s="62" t="s">
        <v>29</v>
      </c>
      <c r="D368" s="63">
        <f t="shared" si="27"/>
        <v>1</v>
      </c>
      <c r="E368" s="84">
        <f t="shared" si="28"/>
        <v>46.56</v>
      </c>
      <c r="F368" s="86">
        <f t="shared" si="29"/>
        <v>46.56</v>
      </c>
      <c r="G368" s="64" t="s">
        <v>8</v>
      </c>
      <c r="H368" s="64" t="str">
        <f t="shared" si="26"/>
        <v>00507796784TRLO1</v>
      </c>
      <c r="J368" t="s">
        <v>94</v>
      </c>
      <c r="K368" t="s">
        <v>95</v>
      </c>
      <c r="L368">
        <v>1</v>
      </c>
      <c r="M368">
        <v>4656</v>
      </c>
      <c r="N368" t="s">
        <v>96</v>
      </c>
      <c r="O368" t="s">
        <v>4002</v>
      </c>
      <c r="P368" t="s">
        <v>97</v>
      </c>
      <c r="Q368" t="s">
        <v>4003</v>
      </c>
      <c r="R368">
        <v>20877</v>
      </c>
      <c r="S368">
        <v>1</v>
      </c>
      <c r="T368">
        <v>1</v>
      </c>
      <c r="U368">
        <v>0</v>
      </c>
      <c r="V368" t="s">
        <v>3605</v>
      </c>
      <c r="W368" t="s">
        <v>105</v>
      </c>
      <c r="X368">
        <v>1</v>
      </c>
      <c r="Y368">
        <v>0</v>
      </c>
      <c r="Z368">
        <v>0</v>
      </c>
      <c r="AB368" t="s">
        <v>106</v>
      </c>
      <c r="AC368" t="s">
        <v>31</v>
      </c>
      <c r="AD368">
        <v>1</v>
      </c>
      <c r="AE368" t="s">
        <v>4003</v>
      </c>
      <c r="AF368" t="s">
        <v>94</v>
      </c>
      <c r="AG368">
        <v>1</v>
      </c>
      <c r="AJ368" t="s">
        <v>107</v>
      </c>
      <c r="AK368" t="s">
        <v>107</v>
      </c>
      <c r="AL368" t="s">
        <v>31</v>
      </c>
      <c r="AM368" t="s">
        <v>108</v>
      </c>
      <c r="AN368" t="s">
        <v>31</v>
      </c>
      <c r="AP368">
        <v>0</v>
      </c>
    </row>
    <row r="369" spans="1:42">
      <c r="A369" s="101" t="e">
        <f>#REF!</f>
        <v>#REF!</v>
      </c>
      <c r="B369" s="62" t="str">
        <f t="shared" si="25"/>
        <v>15:25:48</v>
      </c>
      <c r="C369" s="62" t="s">
        <v>29</v>
      </c>
      <c r="D369" s="63">
        <f t="shared" si="27"/>
        <v>32</v>
      </c>
      <c r="E369" s="84">
        <f t="shared" si="28"/>
        <v>46.56</v>
      </c>
      <c r="F369" s="86">
        <f t="shared" si="29"/>
        <v>1489.92</v>
      </c>
      <c r="G369" s="64" t="s">
        <v>8</v>
      </c>
      <c r="H369" s="64" t="str">
        <f t="shared" si="26"/>
        <v>00507796786TRLO1</v>
      </c>
      <c r="J369" t="s">
        <v>94</v>
      </c>
      <c r="K369" t="s">
        <v>95</v>
      </c>
      <c r="L369">
        <v>32</v>
      </c>
      <c r="M369">
        <v>4656</v>
      </c>
      <c r="N369" t="s">
        <v>96</v>
      </c>
      <c r="O369" t="s">
        <v>4002</v>
      </c>
      <c r="P369" t="s">
        <v>97</v>
      </c>
      <c r="Q369" t="s">
        <v>4004</v>
      </c>
      <c r="R369">
        <v>20877</v>
      </c>
      <c r="S369">
        <v>1</v>
      </c>
      <c r="T369">
        <v>1</v>
      </c>
      <c r="U369">
        <v>0</v>
      </c>
      <c r="V369" t="s">
        <v>3605</v>
      </c>
      <c r="W369" t="s">
        <v>105</v>
      </c>
      <c r="X369">
        <v>1</v>
      </c>
      <c r="Y369">
        <v>0</v>
      </c>
      <c r="Z369">
        <v>0</v>
      </c>
      <c r="AB369" t="s">
        <v>106</v>
      </c>
      <c r="AC369" t="s">
        <v>31</v>
      </c>
      <c r="AD369">
        <v>1</v>
      </c>
      <c r="AE369" t="s">
        <v>4004</v>
      </c>
      <c r="AF369" t="s">
        <v>94</v>
      </c>
      <c r="AG369">
        <v>1</v>
      </c>
      <c r="AJ369" t="s">
        <v>107</v>
      </c>
      <c r="AK369" t="s">
        <v>107</v>
      </c>
      <c r="AL369" t="s">
        <v>31</v>
      </c>
      <c r="AM369" t="s">
        <v>108</v>
      </c>
      <c r="AN369" t="s">
        <v>31</v>
      </c>
      <c r="AP369">
        <v>0</v>
      </c>
    </row>
    <row r="370" spans="1:42">
      <c r="A370" s="101" t="e">
        <f>#REF!</f>
        <v>#REF!</v>
      </c>
      <c r="B370" s="62" t="str">
        <f t="shared" si="25"/>
        <v>15:25:48</v>
      </c>
      <c r="C370" s="62" t="s">
        <v>29</v>
      </c>
      <c r="D370" s="63">
        <f t="shared" si="27"/>
        <v>51</v>
      </c>
      <c r="E370" s="84">
        <f t="shared" si="28"/>
        <v>46.56</v>
      </c>
      <c r="F370" s="86">
        <f t="shared" si="29"/>
        <v>2374.56</v>
      </c>
      <c r="G370" s="64" t="s">
        <v>8</v>
      </c>
      <c r="H370" s="64" t="str">
        <f t="shared" si="26"/>
        <v>00507796785TRLO1</v>
      </c>
      <c r="J370" t="s">
        <v>94</v>
      </c>
      <c r="K370" t="s">
        <v>95</v>
      </c>
      <c r="L370">
        <v>51</v>
      </c>
      <c r="M370">
        <v>4656</v>
      </c>
      <c r="N370" t="s">
        <v>96</v>
      </c>
      <c r="O370" t="s">
        <v>4002</v>
      </c>
      <c r="P370" t="s">
        <v>97</v>
      </c>
      <c r="Q370" t="s">
        <v>4005</v>
      </c>
      <c r="R370">
        <v>20877</v>
      </c>
      <c r="S370">
        <v>1</v>
      </c>
      <c r="T370">
        <v>1</v>
      </c>
      <c r="U370">
        <v>0</v>
      </c>
      <c r="V370" t="s">
        <v>3605</v>
      </c>
      <c r="W370" t="s">
        <v>105</v>
      </c>
      <c r="X370">
        <v>1</v>
      </c>
      <c r="Y370">
        <v>0</v>
      </c>
      <c r="Z370">
        <v>0</v>
      </c>
      <c r="AB370" t="s">
        <v>106</v>
      </c>
      <c r="AC370" t="s">
        <v>31</v>
      </c>
      <c r="AD370">
        <v>1</v>
      </c>
      <c r="AE370" t="s">
        <v>4005</v>
      </c>
      <c r="AF370" t="s">
        <v>94</v>
      </c>
      <c r="AG370">
        <v>1</v>
      </c>
      <c r="AJ370" t="s">
        <v>107</v>
      </c>
      <c r="AK370" t="s">
        <v>107</v>
      </c>
      <c r="AL370" t="s">
        <v>31</v>
      </c>
      <c r="AM370" t="s">
        <v>108</v>
      </c>
      <c r="AN370" t="s">
        <v>31</v>
      </c>
      <c r="AP370">
        <v>0</v>
      </c>
    </row>
    <row r="371" spans="1:42">
      <c r="A371" s="101" t="e">
        <f>#REF!</f>
        <v>#REF!</v>
      </c>
      <c r="B371" s="62" t="str">
        <f t="shared" si="25"/>
        <v>15:25:48</v>
      </c>
      <c r="C371" s="62" t="s">
        <v>29</v>
      </c>
      <c r="D371" s="63">
        <f t="shared" si="27"/>
        <v>56</v>
      </c>
      <c r="E371" s="84">
        <f t="shared" si="28"/>
        <v>46.56</v>
      </c>
      <c r="F371" s="86">
        <f t="shared" si="29"/>
        <v>2607.36</v>
      </c>
      <c r="G371" s="64" t="s">
        <v>8</v>
      </c>
      <c r="H371" s="64" t="str">
        <f t="shared" si="26"/>
        <v>00507796787TRLO1</v>
      </c>
      <c r="J371" t="s">
        <v>94</v>
      </c>
      <c r="K371" t="s">
        <v>95</v>
      </c>
      <c r="L371">
        <v>56</v>
      </c>
      <c r="M371">
        <v>4656</v>
      </c>
      <c r="N371" t="s">
        <v>96</v>
      </c>
      <c r="O371" t="s">
        <v>4002</v>
      </c>
      <c r="P371" t="s">
        <v>97</v>
      </c>
      <c r="Q371" t="s">
        <v>4006</v>
      </c>
      <c r="R371">
        <v>20877</v>
      </c>
      <c r="S371">
        <v>1</v>
      </c>
      <c r="T371">
        <v>1</v>
      </c>
      <c r="U371">
        <v>0</v>
      </c>
      <c r="V371" t="s">
        <v>3605</v>
      </c>
      <c r="W371" t="s">
        <v>105</v>
      </c>
      <c r="X371">
        <v>1</v>
      </c>
      <c r="Y371">
        <v>0</v>
      </c>
      <c r="Z371">
        <v>0</v>
      </c>
      <c r="AB371" t="s">
        <v>106</v>
      </c>
      <c r="AC371" t="s">
        <v>31</v>
      </c>
      <c r="AD371">
        <v>1</v>
      </c>
      <c r="AE371" t="s">
        <v>4006</v>
      </c>
      <c r="AF371" t="s">
        <v>94</v>
      </c>
      <c r="AG371">
        <v>1</v>
      </c>
      <c r="AJ371" t="s">
        <v>107</v>
      </c>
      <c r="AK371" t="s">
        <v>107</v>
      </c>
      <c r="AL371" t="s">
        <v>31</v>
      </c>
      <c r="AM371" t="s">
        <v>108</v>
      </c>
      <c r="AN371" t="s">
        <v>31</v>
      </c>
      <c r="AP371">
        <v>0</v>
      </c>
    </row>
    <row r="372" spans="1:42">
      <c r="A372" s="101" t="e">
        <f>#REF!</f>
        <v>#REF!</v>
      </c>
      <c r="B372" s="62" t="str">
        <f t="shared" si="25"/>
        <v>15:27:56</v>
      </c>
      <c r="C372" s="62" t="s">
        <v>29</v>
      </c>
      <c r="D372" s="63">
        <f t="shared" si="27"/>
        <v>5</v>
      </c>
      <c r="E372" s="84">
        <f t="shared" si="28"/>
        <v>46.56</v>
      </c>
      <c r="F372" s="86">
        <f t="shared" si="29"/>
        <v>232.8</v>
      </c>
      <c r="G372" s="64" t="s">
        <v>8</v>
      </c>
      <c r="H372" s="64" t="str">
        <f t="shared" si="26"/>
        <v>00507798742TRLO1</v>
      </c>
      <c r="J372" t="s">
        <v>94</v>
      </c>
      <c r="K372" t="s">
        <v>95</v>
      </c>
      <c r="L372">
        <v>5</v>
      </c>
      <c r="M372">
        <v>4656</v>
      </c>
      <c r="N372" t="s">
        <v>96</v>
      </c>
      <c r="O372" t="s">
        <v>4007</v>
      </c>
      <c r="P372" t="s">
        <v>97</v>
      </c>
      <c r="Q372" t="s">
        <v>4008</v>
      </c>
      <c r="R372">
        <v>20877</v>
      </c>
      <c r="S372">
        <v>1</v>
      </c>
      <c r="T372">
        <v>1</v>
      </c>
      <c r="U372">
        <v>0</v>
      </c>
      <c r="V372" t="s">
        <v>3605</v>
      </c>
      <c r="W372" t="s">
        <v>105</v>
      </c>
      <c r="X372">
        <v>1</v>
      </c>
      <c r="Y372">
        <v>0</v>
      </c>
      <c r="Z372">
        <v>0</v>
      </c>
      <c r="AB372" t="s">
        <v>106</v>
      </c>
      <c r="AC372" t="s">
        <v>31</v>
      </c>
      <c r="AD372">
        <v>1</v>
      </c>
      <c r="AE372" t="s">
        <v>4008</v>
      </c>
      <c r="AF372" t="s">
        <v>94</v>
      </c>
      <c r="AG372">
        <v>1</v>
      </c>
      <c r="AJ372" t="s">
        <v>107</v>
      </c>
      <c r="AK372" t="s">
        <v>107</v>
      </c>
      <c r="AL372" t="s">
        <v>31</v>
      </c>
      <c r="AM372" t="s">
        <v>108</v>
      </c>
      <c r="AN372" t="s">
        <v>31</v>
      </c>
      <c r="AP372">
        <v>0</v>
      </c>
    </row>
    <row r="373" spans="1:42">
      <c r="A373" s="101" t="e">
        <f>#REF!</f>
        <v>#REF!</v>
      </c>
      <c r="B373" s="62" t="str">
        <f t="shared" si="25"/>
        <v>15:27:56</v>
      </c>
      <c r="C373" s="62" t="s">
        <v>29</v>
      </c>
      <c r="D373" s="63">
        <f t="shared" si="27"/>
        <v>19</v>
      </c>
      <c r="E373" s="84">
        <f t="shared" si="28"/>
        <v>46.56</v>
      </c>
      <c r="F373" s="86">
        <f t="shared" si="29"/>
        <v>884.6400000000001</v>
      </c>
      <c r="G373" s="64" t="s">
        <v>8</v>
      </c>
      <c r="H373" s="64" t="str">
        <f t="shared" si="26"/>
        <v>00507798740TRLO1</v>
      </c>
      <c r="J373" t="s">
        <v>94</v>
      </c>
      <c r="K373" t="s">
        <v>95</v>
      </c>
      <c r="L373">
        <v>19</v>
      </c>
      <c r="M373">
        <v>4656</v>
      </c>
      <c r="N373" t="s">
        <v>96</v>
      </c>
      <c r="O373" t="s">
        <v>4007</v>
      </c>
      <c r="P373" t="s">
        <v>97</v>
      </c>
      <c r="Q373" t="s">
        <v>4009</v>
      </c>
      <c r="R373">
        <v>20877</v>
      </c>
      <c r="S373">
        <v>1</v>
      </c>
      <c r="T373">
        <v>1</v>
      </c>
      <c r="U373">
        <v>0</v>
      </c>
      <c r="V373" t="s">
        <v>3605</v>
      </c>
      <c r="W373" t="s">
        <v>105</v>
      </c>
      <c r="X373">
        <v>1</v>
      </c>
      <c r="Y373">
        <v>0</v>
      </c>
      <c r="Z373">
        <v>0</v>
      </c>
      <c r="AB373" t="s">
        <v>106</v>
      </c>
      <c r="AC373" t="s">
        <v>31</v>
      </c>
      <c r="AD373">
        <v>1</v>
      </c>
      <c r="AE373" t="s">
        <v>4009</v>
      </c>
      <c r="AF373" t="s">
        <v>94</v>
      </c>
      <c r="AG373">
        <v>1</v>
      </c>
      <c r="AJ373" t="s">
        <v>107</v>
      </c>
      <c r="AK373" t="s">
        <v>107</v>
      </c>
      <c r="AL373" t="s">
        <v>31</v>
      </c>
      <c r="AM373" t="s">
        <v>108</v>
      </c>
      <c r="AN373" t="s">
        <v>31</v>
      </c>
      <c r="AP373">
        <v>0</v>
      </c>
    </row>
    <row r="374" spans="1:42">
      <c r="A374" s="101" t="e">
        <f>#REF!</f>
        <v>#REF!</v>
      </c>
      <c r="B374" s="62" t="str">
        <f t="shared" si="25"/>
        <v>15:27:56</v>
      </c>
      <c r="C374" s="62" t="s">
        <v>29</v>
      </c>
      <c r="D374" s="63">
        <f t="shared" si="27"/>
        <v>38</v>
      </c>
      <c r="E374" s="84">
        <f t="shared" si="28"/>
        <v>46.56</v>
      </c>
      <c r="F374" s="86">
        <f t="shared" si="29"/>
        <v>1769.2800000000002</v>
      </c>
      <c r="G374" s="64" t="s">
        <v>8</v>
      </c>
      <c r="H374" s="64" t="str">
        <f t="shared" si="26"/>
        <v>00507798741TRLO1</v>
      </c>
      <c r="J374" t="s">
        <v>94</v>
      </c>
      <c r="K374" t="s">
        <v>95</v>
      </c>
      <c r="L374">
        <v>38</v>
      </c>
      <c r="M374">
        <v>4656</v>
      </c>
      <c r="N374" t="s">
        <v>96</v>
      </c>
      <c r="O374" t="s">
        <v>4007</v>
      </c>
      <c r="P374" t="s">
        <v>97</v>
      </c>
      <c r="Q374" t="s">
        <v>4010</v>
      </c>
      <c r="R374">
        <v>20877</v>
      </c>
      <c r="S374">
        <v>1</v>
      </c>
      <c r="T374">
        <v>1</v>
      </c>
      <c r="U374">
        <v>0</v>
      </c>
      <c r="V374" t="s">
        <v>3605</v>
      </c>
      <c r="W374" t="s">
        <v>105</v>
      </c>
      <c r="X374">
        <v>1</v>
      </c>
      <c r="Y374">
        <v>0</v>
      </c>
      <c r="Z374">
        <v>0</v>
      </c>
      <c r="AB374" t="s">
        <v>106</v>
      </c>
      <c r="AC374" t="s">
        <v>31</v>
      </c>
      <c r="AD374">
        <v>1</v>
      </c>
      <c r="AE374" t="s">
        <v>4010</v>
      </c>
      <c r="AF374" t="s">
        <v>94</v>
      </c>
      <c r="AG374">
        <v>1</v>
      </c>
      <c r="AJ374" t="s">
        <v>107</v>
      </c>
      <c r="AK374" t="s">
        <v>107</v>
      </c>
      <c r="AL374" t="s">
        <v>31</v>
      </c>
      <c r="AM374" t="s">
        <v>108</v>
      </c>
      <c r="AN374" t="s">
        <v>31</v>
      </c>
      <c r="AP374">
        <v>0</v>
      </c>
    </row>
    <row r="375" spans="1:42">
      <c r="A375" s="101" t="e">
        <f>#REF!</f>
        <v>#REF!</v>
      </c>
      <c r="B375" s="62" t="str">
        <f t="shared" si="25"/>
        <v>15:28:14</v>
      </c>
      <c r="C375" s="62" t="s">
        <v>29</v>
      </c>
      <c r="D375" s="63">
        <f t="shared" si="27"/>
        <v>1</v>
      </c>
      <c r="E375" s="84">
        <f t="shared" si="28"/>
        <v>46.58</v>
      </c>
      <c r="F375" s="86">
        <f t="shared" si="29"/>
        <v>46.58</v>
      </c>
      <c r="G375" s="64" t="s">
        <v>8</v>
      </c>
      <c r="H375" s="64" t="str">
        <f t="shared" si="26"/>
        <v>00507799118TRLO1</v>
      </c>
      <c r="J375" t="s">
        <v>94</v>
      </c>
      <c r="K375" t="s">
        <v>95</v>
      </c>
      <c r="L375">
        <v>1</v>
      </c>
      <c r="M375">
        <v>4658</v>
      </c>
      <c r="N375" t="s">
        <v>96</v>
      </c>
      <c r="O375" t="s">
        <v>4011</v>
      </c>
      <c r="P375" t="s">
        <v>97</v>
      </c>
      <c r="Q375" t="s">
        <v>4012</v>
      </c>
      <c r="R375">
        <v>20877</v>
      </c>
      <c r="S375">
        <v>1</v>
      </c>
      <c r="T375">
        <v>1</v>
      </c>
      <c r="U375">
        <v>0</v>
      </c>
      <c r="V375" t="s">
        <v>3605</v>
      </c>
      <c r="W375" t="s">
        <v>105</v>
      </c>
      <c r="X375">
        <v>1</v>
      </c>
      <c r="Y375">
        <v>0</v>
      </c>
      <c r="Z375">
        <v>0</v>
      </c>
      <c r="AB375" t="s">
        <v>106</v>
      </c>
      <c r="AC375" t="s">
        <v>31</v>
      </c>
      <c r="AD375">
        <v>1</v>
      </c>
      <c r="AE375" t="s">
        <v>4012</v>
      </c>
      <c r="AF375" t="s">
        <v>94</v>
      </c>
      <c r="AG375">
        <v>1</v>
      </c>
      <c r="AJ375" t="s">
        <v>107</v>
      </c>
      <c r="AK375" t="s">
        <v>107</v>
      </c>
      <c r="AL375" t="s">
        <v>31</v>
      </c>
      <c r="AM375" t="s">
        <v>108</v>
      </c>
      <c r="AN375" t="s">
        <v>31</v>
      </c>
      <c r="AP375">
        <v>0</v>
      </c>
    </row>
    <row r="376" spans="1:42">
      <c r="A376" s="101" t="e">
        <f>#REF!</f>
        <v>#REF!</v>
      </c>
      <c r="B376" s="62" t="str">
        <f t="shared" si="25"/>
        <v>15:28:14</v>
      </c>
      <c r="C376" s="62" t="s">
        <v>29</v>
      </c>
      <c r="D376" s="63">
        <f t="shared" si="27"/>
        <v>8</v>
      </c>
      <c r="E376" s="84">
        <f t="shared" si="28"/>
        <v>46.58</v>
      </c>
      <c r="F376" s="86">
        <f t="shared" si="29"/>
        <v>372.64</v>
      </c>
      <c r="G376" s="64" t="s">
        <v>8</v>
      </c>
      <c r="H376" s="64" t="str">
        <f t="shared" si="26"/>
        <v>00507799119TRLO1</v>
      </c>
      <c r="J376" t="s">
        <v>94</v>
      </c>
      <c r="K376" t="s">
        <v>95</v>
      </c>
      <c r="L376">
        <v>8</v>
      </c>
      <c r="M376">
        <v>4658</v>
      </c>
      <c r="N376" t="s">
        <v>96</v>
      </c>
      <c r="O376" t="s">
        <v>4011</v>
      </c>
      <c r="P376" t="s">
        <v>97</v>
      </c>
      <c r="Q376" t="s">
        <v>4013</v>
      </c>
      <c r="R376">
        <v>20877</v>
      </c>
      <c r="S376">
        <v>1</v>
      </c>
      <c r="T376">
        <v>1</v>
      </c>
      <c r="U376">
        <v>0</v>
      </c>
      <c r="V376" t="s">
        <v>3605</v>
      </c>
      <c r="W376" t="s">
        <v>105</v>
      </c>
      <c r="X376">
        <v>1</v>
      </c>
      <c r="Y376">
        <v>0</v>
      </c>
      <c r="Z376">
        <v>0</v>
      </c>
      <c r="AB376" t="s">
        <v>106</v>
      </c>
      <c r="AC376" t="s">
        <v>31</v>
      </c>
      <c r="AD376">
        <v>1</v>
      </c>
      <c r="AE376" t="s">
        <v>4013</v>
      </c>
      <c r="AF376" t="s">
        <v>94</v>
      </c>
      <c r="AG376">
        <v>1</v>
      </c>
      <c r="AJ376" t="s">
        <v>107</v>
      </c>
      <c r="AK376" t="s">
        <v>107</v>
      </c>
      <c r="AL376" t="s">
        <v>31</v>
      </c>
      <c r="AM376" t="s">
        <v>108</v>
      </c>
      <c r="AN376" t="s">
        <v>31</v>
      </c>
      <c r="AP376">
        <v>0</v>
      </c>
    </row>
    <row r="377" spans="1:42">
      <c r="A377" s="101" t="e">
        <f>#REF!</f>
        <v>#REF!</v>
      </c>
      <c r="B377" s="62" t="str">
        <f t="shared" si="25"/>
        <v>15:28:52</v>
      </c>
      <c r="C377" s="62" t="s">
        <v>29</v>
      </c>
      <c r="D377" s="63">
        <f t="shared" si="27"/>
        <v>12</v>
      </c>
      <c r="E377" s="84">
        <f t="shared" si="28"/>
        <v>46.58</v>
      </c>
      <c r="F377" s="86">
        <f t="shared" si="29"/>
        <v>558.96</v>
      </c>
      <c r="G377" s="64" t="s">
        <v>8</v>
      </c>
      <c r="H377" s="64" t="str">
        <f t="shared" si="26"/>
        <v>00507799657TRLO1</v>
      </c>
      <c r="J377" t="s">
        <v>94</v>
      </c>
      <c r="K377" t="s">
        <v>95</v>
      </c>
      <c r="L377">
        <v>12</v>
      </c>
      <c r="M377">
        <v>4658</v>
      </c>
      <c r="N377" t="s">
        <v>96</v>
      </c>
      <c r="O377" t="s">
        <v>4014</v>
      </c>
      <c r="P377" t="s">
        <v>97</v>
      </c>
      <c r="Q377" t="s">
        <v>4015</v>
      </c>
      <c r="R377">
        <v>20877</v>
      </c>
      <c r="S377">
        <v>1</v>
      </c>
      <c r="T377">
        <v>1</v>
      </c>
      <c r="U377">
        <v>0</v>
      </c>
      <c r="V377" t="s">
        <v>3605</v>
      </c>
      <c r="W377" t="s">
        <v>105</v>
      </c>
      <c r="X377">
        <v>1</v>
      </c>
      <c r="Y377">
        <v>0</v>
      </c>
      <c r="Z377">
        <v>0</v>
      </c>
      <c r="AB377" t="s">
        <v>106</v>
      </c>
      <c r="AC377" t="s">
        <v>31</v>
      </c>
      <c r="AD377">
        <v>1</v>
      </c>
      <c r="AE377" t="s">
        <v>4015</v>
      </c>
      <c r="AF377" t="s">
        <v>94</v>
      </c>
      <c r="AG377">
        <v>1</v>
      </c>
      <c r="AJ377" t="s">
        <v>107</v>
      </c>
      <c r="AK377" t="s">
        <v>107</v>
      </c>
      <c r="AL377" t="s">
        <v>31</v>
      </c>
      <c r="AM377" t="s">
        <v>108</v>
      </c>
      <c r="AN377" t="s">
        <v>31</v>
      </c>
      <c r="AP377">
        <v>0</v>
      </c>
    </row>
    <row r="378" spans="1:42">
      <c r="A378" s="101" t="e">
        <f>#REF!</f>
        <v>#REF!</v>
      </c>
      <c r="B378" s="62" t="str">
        <f t="shared" si="25"/>
        <v>15:29:43</v>
      </c>
      <c r="C378" s="62" t="s">
        <v>29</v>
      </c>
      <c r="D378" s="63">
        <f t="shared" si="27"/>
        <v>5</v>
      </c>
      <c r="E378" s="84">
        <f t="shared" si="28"/>
        <v>46.56</v>
      </c>
      <c r="F378" s="86">
        <f t="shared" si="29"/>
        <v>232.8</v>
      </c>
      <c r="G378" s="64" t="s">
        <v>8</v>
      </c>
      <c r="H378" s="64" t="str">
        <f t="shared" si="26"/>
        <v>00507800606TRLO1</v>
      </c>
      <c r="J378" t="s">
        <v>94</v>
      </c>
      <c r="K378" t="s">
        <v>95</v>
      </c>
      <c r="L378">
        <v>5</v>
      </c>
      <c r="M378">
        <v>4656</v>
      </c>
      <c r="N378" t="s">
        <v>96</v>
      </c>
      <c r="O378" t="s">
        <v>4016</v>
      </c>
      <c r="P378" t="s">
        <v>97</v>
      </c>
      <c r="Q378" t="s">
        <v>4017</v>
      </c>
      <c r="R378">
        <v>20877</v>
      </c>
      <c r="S378">
        <v>1</v>
      </c>
      <c r="T378">
        <v>1</v>
      </c>
      <c r="U378">
        <v>0</v>
      </c>
      <c r="V378" t="s">
        <v>3605</v>
      </c>
      <c r="W378" t="s">
        <v>105</v>
      </c>
      <c r="X378">
        <v>1</v>
      </c>
      <c r="Y378">
        <v>0</v>
      </c>
      <c r="Z378">
        <v>0</v>
      </c>
      <c r="AB378" t="s">
        <v>106</v>
      </c>
      <c r="AC378" t="s">
        <v>31</v>
      </c>
      <c r="AD378">
        <v>1</v>
      </c>
      <c r="AE378" t="s">
        <v>4017</v>
      </c>
      <c r="AF378" t="s">
        <v>94</v>
      </c>
      <c r="AG378">
        <v>1</v>
      </c>
      <c r="AJ378" t="s">
        <v>107</v>
      </c>
      <c r="AK378" t="s">
        <v>107</v>
      </c>
      <c r="AL378" t="s">
        <v>31</v>
      </c>
      <c r="AM378" t="s">
        <v>108</v>
      </c>
      <c r="AN378" t="s">
        <v>31</v>
      </c>
      <c r="AP378">
        <v>0</v>
      </c>
    </row>
    <row r="379" spans="1:42">
      <c r="A379" s="101" t="e">
        <f>#REF!</f>
        <v>#REF!</v>
      </c>
      <c r="B379" s="62" t="str">
        <f t="shared" si="25"/>
        <v>15:29:57</v>
      </c>
      <c r="C379" s="62" t="s">
        <v>29</v>
      </c>
      <c r="D379" s="63">
        <f t="shared" si="27"/>
        <v>5</v>
      </c>
      <c r="E379" s="84">
        <f t="shared" si="28"/>
        <v>46.56</v>
      </c>
      <c r="F379" s="86">
        <f t="shared" si="29"/>
        <v>232.8</v>
      </c>
      <c r="G379" s="64" t="s">
        <v>8</v>
      </c>
      <c r="H379" s="64" t="str">
        <f t="shared" si="26"/>
        <v>00507800767TRLO1</v>
      </c>
      <c r="J379" t="s">
        <v>94</v>
      </c>
      <c r="K379" t="s">
        <v>95</v>
      </c>
      <c r="L379">
        <v>5</v>
      </c>
      <c r="M379">
        <v>4656</v>
      </c>
      <c r="N379" t="s">
        <v>96</v>
      </c>
      <c r="O379" t="s">
        <v>4018</v>
      </c>
      <c r="P379" t="s">
        <v>97</v>
      </c>
      <c r="Q379" t="s">
        <v>4019</v>
      </c>
      <c r="R379">
        <v>20877</v>
      </c>
      <c r="S379">
        <v>1</v>
      </c>
      <c r="T379">
        <v>1</v>
      </c>
      <c r="U379">
        <v>0</v>
      </c>
      <c r="V379" t="s">
        <v>3605</v>
      </c>
      <c r="W379" t="s">
        <v>105</v>
      </c>
      <c r="X379">
        <v>1</v>
      </c>
      <c r="Y379">
        <v>0</v>
      </c>
      <c r="Z379">
        <v>0</v>
      </c>
      <c r="AB379" t="s">
        <v>106</v>
      </c>
      <c r="AC379" t="s">
        <v>31</v>
      </c>
      <c r="AD379">
        <v>1</v>
      </c>
      <c r="AE379" t="s">
        <v>4019</v>
      </c>
      <c r="AF379" t="s">
        <v>94</v>
      </c>
      <c r="AG379">
        <v>1</v>
      </c>
      <c r="AJ379" t="s">
        <v>107</v>
      </c>
      <c r="AK379" t="s">
        <v>107</v>
      </c>
      <c r="AL379" t="s">
        <v>31</v>
      </c>
      <c r="AM379" t="s">
        <v>108</v>
      </c>
      <c r="AN379" t="s">
        <v>31</v>
      </c>
      <c r="AP379">
        <v>0</v>
      </c>
    </row>
    <row r="380" spans="1:42">
      <c r="A380" s="101" t="e">
        <f>#REF!</f>
        <v>#REF!</v>
      </c>
      <c r="B380" s="62" t="str">
        <f t="shared" ref="B380:B443" si="30">MID(O380,FIND(" ",O380)+1,8)</f>
        <v>15:29:57</v>
      </c>
      <c r="C380" s="62" t="s">
        <v>29</v>
      </c>
      <c r="D380" s="63">
        <f t="shared" si="27"/>
        <v>34</v>
      </c>
      <c r="E380" s="84">
        <f t="shared" si="28"/>
        <v>46.56</v>
      </c>
      <c r="F380" s="86">
        <f t="shared" si="29"/>
        <v>1583.04</v>
      </c>
      <c r="G380" s="64" t="s">
        <v>8</v>
      </c>
      <c r="H380" s="64" t="str">
        <f t="shared" ref="H380:H443" si="31">Q380</f>
        <v>00507800770TRLO1</v>
      </c>
      <c r="J380" t="s">
        <v>94</v>
      </c>
      <c r="K380" t="s">
        <v>95</v>
      </c>
      <c r="L380">
        <v>34</v>
      </c>
      <c r="M380">
        <v>4656</v>
      </c>
      <c r="N380" t="s">
        <v>96</v>
      </c>
      <c r="O380" t="s">
        <v>4020</v>
      </c>
      <c r="P380" t="s">
        <v>97</v>
      </c>
      <c r="Q380" t="s">
        <v>4021</v>
      </c>
      <c r="R380">
        <v>20877</v>
      </c>
      <c r="S380">
        <v>1</v>
      </c>
      <c r="T380">
        <v>1</v>
      </c>
      <c r="U380">
        <v>0</v>
      </c>
      <c r="V380" t="s">
        <v>3605</v>
      </c>
      <c r="W380" t="s">
        <v>105</v>
      </c>
      <c r="X380">
        <v>1</v>
      </c>
      <c r="Y380">
        <v>0</v>
      </c>
      <c r="Z380">
        <v>0</v>
      </c>
      <c r="AB380" t="s">
        <v>106</v>
      </c>
      <c r="AC380" t="s">
        <v>31</v>
      </c>
      <c r="AD380">
        <v>1</v>
      </c>
      <c r="AE380" t="s">
        <v>4021</v>
      </c>
      <c r="AF380" t="s">
        <v>94</v>
      </c>
      <c r="AG380">
        <v>1</v>
      </c>
      <c r="AJ380" t="s">
        <v>107</v>
      </c>
      <c r="AK380" t="s">
        <v>107</v>
      </c>
      <c r="AL380" t="s">
        <v>31</v>
      </c>
      <c r="AM380" t="s">
        <v>108</v>
      </c>
      <c r="AN380" t="s">
        <v>31</v>
      </c>
      <c r="AP380">
        <v>0</v>
      </c>
    </row>
    <row r="381" spans="1:42">
      <c r="A381" s="101" t="e">
        <f>#REF!</f>
        <v>#REF!</v>
      </c>
      <c r="B381" s="62" t="str">
        <f t="shared" si="30"/>
        <v>15:29:57</v>
      </c>
      <c r="C381" s="62" t="s">
        <v>29</v>
      </c>
      <c r="D381" s="63">
        <f t="shared" si="27"/>
        <v>34</v>
      </c>
      <c r="E381" s="84">
        <f t="shared" si="28"/>
        <v>46.56</v>
      </c>
      <c r="F381" s="86">
        <f t="shared" si="29"/>
        <v>1583.04</v>
      </c>
      <c r="G381" s="64" t="s">
        <v>8</v>
      </c>
      <c r="H381" s="64" t="str">
        <f t="shared" si="31"/>
        <v>00507800768TRLO1</v>
      </c>
      <c r="J381" t="s">
        <v>94</v>
      </c>
      <c r="K381" t="s">
        <v>95</v>
      </c>
      <c r="L381">
        <v>34</v>
      </c>
      <c r="M381">
        <v>4656</v>
      </c>
      <c r="N381" t="s">
        <v>96</v>
      </c>
      <c r="O381" t="s">
        <v>4020</v>
      </c>
      <c r="P381" t="s">
        <v>97</v>
      </c>
      <c r="Q381" t="s">
        <v>4022</v>
      </c>
      <c r="R381">
        <v>20877</v>
      </c>
      <c r="S381">
        <v>1</v>
      </c>
      <c r="T381">
        <v>1</v>
      </c>
      <c r="U381">
        <v>0</v>
      </c>
      <c r="V381" t="s">
        <v>3605</v>
      </c>
      <c r="W381" t="s">
        <v>105</v>
      </c>
      <c r="X381">
        <v>1</v>
      </c>
      <c r="Y381">
        <v>0</v>
      </c>
      <c r="Z381">
        <v>0</v>
      </c>
      <c r="AB381" t="s">
        <v>106</v>
      </c>
      <c r="AC381" t="s">
        <v>31</v>
      </c>
      <c r="AD381">
        <v>1</v>
      </c>
      <c r="AE381" t="s">
        <v>4022</v>
      </c>
      <c r="AF381" t="s">
        <v>94</v>
      </c>
      <c r="AG381">
        <v>1</v>
      </c>
      <c r="AJ381" t="s">
        <v>107</v>
      </c>
      <c r="AK381" t="s">
        <v>107</v>
      </c>
      <c r="AL381" t="s">
        <v>31</v>
      </c>
      <c r="AM381" t="s">
        <v>108</v>
      </c>
      <c r="AN381" t="s">
        <v>31</v>
      </c>
      <c r="AP381">
        <v>0</v>
      </c>
    </row>
    <row r="382" spans="1:42">
      <c r="A382" s="101" t="e">
        <f>#REF!</f>
        <v>#REF!</v>
      </c>
      <c r="B382" s="62" t="str">
        <f t="shared" si="30"/>
        <v>15:29:57</v>
      </c>
      <c r="C382" s="62" t="s">
        <v>29</v>
      </c>
      <c r="D382" s="63">
        <f t="shared" si="27"/>
        <v>76</v>
      </c>
      <c r="E382" s="84">
        <f t="shared" si="28"/>
        <v>46.56</v>
      </c>
      <c r="F382" s="86">
        <f t="shared" si="29"/>
        <v>3538.5600000000004</v>
      </c>
      <c r="G382" s="64" t="s">
        <v>8</v>
      </c>
      <c r="H382" s="64" t="str">
        <f t="shared" si="31"/>
        <v>00507800769TRLO1</v>
      </c>
      <c r="J382" t="s">
        <v>94</v>
      </c>
      <c r="K382" t="s">
        <v>95</v>
      </c>
      <c r="L382">
        <v>76</v>
      </c>
      <c r="M382">
        <v>4656</v>
      </c>
      <c r="N382" t="s">
        <v>96</v>
      </c>
      <c r="O382" t="s">
        <v>4020</v>
      </c>
      <c r="P382" t="s">
        <v>97</v>
      </c>
      <c r="Q382" t="s">
        <v>4023</v>
      </c>
      <c r="R382">
        <v>20877</v>
      </c>
      <c r="S382">
        <v>1</v>
      </c>
      <c r="T382">
        <v>1</v>
      </c>
      <c r="U382">
        <v>0</v>
      </c>
      <c r="V382" t="s">
        <v>3605</v>
      </c>
      <c r="W382" t="s">
        <v>105</v>
      </c>
      <c r="X382">
        <v>1</v>
      </c>
      <c r="Y382">
        <v>0</v>
      </c>
      <c r="Z382">
        <v>0</v>
      </c>
      <c r="AB382" t="s">
        <v>106</v>
      </c>
      <c r="AC382" t="s">
        <v>31</v>
      </c>
      <c r="AD382">
        <v>1</v>
      </c>
      <c r="AE382" t="s">
        <v>4023</v>
      </c>
      <c r="AF382" t="s">
        <v>94</v>
      </c>
      <c r="AG382">
        <v>1</v>
      </c>
      <c r="AJ382" t="s">
        <v>107</v>
      </c>
      <c r="AK382" t="s">
        <v>107</v>
      </c>
      <c r="AL382" t="s">
        <v>31</v>
      </c>
      <c r="AM382" t="s">
        <v>108</v>
      </c>
      <c r="AN382" t="s">
        <v>31</v>
      </c>
      <c r="AP382">
        <v>0</v>
      </c>
    </row>
    <row r="383" spans="1:42">
      <c r="A383" s="101" t="e">
        <f>#REF!</f>
        <v>#REF!</v>
      </c>
      <c r="B383" s="62" t="str">
        <f t="shared" si="30"/>
        <v>15:30:32</v>
      </c>
      <c r="C383" s="62" t="s">
        <v>29</v>
      </c>
      <c r="D383" s="63">
        <f t="shared" si="27"/>
        <v>12</v>
      </c>
      <c r="E383" s="84">
        <f t="shared" si="28"/>
        <v>46.56</v>
      </c>
      <c r="F383" s="86">
        <f t="shared" si="29"/>
        <v>558.72</v>
      </c>
      <c r="G383" s="64" t="s">
        <v>8</v>
      </c>
      <c r="H383" s="64" t="str">
        <f t="shared" si="31"/>
        <v>00507801653TRLO1</v>
      </c>
      <c r="J383" t="s">
        <v>94</v>
      </c>
      <c r="K383" t="s">
        <v>95</v>
      </c>
      <c r="L383">
        <v>12</v>
      </c>
      <c r="M383">
        <v>4656</v>
      </c>
      <c r="N383" t="s">
        <v>96</v>
      </c>
      <c r="O383" t="s">
        <v>4024</v>
      </c>
      <c r="P383" t="s">
        <v>97</v>
      </c>
      <c r="Q383" t="s">
        <v>4025</v>
      </c>
      <c r="R383">
        <v>20877</v>
      </c>
      <c r="S383">
        <v>1</v>
      </c>
      <c r="T383">
        <v>1</v>
      </c>
      <c r="U383">
        <v>0</v>
      </c>
      <c r="V383" t="s">
        <v>3605</v>
      </c>
      <c r="W383" t="s">
        <v>105</v>
      </c>
      <c r="X383">
        <v>1</v>
      </c>
      <c r="Y383">
        <v>0</v>
      </c>
      <c r="Z383">
        <v>0</v>
      </c>
      <c r="AB383" t="s">
        <v>106</v>
      </c>
      <c r="AC383" t="s">
        <v>31</v>
      </c>
      <c r="AD383">
        <v>1</v>
      </c>
      <c r="AE383" t="s">
        <v>4025</v>
      </c>
      <c r="AF383" t="s">
        <v>94</v>
      </c>
      <c r="AG383">
        <v>1</v>
      </c>
      <c r="AJ383" t="s">
        <v>107</v>
      </c>
      <c r="AK383" t="s">
        <v>107</v>
      </c>
      <c r="AL383" t="s">
        <v>31</v>
      </c>
      <c r="AM383" t="s">
        <v>108</v>
      </c>
      <c r="AN383" t="s">
        <v>31</v>
      </c>
      <c r="AP383">
        <v>0</v>
      </c>
    </row>
    <row r="384" spans="1:42">
      <c r="A384" s="101" t="e">
        <f>#REF!</f>
        <v>#REF!</v>
      </c>
      <c r="B384" s="62" t="str">
        <f t="shared" si="30"/>
        <v>15:30:32</v>
      </c>
      <c r="C384" s="62" t="s">
        <v>29</v>
      </c>
      <c r="D384" s="63">
        <f t="shared" si="27"/>
        <v>13</v>
      </c>
      <c r="E384" s="84">
        <f t="shared" si="28"/>
        <v>46.56</v>
      </c>
      <c r="F384" s="86">
        <f t="shared" si="29"/>
        <v>605.28</v>
      </c>
      <c r="G384" s="64" t="s">
        <v>8</v>
      </c>
      <c r="H384" s="64" t="str">
        <f t="shared" si="31"/>
        <v>00507801654TRLO1</v>
      </c>
      <c r="J384" t="s">
        <v>94</v>
      </c>
      <c r="K384" t="s">
        <v>95</v>
      </c>
      <c r="L384">
        <v>13</v>
      </c>
      <c r="M384">
        <v>4656</v>
      </c>
      <c r="N384" t="s">
        <v>96</v>
      </c>
      <c r="O384" t="s">
        <v>4024</v>
      </c>
      <c r="P384" t="s">
        <v>97</v>
      </c>
      <c r="Q384" t="s">
        <v>4026</v>
      </c>
      <c r="R384">
        <v>20877</v>
      </c>
      <c r="S384">
        <v>1</v>
      </c>
      <c r="T384">
        <v>1</v>
      </c>
      <c r="U384">
        <v>0</v>
      </c>
      <c r="V384" t="s">
        <v>3605</v>
      </c>
      <c r="W384" t="s">
        <v>105</v>
      </c>
      <c r="X384">
        <v>1</v>
      </c>
      <c r="Y384">
        <v>0</v>
      </c>
      <c r="Z384">
        <v>0</v>
      </c>
      <c r="AB384" t="s">
        <v>106</v>
      </c>
      <c r="AC384" t="s">
        <v>31</v>
      </c>
      <c r="AD384">
        <v>1</v>
      </c>
      <c r="AE384" t="s">
        <v>4026</v>
      </c>
      <c r="AF384" t="s">
        <v>94</v>
      </c>
      <c r="AG384">
        <v>1</v>
      </c>
      <c r="AJ384" t="s">
        <v>107</v>
      </c>
      <c r="AK384" t="s">
        <v>107</v>
      </c>
      <c r="AL384" t="s">
        <v>31</v>
      </c>
      <c r="AM384" t="s">
        <v>108</v>
      </c>
      <c r="AN384" t="s">
        <v>31</v>
      </c>
      <c r="AP384">
        <v>0</v>
      </c>
    </row>
    <row r="385" spans="1:42">
      <c r="A385" s="101" t="e">
        <f>#REF!</f>
        <v>#REF!</v>
      </c>
      <c r="B385" s="62" t="str">
        <f t="shared" si="30"/>
        <v>15:30:53</v>
      </c>
      <c r="C385" s="62" t="s">
        <v>29</v>
      </c>
      <c r="D385" s="63">
        <f t="shared" si="27"/>
        <v>23</v>
      </c>
      <c r="E385" s="84">
        <f t="shared" si="28"/>
        <v>46.58</v>
      </c>
      <c r="F385" s="86">
        <f t="shared" si="29"/>
        <v>1071.3399999999999</v>
      </c>
      <c r="G385" s="64" t="s">
        <v>8</v>
      </c>
      <c r="H385" s="64" t="str">
        <f t="shared" si="31"/>
        <v>00507801943TRLO1</v>
      </c>
      <c r="J385" t="s">
        <v>94</v>
      </c>
      <c r="K385" t="s">
        <v>95</v>
      </c>
      <c r="L385">
        <v>23</v>
      </c>
      <c r="M385">
        <v>4658</v>
      </c>
      <c r="N385" t="s">
        <v>96</v>
      </c>
      <c r="O385" t="s">
        <v>4027</v>
      </c>
      <c r="P385" t="s">
        <v>97</v>
      </c>
      <c r="Q385" t="s">
        <v>4028</v>
      </c>
      <c r="R385">
        <v>20877</v>
      </c>
      <c r="S385">
        <v>1</v>
      </c>
      <c r="T385">
        <v>1</v>
      </c>
      <c r="U385">
        <v>0</v>
      </c>
      <c r="V385" t="s">
        <v>3605</v>
      </c>
      <c r="W385" t="s">
        <v>105</v>
      </c>
      <c r="X385">
        <v>1</v>
      </c>
      <c r="Y385">
        <v>0</v>
      </c>
      <c r="Z385">
        <v>0</v>
      </c>
      <c r="AB385" t="s">
        <v>106</v>
      </c>
      <c r="AC385" t="s">
        <v>31</v>
      </c>
      <c r="AD385">
        <v>1</v>
      </c>
      <c r="AE385" t="s">
        <v>4028</v>
      </c>
      <c r="AF385" t="s">
        <v>94</v>
      </c>
      <c r="AG385">
        <v>1</v>
      </c>
      <c r="AJ385" t="s">
        <v>107</v>
      </c>
      <c r="AK385" t="s">
        <v>107</v>
      </c>
      <c r="AL385" t="s">
        <v>31</v>
      </c>
      <c r="AM385" t="s">
        <v>108</v>
      </c>
      <c r="AN385" t="s">
        <v>31</v>
      </c>
      <c r="AP385">
        <v>0</v>
      </c>
    </row>
    <row r="386" spans="1:42">
      <c r="A386" s="101" t="e">
        <f>#REF!</f>
        <v>#REF!</v>
      </c>
      <c r="B386" s="62" t="str">
        <f t="shared" si="30"/>
        <v>15:31:11</v>
      </c>
      <c r="C386" s="62" t="s">
        <v>29</v>
      </c>
      <c r="D386" s="63">
        <f t="shared" si="27"/>
        <v>4</v>
      </c>
      <c r="E386" s="84">
        <f t="shared" si="28"/>
        <v>46.58</v>
      </c>
      <c r="F386" s="86">
        <f t="shared" si="29"/>
        <v>186.32</v>
      </c>
      <c r="G386" s="64" t="s">
        <v>8</v>
      </c>
      <c r="H386" s="64" t="str">
        <f t="shared" si="31"/>
        <v>00507802210TRLO1</v>
      </c>
      <c r="J386" t="s">
        <v>94</v>
      </c>
      <c r="K386" t="s">
        <v>95</v>
      </c>
      <c r="L386">
        <v>4</v>
      </c>
      <c r="M386">
        <v>4658</v>
      </c>
      <c r="N386" t="s">
        <v>96</v>
      </c>
      <c r="O386" t="s">
        <v>4029</v>
      </c>
      <c r="P386" t="s">
        <v>97</v>
      </c>
      <c r="Q386" t="s">
        <v>4030</v>
      </c>
      <c r="R386">
        <v>20877</v>
      </c>
      <c r="S386">
        <v>1</v>
      </c>
      <c r="T386">
        <v>1</v>
      </c>
      <c r="U386">
        <v>0</v>
      </c>
      <c r="V386" t="s">
        <v>3605</v>
      </c>
      <c r="W386" t="s">
        <v>105</v>
      </c>
      <c r="X386">
        <v>1</v>
      </c>
      <c r="Y386">
        <v>0</v>
      </c>
      <c r="Z386">
        <v>0</v>
      </c>
      <c r="AB386" t="s">
        <v>106</v>
      </c>
      <c r="AC386" t="s">
        <v>31</v>
      </c>
      <c r="AD386">
        <v>1</v>
      </c>
      <c r="AE386" t="s">
        <v>4030</v>
      </c>
      <c r="AF386" t="s">
        <v>94</v>
      </c>
      <c r="AG386">
        <v>1</v>
      </c>
      <c r="AJ386" t="s">
        <v>107</v>
      </c>
      <c r="AK386" t="s">
        <v>107</v>
      </c>
      <c r="AL386" t="s">
        <v>31</v>
      </c>
      <c r="AM386" t="s">
        <v>108</v>
      </c>
      <c r="AN386" t="s">
        <v>31</v>
      </c>
      <c r="AP386">
        <v>0</v>
      </c>
    </row>
    <row r="387" spans="1:42">
      <c r="A387" s="101" t="e">
        <f>#REF!</f>
        <v>#REF!</v>
      </c>
      <c r="B387" s="62" t="str">
        <f t="shared" si="30"/>
        <v>15:31:11</v>
      </c>
      <c r="C387" s="62" t="s">
        <v>29</v>
      </c>
      <c r="D387" s="63">
        <f t="shared" ref="D387:D450" si="32">L387</f>
        <v>9</v>
      </c>
      <c r="E387" s="84">
        <f t="shared" ref="E387:E450" si="33">M387/100</f>
        <v>46.58</v>
      </c>
      <c r="F387" s="86">
        <f t="shared" ref="F387:F450" si="34">(D387*E387)</f>
        <v>419.21999999999997</v>
      </c>
      <c r="G387" s="64" t="s">
        <v>8</v>
      </c>
      <c r="H387" s="64" t="str">
        <f t="shared" si="31"/>
        <v>00507802211TRLO1</v>
      </c>
      <c r="J387" t="s">
        <v>94</v>
      </c>
      <c r="K387" t="s">
        <v>95</v>
      </c>
      <c r="L387">
        <v>9</v>
      </c>
      <c r="M387">
        <v>4658</v>
      </c>
      <c r="N387" t="s">
        <v>96</v>
      </c>
      <c r="O387" t="s">
        <v>4029</v>
      </c>
      <c r="P387" t="s">
        <v>97</v>
      </c>
      <c r="Q387" t="s">
        <v>4031</v>
      </c>
      <c r="R387">
        <v>20877</v>
      </c>
      <c r="S387">
        <v>1</v>
      </c>
      <c r="T387">
        <v>1</v>
      </c>
      <c r="U387">
        <v>0</v>
      </c>
      <c r="V387" t="s">
        <v>3605</v>
      </c>
      <c r="W387" t="s">
        <v>105</v>
      </c>
      <c r="X387">
        <v>1</v>
      </c>
      <c r="Y387">
        <v>0</v>
      </c>
      <c r="Z387">
        <v>0</v>
      </c>
      <c r="AB387" t="s">
        <v>106</v>
      </c>
      <c r="AC387" t="s">
        <v>31</v>
      </c>
      <c r="AD387">
        <v>1</v>
      </c>
      <c r="AE387" t="s">
        <v>4031</v>
      </c>
      <c r="AF387" t="s">
        <v>94</v>
      </c>
      <c r="AG387">
        <v>1</v>
      </c>
      <c r="AJ387" t="s">
        <v>107</v>
      </c>
      <c r="AK387" t="s">
        <v>107</v>
      </c>
      <c r="AL387" t="s">
        <v>31</v>
      </c>
      <c r="AM387" t="s">
        <v>108</v>
      </c>
      <c r="AN387" t="s">
        <v>31</v>
      </c>
      <c r="AP387">
        <v>0</v>
      </c>
    </row>
    <row r="388" spans="1:42">
      <c r="A388" s="101" t="e">
        <f>#REF!</f>
        <v>#REF!</v>
      </c>
      <c r="B388" s="62" t="str">
        <f t="shared" si="30"/>
        <v>15:31:37</v>
      </c>
      <c r="C388" s="62" t="s">
        <v>29</v>
      </c>
      <c r="D388" s="63">
        <f t="shared" si="32"/>
        <v>43</v>
      </c>
      <c r="E388" s="84">
        <f t="shared" si="33"/>
        <v>46.56</v>
      </c>
      <c r="F388" s="86">
        <f t="shared" si="34"/>
        <v>2002.0800000000002</v>
      </c>
      <c r="G388" s="64" t="s">
        <v>8</v>
      </c>
      <c r="H388" s="64" t="str">
        <f t="shared" si="31"/>
        <v>00507802741TRLO1</v>
      </c>
      <c r="J388" t="s">
        <v>94</v>
      </c>
      <c r="K388" t="s">
        <v>95</v>
      </c>
      <c r="L388">
        <v>43</v>
      </c>
      <c r="M388">
        <v>4656</v>
      </c>
      <c r="N388" t="s">
        <v>96</v>
      </c>
      <c r="O388" t="s">
        <v>4032</v>
      </c>
      <c r="P388" t="s">
        <v>97</v>
      </c>
      <c r="Q388" t="s">
        <v>4033</v>
      </c>
      <c r="R388">
        <v>20877</v>
      </c>
      <c r="S388">
        <v>1</v>
      </c>
      <c r="T388">
        <v>1</v>
      </c>
      <c r="U388">
        <v>0</v>
      </c>
      <c r="V388" t="s">
        <v>3605</v>
      </c>
      <c r="W388" t="s">
        <v>105</v>
      </c>
      <c r="X388">
        <v>1</v>
      </c>
      <c r="Y388">
        <v>0</v>
      </c>
      <c r="Z388">
        <v>0</v>
      </c>
      <c r="AB388" t="s">
        <v>106</v>
      </c>
      <c r="AC388" t="s">
        <v>31</v>
      </c>
      <c r="AD388">
        <v>1</v>
      </c>
      <c r="AE388" t="s">
        <v>4033</v>
      </c>
      <c r="AF388" t="s">
        <v>94</v>
      </c>
      <c r="AG388">
        <v>1</v>
      </c>
      <c r="AJ388" t="s">
        <v>107</v>
      </c>
      <c r="AK388" t="s">
        <v>107</v>
      </c>
      <c r="AL388" t="s">
        <v>31</v>
      </c>
      <c r="AM388" t="s">
        <v>108</v>
      </c>
      <c r="AN388" t="s">
        <v>31</v>
      </c>
      <c r="AP388">
        <v>0</v>
      </c>
    </row>
    <row r="389" spans="1:42">
      <c r="A389" s="101" t="e">
        <f>#REF!</f>
        <v>#REF!</v>
      </c>
      <c r="B389" s="62" t="str">
        <f t="shared" si="30"/>
        <v>15:31:58</v>
      </c>
      <c r="C389" s="62" t="s">
        <v>29</v>
      </c>
      <c r="D389" s="63">
        <f t="shared" si="32"/>
        <v>7</v>
      </c>
      <c r="E389" s="84">
        <f t="shared" si="33"/>
        <v>46.56</v>
      </c>
      <c r="F389" s="86">
        <f t="shared" si="34"/>
        <v>325.92</v>
      </c>
      <c r="G389" s="64" t="s">
        <v>8</v>
      </c>
      <c r="H389" s="64" t="str">
        <f t="shared" si="31"/>
        <v>00507802977TRLO1</v>
      </c>
      <c r="J389" t="s">
        <v>94</v>
      </c>
      <c r="K389" t="s">
        <v>95</v>
      </c>
      <c r="L389">
        <v>7</v>
      </c>
      <c r="M389">
        <v>4656</v>
      </c>
      <c r="N389" t="s">
        <v>96</v>
      </c>
      <c r="O389" t="s">
        <v>4034</v>
      </c>
      <c r="P389" t="s">
        <v>97</v>
      </c>
      <c r="Q389" t="s">
        <v>4035</v>
      </c>
      <c r="R389">
        <v>20877</v>
      </c>
      <c r="S389">
        <v>1</v>
      </c>
      <c r="T389">
        <v>1</v>
      </c>
      <c r="U389">
        <v>0</v>
      </c>
      <c r="V389" t="s">
        <v>3605</v>
      </c>
      <c r="W389" t="s">
        <v>105</v>
      </c>
      <c r="X389">
        <v>1</v>
      </c>
      <c r="Y389">
        <v>0</v>
      </c>
      <c r="Z389">
        <v>0</v>
      </c>
      <c r="AB389" t="s">
        <v>106</v>
      </c>
      <c r="AC389" t="s">
        <v>31</v>
      </c>
      <c r="AD389">
        <v>1</v>
      </c>
      <c r="AE389" t="s">
        <v>4035</v>
      </c>
      <c r="AF389" t="s">
        <v>94</v>
      </c>
      <c r="AG389">
        <v>1</v>
      </c>
      <c r="AJ389" t="s">
        <v>107</v>
      </c>
      <c r="AK389" t="s">
        <v>107</v>
      </c>
      <c r="AL389" t="s">
        <v>31</v>
      </c>
      <c r="AM389" t="s">
        <v>108</v>
      </c>
      <c r="AN389" t="s">
        <v>31</v>
      </c>
      <c r="AP389">
        <v>0</v>
      </c>
    </row>
    <row r="390" spans="1:42">
      <c r="A390" s="101" t="e">
        <f>#REF!</f>
        <v>#REF!</v>
      </c>
      <c r="B390" s="62" t="str">
        <f t="shared" si="30"/>
        <v>15:31:58</v>
      </c>
      <c r="C390" s="62" t="s">
        <v>29</v>
      </c>
      <c r="D390" s="63">
        <f t="shared" si="32"/>
        <v>2</v>
      </c>
      <c r="E390" s="84">
        <f t="shared" si="33"/>
        <v>46.58</v>
      </c>
      <c r="F390" s="86">
        <f t="shared" si="34"/>
        <v>93.16</v>
      </c>
      <c r="G390" s="64" t="s">
        <v>8</v>
      </c>
      <c r="H390" s="64" t="str">
        <f t="shared" si="31"/>
        <v>00507802978TRLO1</v>
      </c>
      <c r="J390" t="s">
        <v>94</v>
      </c>
      <c r="K390" t="s">
        <v>95</v>
      </c>
      <c r="L390">
        <v>2</v>
      </c>
      <c r="M390">
        <v>4658</v>
      </c>
      <c r="N390" t="s">
        <v>96</v>
      </c>
      <c r="O390" t="s">
        <v>4036</v>
      </c>
      <c r="P390" t="s">
        <v>97</v>
      </c>
      <c r="Q390" t="s">
        <v>4037</v>
      </c>
      <c r="R390">
        <v>20877</v>
      </c>
      <c r="S390">
        <v>1</v>
      </c>
      <c r="T390">
        <v>1</v>
      </c>
      <c r="U390">
        <v>0</v>
      </c>
      <c r="V390" t="s">
        <v>3605</v>
      </c>
      <c r="W390" t="s">
        <v>105</v>
      </c>
      <c r="X390">
        <v>1</v>
      </c>
      <c r="Y390">
        <v>0</v>
      </c>
      <c r="Z390">
        <v>0</v>
      </c>
      <c r="AB390" t="s">
        <v>106</v>
      </c>
      <c r="AC390" t="s">
        <v>31</v>
      </c>
      <c r="AD390">
        <v>1</v>
      </c>
      <c r="AE390" t="s">
        <v>4037</v>
      </c>
      <c r="AF390" t="s">
        <v>94</v>
      </c>
      <c r="AG390">
        <v>1</v>
      </c>
      <c r="AJ390" t="s">
        <v>107</v>
      </c>
      <c r="AK390" t="s">
        <v>107</v>
      </c>
      <c r="AL390" t="s">
        <v>31</v>
      </c>
      <c r="AM390" t="s">
        <v>108</v>
      </c>
      <c r="AN390" t="s">
        <v>31</v>
      </c>
      <c r="AP390">
        <v>0</v>
      </c>
    </row>
    <row r="391" spans="1:42">
      <c r="A391" s="101" t="e">
        <f>#REF!</f>
        <v>#REF!</v>
      </c>
      <c r="B391" s="62" t="str">
        <f t="shared" si="30"/>
        <v>15:33:03</v>
      </c>
      <c r="C391" s="62" t="s">
        <v>29</v>
      </c>
      <c r="D391" s="63">
        <f t="shared" si="32"/>
        <v>9</v>
      </c>
      <c r="E391" s="84">
        <f t="shared" si="33"/>
        <v>46.56</v>
      </c>
      <c r="F391" s="86">
        <f t="shared" si="34"/>
        <v>419.04</v>
      </c>
      <c r="G391" s="64" t="s">
        <v>8</v>
      </c>
      <c r="H391" s="64" t="str">
        <f t="shared" si="31"/>
        <v>00507803653TRLO1</v>
      </c>
      <c r="J391" t="s">
        <v>94</v>
      </c>
      <c r="K391" t="s">
        <v>95</v>
      </c>
      <c r="L391">
        <v>9</v>
      </c>
      <c r="M391">
        <v>4656</v>
      </c>
      <c r="N391" t="s">
        <v>96</v>
      </c>
      <c r="O391" t="s">
        <v>4038</v>
      </c>
      <c r="P391" t="s">
        <v>97</v>
      </c>
      <c r="Q391" t="s">
        <v>4039</v>
      </c>
      <c r="R391">
        <v>20877</v>
      </c>
      <c r="S391">
        <v>1</v>
      </c>
      <c r="T391">
        <v>1</v>
      </c>
      <c r="U391">
        <v>0</v>
      </c>
      <c r="V391" t="s">
        <v>3605</v>
      </c>
      <c r="W391" t="s">
        <v>105</v>
      </c>
      <c r="X391">
        <v>1</v>
      </c>
      <c r="Y391">
        <v>0</v>
      </c>
      <c r="Z391">
        <v>0</v>
      </c>
      <c r="AB391" t="s">
        <v>106</v>
      </c>
      <c r="AC391" t="s">
        <v>31</v>
      </c>
      <c r="AD391">
        <v>1</v>
      </c>
      <c r="AE391" t="s">
        <v>4039</v>
      </c>
      <c r="AF391" t="s">
        <v>94</v>
      </c>
      <c r="AG391">
        <v>1</v>
      </c>
      <c r="AJ391" t="s">
        <v>107</v>
      </c>
      <c r="AK391" t="s">
        <v>107</v>
      </c>
      <c r="AL391" t="s">
        <v>31</v>
      </c>
      <c r="AM391" t="s">
        <v>108</v>
      </c>
      <c r="AN391" t="s">
        <v>31</v>
      </c>
      <c r="AP391">
        <v>0</v>
      </c>
    </row>
    <row r="392" spans="1:42">
      <c r="A392" s="101" t="e">
        <f>#REF!</f>
        <v>#REF!</v>
      </c>
      <c r="B392" s="62" t="str">
        <f t="shared" si="30"/>
        <v>15:33:48</v>
      </c>
      <c r="C392" s="62" t="s">
        <v>29</v>
      </c>
      <c r="D392" s="63">
        <f t="shared" si="32"/>
        <v>24</v>
      </c>
      <c r="E392" s="84">
        <f t="shared" si="33"/>
        <v>46.56</v>
      </c>
      <c r="F392" s="86">
        <f t="shared" si="34"/>
        <v>1117.44</v>
      </c>
      <c r="G392" s="64" t="s">
        <v>8</v>
      </c>
      <c r="H392" s="64" t="str">
        <f t="shared" si="31"/>
        <v>00507804227TRLO1</v>
      </c>
      <c r="J392" t="s">
        <v>94</v>
      </c>
      <c r="K392" t="s">
        <v>95</v>
      </c>
      <c r="L392">
        <v>24</v>
      </c>
      <c r="M392">
        <v>4656</v>
      </c>
      <c r="N392" t="s">
        <v>96</v>
      </c>
      <c r="O392" t="s">
        <v>4040</v>
      </c>
      <c r="P392" t="s">
        <v>97</v>
      </c>
      <c r="Q392" t="s">
        <v>4041</v>
      </c>
      <c r="R392">
        <v>20877</v>
      </c>
      <c r="S392">
        <v>1</v>
      </c>
      <c r="T392">
        <v>1</v>
      </c>
      <c r="U392">
        <v>0</v>
      </c>
      <c r="V392" t="s">
        <v>3605</v>
      </c>
      <c r="W392" t="s">
        <v>105</v>
      </c>
      <c r="X392">
        <v>1</v>
      </c>
      <c r="Y392">
        <v>0</v>
      </c>
      <c r="Z392">
        <v>0</v>
      </c>
      <c r="AB392" t="s">
        <v>106</v>
      </c>
      <c r="AC392" t="s">
        <v>31</v>
      </c>
      <c r="AD392">
        <v>1</v>
      </c>
      <c r="AE392" t="s">
        <v>4041</v>
      </c>
      <c r="AF392" t="s">
        <v>94</v>
      </c>
      <c r="AG392">
        <v>1</v>
      </c>
      <c r="AJ392" t="s">
        <v>107</v>
      </c>
      <c r="AK392" t="s">
        <v>107</v>
      </c>
      <c r="AL392" t="s">
        <v>31</v>
      </c>
      <c r="AM392" t="s">
        <v>108</v>
      </c>
      <c r="AN392" t="s">
        <v>31</v>
      </c>
      <c r="AP392">
        <v>0</v>
      </c>
    </row>
    <row r="393" spans="1:42">
      <c r="A393" s="101" t="e">
        <f>#REF!</f>
        <v>#REF!</v>
      </c>
      <c r="B393" s="62" t="str">
        <f t="shared" si="30"/>
        <v>15:33:48</v>
      </c>
      <c r="C393" s="62" t="s">
        <v>29</v>
      </c>
      <c r="D393" s="63">
        <f t="shared" si="32"/>
        <v>35</v>
      </c>
      <c r="E393" s="84">
        <f t="shared" si="33"/>
        <v>46.56</v>
      </c>
      <c r="F393" s="86">
        <f t="shared" si="34"/>
        <v>1629.6000000000001</v>
      </c>
      <c r="G393" s="64" t="s">
        <v>8</v>
      </c>
      <c r="H393" s="64" t="str">
        <f t="shared" si="31"/>
        <v>00507804226TRLO1</v>
      </c>
      <c r="J393" t="s">
        <v>94</v>
      </c>
      <c r="K393" t="s">
        <v>95</v>
      </c>
      <c r="L393">
        <v>35</v>
      </c>
      <c r="M393">
        <v>4656</v>
      </c>
      <c r="N393" t="s">
        <v>96</v>
      </c>
      <c r="O393" t="s">
        <v>4040</v>
      </c>
      <c r="P393" t="s">
        <v>97</v>
      </c>
      <c r="Q393" t="s">
        <v>4042</v>
      </c>
      <c r="R393">
        <v>20877</v>
      </c>
      <c r="S393">
        <v>1</v>
      </c>
      <c r="T393">
        <v>1</v>
      </c>
      <c r="U393">
        <v>0</v>
      </c>
      <c r="V393" t="s">
        <v>3605</v>
      </c>
      <c r="W393" t="s">
        <v>105</v>
      </c>
      <c r="X393">
        <v>1</v>
      </c>
      <c r="Y393">
        <v>0</v>
      </c>
      <c r="Z393">
        <v>0</v>
      </c>
      <c r="AB393" t="s">
        <v>106</v>
      </c>
      <c r="AC393" t="s">
        <v>31</v>
      </c>
      <c r="AD393">
        <v>1</v>
      </c>
      <c r="AE393" t="s">
        <v>4042</v>
      </c>
      <c r="AF393" t="s">
        <v>94</v>
      </c>
      <c r="AG393">
        <v>1</v>
      </c>
      <c r="AJ393" t="s">
        <v>107</v>
      </c>
      <c r="AK393" t="s">
        <v>107</v>
      </c>
      <c r="AL393" t="s">
        <v>31</v>
      </c>
      <c r="AM393" t="s">
        <v>108</v>
      </c>
      <c r="AN393" t="s">
        <v>31</v>
      </c>
      <c r="AP393">
        <v>0</v>
      </c>
    </row>
    <row r="394" spans="1:42">
      <c r="A394" s="101" t="e">
        <f>#REF!</f>
        <v>#REF!</v>
      </c>
      <c r="B394" s="62" t="str">
        <f t="shared" si="30"/>
        <v>15:33:48</v>
      </c>
      <c r="C394" s="62" t="s">
        <v>29</v>
      </c>
      <c r="D394" s="63">
        <f t="shared" si="32"/>
        <v>35</v>
      </c>
      <c r="E394" s="84">
        <f t="shared" si="33"/>
        <v>46.56</v>
      </c>
      <c r="F394" s="86">
        <f t="shared" si="34"/>
        <v>1629.6000000000001</v>
      </c>
      <c r="G394" s="64" t="s">
        <v>8</v>
      </c>
      <c r="H394" s="64" t="str">
        <f t="shared" si="31"/>
        <v>00507804225TRLO1</v>
      </c>
      <c r="J394" t="s">
        <v>94</v>
      </c>
      <c r="K394" t="s">
        <v>95</v>
      </c>
      <c r="L394">
        <v>35</v>
      </c>
      <c r="M394">
        <v>4656</v>
      </c>
      <c r="N394" t="s">
        <v>96</v>
      </c>
      <c r="O394" t="s">
        <v>4040</v>
      </c>
      <c r="P394" t="s">
        <v>97</v>
      </c>
      <c r="Q394" t="s">
        <v>4043</v>
      </c>
      <c r="R394">
        <v>20877</v>
      </c>
      <c r="S394">
        <v>1</v>
      </c>
      <c r="T394">
        <v>1</v>
      </c>
      <c r="U394">
        <v>0</v>
      </c>
      <c r="V394" t="s">
        <v>3605</v>
      </c>
      <c r="W394" t="s">
        <v>105</v>
      </c>
      <c r="X394">
        <v>1</v>
      </c>
      <c r="Y394">
        <v>0</v>
      </c>
      <c r="Z394">
        <v>0</v>
      </c>
      <c r="AB394" t="s">
        <v>106</v>
      </c>
      <c r="AC394" t="s">
        <v>31</v>
      </c>
      <c r="AD394">
        <v>1</v>
      </c>
      <c r="AE394" t="s">
        <v>4043</v>
      </c>
      <c r="AF394" t="s">
        <v>94</v>
      </c>
      <c r="AG394">
        <v>1</v>
      </c>
      <c r="AJ394" t="s">
        <v>107</v>
      </c>
      <c r="AK394" t="s">
        <v>107</v>
      </c>
      <c r="AL394" t="s">
        <v>31</v>
      </c>
      <c r="AM394" t="s">
        <v>108</v>
      </c>
      <c r="AN394" t="s">
        <v>31</v>
      </c>
      <c r="AP394">
        <v>0</v>
      </c>
    </row>
    <row r="395" spans="1:42">
      <c r="A395" s="101" t="e">
        <f>#REF!</f>
        <v>#REF!</v>
      </c>
      <c r="B395" s="62" t="str">
        <f t="shared" si="30"/>
        <v>15:33:48</v>
      </c>
      <c r="C395" s="62" t="s">
        <v>29</v>
      </c>
      <c r="D395" s="63">
        <f t="shared" si="32"/>
        <v>37</v>
      </c>
      <c r="E395" s="84">
        <f t="shared" si="33"/>
        <v>46.56</v>
      </c>
      <c r="F395" s="86">
        <f t="shared" si="34"/>
        <v>1722.72</v>
      </c>
      <c r="G395" s="64" t="s">
        <v>8</v>
      </c>
      <c r="H395" s="64" t="str">
        <f t="shared" si="31"/>
        <v>00507804229TRLO1</v>
      </c>
      <c r="J395" t="s">
        <v>94</v>
      </c>
      <c r="K395" t="s">
        <v>95</v>
      </c>
      <c r="L395">
        <v>37</v>
      </c>
      <c r="M395">
        <v>4656</v>
      </c>
      <c r="N395" t="s">
        <v>96</v>
      </c>
      <c r="O395" t="s">
        <v>4040</v>
      </c>
      <c r="P395" t="s">
        <v>97</v>
      </c>
      <c r="Q395" t="s">
        <v>4044</v>
      </c>
      <c r="R395">
        <v>20877</v>
      </c>
      <c r="S395">
        <v>1</v>
      </c>
      <c r="T395">
        <v>1</v>
      </c>
      <c r="U395">
        <v>0</v>
      </c>
      <c r="V395" t="s">
        <v>3605</v>
      </c>
      <c r="W395" t="s">
        <v>105</v>
      </c>
      <c r="X395">
        <v>1</v>
      </c>
      <c r="Y395">
        <v>0</v>
      </c>
      <c r="Z395">
        <v>0</v>
      </c>
      <c r="AB395" t="s">
        <v>106</v>
      </c>
      <c r="AC395" t="s">
        <v>31</v>
      </c>
      <c r="AD395">
        <v>1</v>
      </c>
      <c r="AE395" t="s">
        <v>4044</v>
      </c>
      <c r="AF395" t="s">
        <v>94</v>
      </c>
      <c r="AG395">
        <v>1</v>
      </c>
      <c r="AJ395" t="s">
        <v>107</v>
      </c>
      <c r="AK395" t="s">
        <v>107</v>
      </c>
      <c r="AL395" t="s">
        <v>31</v>
      </c>
      <c r="AM395" t="s">
        <v>108</v>
      </c>
      <c r="AN395" t="s">
        <v>31</v>
      </c>
      <c r="AP395">
        <v>0</v>
      </c>
    </row>
    <row r="396" spans="1:42">
      <c r="A396" s="101" t="e">
        <f>#REF!</f>
        <v>#REF!</v>
      </c>
      <c r="B396" s="62" t="str">
        <f t="shared" si="30"/>
        <v>15:33:50</v>
      </c>
      <c r="C396" s="62" t="s">
        <v>29</v>
      </c>
      <c r="D396" s="63">
        <f t="shared" si="32"/>
        <v>12</v>
      </c>
      <c r="E396" s="84">
        <f t="shared" si="33"/>
        <v>46.58</v>
      </c>
      <c r="F396" s="86">
        <f t="shared" si="34"/>
        <v>558.96</v>
      </c>
      <c r="G396" s="64" t="s">
        <v>8</v>
      </c>
      <c r="H396" s="64" t="str">
        <f t="shared" si="31"/>
        <v>00507804257TRLO1</v>
      </c>
      <c r="J396" t="s">
        <v>94</v>
      </c>
      <c r="K396" t="s">
        <v>95</v>
      </c>
      <c r="L396">
        <v>12</v>
      </c>
      <c r="M396">
        <v>4658</v>
      </c>
      <c r="N396" t="s">
        <v>96</v>
      </c>
      <c r="O396" t="s">
        <v>4045</v>
      </c>
      <c r="P396" t="s">
        <v>97</v>
      </c>
      <c r="Q396" t="s">
        <v>4046</v>
      </c>
      <c r="R396">
        <v>20877</v>
      </c>
      <c r="S396">
        <v>1</v>
      </c>
      <c r="T396">
        <v>1</v>
      </c>
      <c r="U396">
        <v>0</v>
      </c>
      <c r="V396" t="s">
        <v>3605</v>
      </c>
      <c r="W396" t="s">
        <v>105</v>
      </c>
      <c r="X396">
        <v>1</v>
      </c>
      <c r="Y396">
        <v>0</v>
      </c>
      <c r="Z396">
        <v>0</v>
      </c>
      <c r="AB396" t="s">
        <v>106</v>
      </c>
      <c r="AC396" t="s">
        <v>31</v>
      </c>
      <c r="AD396">
        <v>1</v>
      </c>
      <c r="AE396" t="s">
        <v>4046</v>
      </c>
      <c r="AF396" t="s">
        <v>94</v>
      </c>
      <c r="AG396">
        <v>1</v>
      </c>
      <c r="AJ396" t="s">
        <v>107</v>
      </c>
      <c r="AK396" t="s">
        <v>107</v>
      </c>
      <c r="AL396" t="s">
        <v>31</v>
      </c>
      <c r="AM396" t="s">
        <v>108</v>
      </c>
      <c r="AN396" t="s">
        <v>31</v>
      </c>
      <c r="AP396">
        <v>0</v>
      </c>
    </row>
    <row r="397" spans="1:42">
      <c r="A397" s="101" t="e">
        <f>#REF!</f>
        <v>#REF!</v>
      </c>
      <c r="B397" s="62" t="str">
        <f t="shared" si="30"/>
        <v>15:33:58</v>
      </c>
      <c r="C397" s="62" t="s">
        <v>29</v>
      </c>
      <c r="D397" s="63">
        <f t="shared" si="32"/>
        <v>22</v>
      </c>
      <c r="E397" s="84">
        <f t="shared" si="33"/>
        <v>46.56</v>
      </c>
      <c r="F397" s="86">
        <f t="shared" si="34"/>
        <v>1024.3200000000002</v>
      </c>
      <c r="G397" s="64" t="s">
        <v>8</v>
      </c>
      <c r="H397" s="64" t="str">
        <f t="shared" si="31"/>
        <v>00507804333TRLO1</v>
      </c>
      <c r="J397" t="s">
        <v>94</v>
      </c>
      <c r="K397" t="s">
        <v>95</v>
      </c>
      <c r="L397">
        <v>22</v>
      </c>
      <c r="M397">
        <v>4656</v>
      </c>
      <c r="N397" t="s">
        <v>96</v>
      </c>
      <c r="O397" t="s">
        <v>4047</v>
      </c>
      <c r="P397" t="s">
        <v>97</v>
      </c>
      <c r="Q397" t="s">
        <v>4048</v>
      </c>
      <c r="R397">
        <v>20877</v>
      </c>
      <c r="S397">
        <v>1</v>
      </c>
      <c r="T397">
        <v>1</v>
      </c>
      <c r="U397">
        <v>0</v>
      </c>
      <c r="V397" t="s">
        <v>3605</v>
      </c>
      <c r="W397" t="s">
        <v>105</v>
      </c>
      <c r="X397">
        <v>1</v>
      </c>
      <c r="Y397">
        <v>0</v>
      </c>
      <c r="Z397">
        <v>0</v>
      </c>
      <c r="AB397" t="s">
        <v>106</v>
      </c>
      <c r="AC397" t="s">
        <v>31</v>
      </c>
      <c r="AD397">
        <v>1</v>
      </c>
      <c r="AE397" t="s">
        <v>4048</v>
      </c>
      <c r="AF397" t="s">
        <v>94</v>
      </c>
      <c r="AG397">
        <v>1</v>
      </c>
      <c r="AJ397" t="s">
        <v>107</v>
      </c>
      <c r="AK397" t="s">
        <v>107</v>
      </c>
      <c r="AL397" t="s">
        <v>31</v>
      </c>
      <c r="AM397" t="s">
        <v>108</v>
      </c>
      <c r="AN397" t="s">
        <v>31</v>
      </c>
      <c r="AP397">
        <v>0</v>
      </c>
    </row>
    <row r="398" spans="1:42">
      <c r="A398" s="101" t="e">
        <f>#REF!</f>
        <v>#REF!</v>
      </c>
      <c r="B398" s="62" t="str">
        <f t="shared" si="30"/>
        <v>15:36:19</v>
      </c>
      <c r="C398" s="62" t="s">
        <v>29</v>
      </c>
      <c r="D398" s="63">
        <f t="shared" si="32"/>
        <v>27</v>
      </c>
      <c r="E398" s="84">
        <f t="shared" si="33"/>
        <v>46.56</v>
      </c>
      <c r="F398" s="86">
        <f t="shared" si="34"/>
        <v>1257.1200000000001</v>
      </c>
      <c r="G398" s="64" t="s">
        <v>8</v>
      </c>
      <c r="H398" s="64" t="str">
        <f t="shared" si="31"/>
        <v>00507806465TRLO1</v>
      </c>
      <c r="J398" t="s">
        <v>94</v>
      </c>
      <c r="K398" t="s">
        <v>95</v>
      </c>
      <c r="L398">
        <v>27</v>
      </c>
      <c r="M398">
        <v>4656</v>
      </c>
      <c r="N398" t="s">
        <v>96</v>
      </c>
      <c r="O398" t="s">
        <v>4049</v>
      </c>
      <c r="P398" t="s">
        <v>97</v>
      </c>
      <c r="Q398" t="s">
        <v>4050</v>
      </c>
      <c r="R398">
        <v>20877</v>
      </c>
      <c r="S398">
        <v>1</v>
      </c>
      <c r="T398">
        <v>1</v>
      </c>
      <c r="U398">
        <v>0</v>
      </c>
      <c r="V398" t="s">
        <v>3605</v>
      </c>
      <c r="W398" t="s">
        <v>105</v>
      </c>
      <c r="X398">
        <v>1</v>
      </c>
      <c r="Y398">
        <v>0</v>
      </c>
      <c r="Z398">
        <v>0</v>
      </c>
      <c r="AB398" t="s">
        <v>106</v>
      </c>
      <c r="AC398" t="s">
        <v>31</v>
      </c>
      <c r="AD398">
        <v>1</v>
      </c>
      <c r="AE398" t="s">
        <v>4050</v>
      </c>
      <c r="AF398" t="s">
        <v>94</v>
      </c>
      <c r="AG398">
        <v>1</v>
      </c>
      <c r="AJ398" t="s">
        <v>107</v>
      </c>
      <c r="AK398" t="s">
        <v>107</v>
      </c>
      <c r="AL398" t="s">
        <v>31</v>
      </c>
      <c r="AM398" t="s">
        <v>108</v>
      </c>
      <c r="AN398" t="s">
        <v>31</v>
      </c>
      <c r="AP398">
        <v>0</v>
      </c>
    </row>
    <row r="399" spans="1:42">
      <c r="A399" s="101" t="e">
        <f>#REF!</f>
        <v>#REF!</v>
      </c>
      <c r="B399" s="62" t="str">
        <f t="shared" si="30"/>
        <v>15:36:19</v>
      </c>
      <c r="C399" s="62" t="s">
        <v>29</v>
      </c>
      <c r="D399" s="63">
        <f t="shared" si="32"/>
        <v>31</v>
      </c>
      <c r="E399" s="84">
        <f t="shared" si="33"/>
        <v>46.56</v>
      </c>
      <c r="F399" s="86">
        <f t="shared" si="34"/>
        <v>1443.3600000000001</v>
      </c>
      <c r="G399" s="64" t="s">
        <v>8</v>
      </c>
      <c r="H399" s="64" t="str">
        <f t="shared" si="31"/>
        <v>00507806463TRLO1</v>
      </c>
      <c r="J399" t="s">
        <v>94</v>
      </c>
      <c r="K399" t="s">
        <v>95</v>
      </c>
      <c r="L399">
        <v>31</v>
      </c>
      <c r="M399">
        <v>4656</v>
      </c>
      <c r="N399" t="s">
        <v>96</v>
      </c>
      <c r="O399" t="s">
        <v>4049</v>
      </c>
      <c r="P399" t="s">
        <v>97</v>
      </c>
      <c r="Q399" t="s">
        <v>4051</v>
      </c>
      <c r="R399">
        <v>20877</v>
      </c>
      <c r="S399">
        <v>1</v>
      </c>
      <c r="T399">
        <v>1</v>
      </c>
      <c r="U399">
        <v>0</v>
      </c>
      <c r="V399" t="s">
        <v>3605</v>
      </c>
      <c r="W399" t="s">
        <v>105</v>
      </c>
      <c r="X399">
        <v>1</v>
      </c>
      <c r="Y399">
        <v>0</v>
      </c>
      <c r="Z399">
        <v>0</v>
      </c>
      <c r="AB399" t="s">
        <v>106</v>
      </c>
      <c r="AC399" t="s">
        <v>31</v>
      </c>
      <c r="AD399">
        <v>1</v>
      </c>
      <c r="AE399" t="s">
        <v>4051</v>
      </c>
      <c r="AF399" t="s">
        <v>94</v>
      </c>
      <c r="AG399">
        <v>1</v>
      </c>
      <c r="AJ399" t="s">
        <v>107</v>
      </c>
      <c r="AK399" t="s">
        <v>107</v>
      </c>
      <c r="AL399" t="s">
        <v>31</v>
      </c>
      <c r="AM399" t="s">
        <v>108</v>
      </c>
      <c r="AN399" t="s">
        <v>31</v>
      </c>
      <c r="AP399">
        <v>0</v>
      </c>
    </row>
    <row r="400" spans="1:42">
      <c r="A400" s="101" t="e">
        <f>#REF!</f>
        <v>#REF!</v>
      </c>
      <c r="B400" s="62" t="str">
        <f t="shared" si="30"/>
        <v>15:36:19</v>
      </c>
      <c r="C400" s="62" t="s">
        <v>29</v>
      </c>
      <c r="D400" s="63">
        <f t="shared" si="32"/>
        <v>31</v>
      </c>
      <c r="E400" s="84">
        <f t="shared" si="33"/>
        <v>46.56</v>
      </c>
      <c r="F400" s="86">
        <f t="shared" si="34"/>
        <v>1443.3600000000001</v>
      </c>
      <c r="G400" s="64" t="s">
        <v>8</v>
      </c>
      <c r="H400" s="64" t="str">
        <f t="shared" si="31"/>
        <v>00507806460TRLO1</v>
      </c>
      <c r="J400" t="s">
        <v>94</v>
      </c>
      <c r="K400" t="s">
        <v>95</v>
      </c>
      <c r="L400">
        <v>31</v>
      </c>
      <c r="M400">
        <v>4656</v>
      </c>
      <c r="N400" t="s">
        <v>96</v>
      </c>
      <c r="O400" t="s">
        <v>4049</v>
      </c>
      <c r="P400" t="s">
        <v>97</v>
      </c>
      <c r="Q400" t="s">
        <v>4052</v>
      </c>
      <c r="R400">
        <v>20877</v>
      </c>
      <c r="S400">
        <v>1</v>
      </c>
      <c r="T400">
        <v>1</v>
      </c>
      <c r="U400">
        <v>0</v>
      </c>
      <c r="V400" t="s">
        <v>3605</v>
      </c>
      <c r="W400" t="s">
        <v>105</v>
      </c>
      <c r="X400">
        <v>1</v>
      </c>
      <c r="Y400">
        <v>0</v>
      </c>
      <c r="Z400">
        <v>0</v>
      </c>
      <c r="AB400" t="s">
        <v>106</v>
      </c>
      <c r="AC400" t="s">
        <v>31</v>
      </c>
      <c r="AD400">
        <v>1</v>
      </c>
      <c r="AE400" t="s">
        <v>4052</v>
      </c>
      <c r="AF400" t="s">
        <v>94</v>
      </c>
      <c r="AG400">
        <v>1</v>
      </c>
      <c r="AJ400" t="s">
        <v>107</v>
      </c>
      <c r="AK400" t="s">
        <v>107</v>
      </c>
      <c r="AL400" t="s">
        <v>31</v>
      </c>
      <c r="AM400" t="s">
        <v>108</v>
      </c>
      <c r="AN400" t="s">
        <v>31</v>
      </c>
      <c r="AP400">
        <v>0</v>
      </c>
    </row>
    <row r="401" spans="1:42">
      <c r="A401" s="101" t="e">
        <f>#REF!</f>
        <v>#REF!</v>
      </c>
      <c r="B401" s="62" t="str">
        <f t="shared" si="30"/>
        <v>15:38:53</v>
      </c>
      <c r="C401" s="62" t="s">
        <v>29</v>
      </c>
      <c r="D401" s="63">
        <f t="shared" si="32"/>
        <v>25</v>
      </c>
      <c r="E401" s="84">
        <f t="shared" si="33"/>
        <v>46.56</v>
      </c>
      <c r="F401" s="86">
        <f t="shared" si="34"/>
        <v>1164</v>
      </c>
      <c r="G401" s="64" t="s">
        <v>8</v>
      </c>
      <c r="H401" s="64" t="str">
        <f t="shared" si="31"/>
        <v>00507808280TRLO1</v>
      </c>
      <c r="J401" t="s">
        <v>94</v>
      </c>
      <c r="K401" t="s">
        <v>95</v>
      </c>
      <c r="L401">
        <v>25</v>
      </c>
      <c r="M401">
        <v>4656</v>
      </c>
      <c r="N401" t="s">
        <v>96</v>
      </c>
      <c r="O401" t="s">
        <v>4053</v>
      </c>
      <c r="P401" t="s">
        <v>97</v>
      </c>
      <c r="Q401" t="s">
        <v>4054</v>
      </c>
      <c r="R401">
        <v>20877</v>
      </c>
      <c r="S401">
        <v>1</v>
      </c>
      <c r="T401">
        <v>1</v>
      </c>
      <c r="U401">
        <v>0</v>
      </c>
      <c r="V401" t="s">
        <v>3605</v>
      </c>
      <c r="W401" t="s">
        <v>105</v>
      </c>
      <c r="X401">
        <v>1</v>
      </c>
      <c r="Y401">
        <v>0</v>
      </c>
      <c r="Z401">
        <v>0</v>
      </c>
      <c r="AB401" t="s">
        <v>106</v>
      </c>
      <c r="AC401" t="s">
        <v>31</v>
      </c>
      <c r="AD401">
        <v>1</v>
      </c>
      <c r="AE401" t="s">
        <v>4054</v>
      </c>
      <c r="AF401" t="s">
        <v>94</v>
      </c>
      <c r="AG401">
        <v>1</v>
      </c>
      <c r="AJ401" t="s">
        <v>107</v>
      </c>
      <c r="AK401" t="s">
        <v>107</v>
      </c>
      <c r="AL401" t="s">
        <v>31</v>
      </c>
      <c r="AM401" t="s">
        <v>108</v>
      </c>
      <c r="AN401" t="s">
        <v>31</v>
      </c>
      <c r="AP401">
        <v>0</v>
      </c>
    </row>
    <row r="402" spans="1:42">
      <c r="A402" s="101" t="e">
        <f>#REF!</f>
        <v>#REF!</v>
      </c>
      <c r="B402" s="62" t="str">
        <f t="shared" si="30"/>
        <v>15:38:53</v>
      </c>
      <c r="C402" s="62" t="s">
        <v>29</v>
      </c>
      <c r="D402" s="63">
        <f t="shared" si="32"/>
        <v>31</v>
      </c>
      <c r="E402" s="84">
        <f t="shared" si="33"/>
        <v>46.56</v>
      </c>
      <c r="F402" s="86">
        <f t="shared" si="34"/>
        <v>1443.3600000000001</v>
      </c>
      <c r="G402" s="64" t="s">
        <v>8</v>
      </c>
      <c r="H402" s="64" t="str">
        <f t="shared" si="31"/>
        <v>00507808282TRLO1</v>
      </c>
      <c r="J402" t="s">
        <v>94</v>
      </c>
      <c r="K402" t="s">
        <v>95</v>
      </c>
      <c r="L402">
        <v>31</v>
      </c>
      <c r="M402">
        <v>4656</v>
      </c>
      <c r="N402" t="s">
        <v>96</v>
      </c>
      <c r="O402" t="s">
        <v>4055</v>
      </c>
      <c r="P402" t="s">
        <v>97</v>
      </c>
      <c r="Q402" t="s">
        <v>4056</v>
      </c>
      <c r="R402">
        <v>20877</v>
      </c>
      <c r="S402">
        <v>1</v>
      </c>
      <c r="T402">
        <v>1</v>
      </c>
      <c r="U402">
        <v>0</v>
      </c>
      <c r="V402" t="s">
        <v>3605</v>
      </c>
      <c r="W402" t="s">
        <v>105</v>
      </c>
      <c r="X402">
        <v>1</v>
      </c>
      <c r="Y402">
        <v>0</v>
      </c>
      <c r="Z402">
        <v>0</v>
      </c>
      <c r="AB402" t="s">
        <v>106</v>
      </c>
      <c r="AC402" t="s">
        <v>31</v>
      </c>
      <c r="AD402">
        <v>1</v>
      </c>
      <c r="AE402" t="s">
        <v>4056</v>
      </c>
      <c r="AF402" t="s">
        <v>94</v>
      </c>
      <c r="AG402">
        <v>1</v>
      </c>
      <c r="AJ402" t="s">
        <v>107</v>
      </c>
      <c r="AK402" t="s">
        <v>107</v>
      </c>
      <c r="AL402" t="s">
        <v>31</v>
      </c>
      <c r="AM402" t="s">
        <v>108</v>
      </c>
      <c r="AN402" t="s">
        <v>31</v>
      </c>
      <c r="AP402">
        <v>0</v>
      </c>
    </row>
    <row r="403" spans="1:42">
      <c r="A403" s="101" t="e">
        <f>#REF!</f>
        <v>#REF!</v>
      </c>
      <c r="B403" s="62" t="str">
        <f t="shared" si="30"/>
        <v>15:38:53</v>
      </c>
      <c r="C403" s="62" t="s">
        <v>29</v>
      </c>
      <c r="D403" s="63">
        <f t="shared" si="32"/>
        <v>37</v>
      </c>
      <c r="E403" s="84">
        <f t="shared" si="33"/>
        <v>46.56</v>
      </c>
      <c r="F403" s="86">
        <f t="shared" si="34"/>
        <v>1722.72</v>
      </c>
      <c r="G403" s="64" t="s">
        <v>8</v>
      </c>
      <c r="H403" s="64" t="str">
        <f t="shared" si="31"/>
        <v>00507808283TRLO1</v>
      </c>
      <c r="J403" t="s">
        <v>94</v>
      </c>
      <c r="K403" t="s">
        <v>95</v>
      </c>
      <c r="L403">
        <v>37</v>
      </c>
      <c r="M403">
        <v>4656</v>
      </c>
      <c r="N403" t="s">
        <v>96</v>
      </c>
      <c r="O403" t="s">
        <v>4055</v>
      </c>
      <c r="P403" t="s">
        <v>97</v>
      </c>
      <c r="Q403" t="s">
        <v>4057</v>
      </c>
      <c r="R403">
        <v>20877</v>
      </c>
      <c r="S403">
        <v>1</v>
      </c>
      <c r="T403">
        <v>1</v>
      </c>
      <c r="U403">
        <v>0</v>
      </c>
      <c r="V403" t="s">
        <v>3605</v>
      </c>
      <c r="W403" t="s">
        <v>105</v>
      </c>
      <c r="X403">
        <v>1</v>
      </c>
      <c r="Y403">
        <v>0</v>
      </c>
      <c r="Z403">
        <v>0</v>
      </c>
      <c r="AB403" t="s">
        <v>106</v>
      </c>
      <c r="AC403" t="s">
        <v>31</v>
      </c>
      <c r="AD403">
        <v>1</v>
      </c>
      <c r="AE403" t="s">
        <v>4057</v>
      </c>
      <c r="AF403" t="s">
        <v>94</v>
      </c>
      <c r="AG403">
        <v>1</v>
      </c>
      <c r="AJ403" t="s">
        <v>107</v>
      </c>
      <c r="AK403" t="s">
        <v>107</v>
      </c>
      <c r="AL403" t="s">
        <v>31</v>
      </c>
      <c r="AM403" t="s">
        <v>108</v>
      </c>
      <c r="AN403" t="s">
        <v>31</v>
      </c>
      <c r="AP403">
        <v>0</v>
      </c>
    </row>
    <row r="404" spans="1:42">
      <c r="A404" s="101" t="e">
        <f>#REF!</f>
        <v>#REF!</v>
      </c>
      <c r="B404" s="62" t="str">
        <f t="shared" si="30"/>
        <v>15:38:54</v>
      </c>
      <c r="C404" s="62" t="s">
        <v>29</v>
      </c>
      <c r="D404" s="63">
        <f t="shared" si="32"/>
        <v>9</v>
      </c>
      <c r="E404" s="84">
        <f t="shared" si="33"/>
        <v>46.56</v>
      </c>
      <c r="F404" s="86">
        <f t="shared" si="34"/>
        <v>419.04</v>
      </c>
      <c r="G404" s="64" t="s">
        <v>8</v>
      </c>
      <c r="H404" s="64" t="str">
        <f t="shared" si="31"/>
        <v>00507808386TRLO1</v>
      </c>
      <c r="J404" t="s">
        <v>94</v>
      </c>
      <c r="K404" t="s">
        <v>95</v>
      </c>
      <c r="L404">
        <v>9</v>
      </c>
      <c r="M404">
        <v>4656</v>
      </c>
      <c r="N404" t="s">
        <v>96</v>
      </c>
      <c r="O404" t="s">
        <v>4058</v>
      </c>
      <c r="P404" t="s">
        <v>97</v>
      </c>
      <c r="Q404" t="s">
        <v>4059</v>
      </c>
      <c r="R404">
        <v>20877</v>
      </c>
      <c r="S404">
        <v>1</v>
      </c>
      <c r="T404">
        <v>1</v>
      </c>
      <c r="U404">
        <v>0</v>
      </c>
      <c r="V404" t="s">
        <v>3605</v>
      </c>
      <c r="W404" t="s">
        <v>105</v>
      </c>
      <c r="X404">
        <v>1</v>
      </c>
      <c r="Y404">
        <v>0</v>
      </c>
      <c r="Z404">
        <v>0</v>
      </c>
      <c r="AB404" t="s">
        <v>106</v>
      </c>
      <c r="AC404" t="s">
        <v>31</v>
      </c>
      <c r="AD404">
        <v>1</v>
      </c>
      <c r="AE404" t="s">
        <v>4059</v>
      </c>
      <c r="AF404" t="s">
        <v>94</v>
      </c>
      <c r="AG404">
        <v>1</v>
      </c>
      <c r="AJ404" t="s">
        <v>107</v>
      </c>
      <c r="AK404" t="s">
        <v>107</v>
      </c>
      <c r="AL404" t="s">
        <v>31</v>
      </c>
      <c r="AM404" t="s">
        <v>108</v>
      </c>
      <c r="AN404" t="s">
        <v>31</v>
      </c>
      <c r="AP404">
        <v>0</v>
      </c>
    </row>
    <row r="405" spans="1:42">
      <c r="A405" s="101" t="e">
        <f>#REF!</f>
        <v>#REF!</v>
      </c>
      <c r="B405" s="62" t="str">
        <f t="shared" si="30"/>
        <v>15:38:54</v>
      </c>
      <c r="C405" s="62" t="s">
        <v>29</v>
      </c>
      <c r="D405" s="63">
        <f t="shared" si="32"/>
        <v>12</v>
      </c>
      <c r="E405" s="84">
        <f t="shared" si="33"/>
        <v>46.56</v>
      </c>
      <c r="F405" s="86">
        <f t="shared" si="34"/>
        <v>558.72</v>
      </c>
      <c r="G405" s="64" t="s">
        <v>8</v>
      </c>
      <c r="H405" s="64" t="str">
        <f t="shared" si="31"/>
        <v>00507808380TRLO1</v>
      </c>
      <c r="J405" t="s">
        <v>94</v>
      </c>
      <c r="K405" t="s">
        <v>95</v>
      </c>
      <c r="L405">
        <v>12</v>
      </c>
      <c r="M405">
        <v>4656</v>
      </c>
      <c r="N405" t="s">
        <v>96</v>
      </c>
      <c r="O405" t="s">
        <v>4058</v>
      </c>
      <c r="P405" t="s">
        <v>97</v>
      </c>
      <c r="Q405" t="s">
        <v>4060</v>
      </c>
      <c r="R405">
        <v>20877</v>
      </c>
      <c r="S405">
        <v>1</v>
      </c>
      <c r="T405">
        <v>1</v>
      </c>
      <c r="U405">
        <v>0</v>
      </c>
      <c r="V405" t="s">
        <v>3605</v>
      </c>
      <c r="W405" t="s">
        <v>105</v>
      </c>
      <c r="X405">
        <v>1</v>
      </c>
      <c r="Y405">
        <v>0</v>
      </c>
      <c r="Z405">
        <v>0</v>
      </c>
      <c r="AB405" t="s">
        <v>106</v>
      </c>
      <c r="AC405" t="s">
        <v>31</v>
      </c>
      <c r="AD405">
        <v>1</v>
      </c>
      <c r="AE405" t="s">
        <v>4060</v>
      </c>
      <c r="AF405" t="s">
        <v>94</v>
      </c>
      <c r="AG405">
        <v>1</v>
      </c>
      <c r="AJ405" t="s">
        <v>107</v>
      </c>
      <c r="AK405" t="s">
        <v>107</v>
      </c>
      <c r="AL405" t="s">
        <v>31</v>
      </c>
      <c r="AM405" t="s">
        <v>108</v>
      </c>
      <c r="AN405" t="s">
        <v>31</v>
      </c>
      <c r="AP405">
        <v>0</v>
      </c>
    </row>
    <row r="406" spans="1:42">
      <c r="A406" s="101" t="e">
        <f>#REF!</f>
        <v>#REF!</v>
      </c>
      <c r="B406" s="62" t="str">
        <f t="shared" si="30"/>
        <v>15:39:47</v>
      </c>
      <c r="C406" s="62" t="s">
        <v>29</v>
      </c>
      <c r="D406" s="63">
        <f t="shared" si="32"/>
        <v>14</v>
      </c>
      <c r="E406" s="84">
        <f t="shared" si="33"/>
        <v>46.54</v>
      </c>
      <c r="F406" s="86">
        <f t="shared" si="34"/>
        <v>651.55999999999995</v>
      </c>
      <c r="G406" s="64" t="s">
        <v>8</v>
      </c>
      <c r="H406" s="64" t="str">
        <f t="shared" si="31"/>
        <v>00507809428TRLO1</v>
      </c>
      <c r="J406" t="s">
        <v>94</v>
      </c>
      <c r="K406" t="s">
        <v>95</v>
      </c>
      <c r="L406">
        <v>14</v>
      </c>
      <c r="M406">
        <v>4654</v>
      </c>
      <c r="N406" t="s">
        <v>96</v>
      </c>
      <c r="O406" t="s">
        <v>4061</v>
      </c>
      <c r="P406" t="s">
        <v>97</v>
      </c>
      <c r="Q406" t="s">
        <v>4062</v>
      </c>
      <c r="R406">
        <v>20877</v>
      </c>
      <c r="S406">
        <v>1</v>
      </c>
      <c r="T406">
        <v>1</v>
      </c>
      <c r="U406">
        <v>0</v>
      </c>
      <c r="V406" t="s">
        <v>3605</v>
      </c>
      <c r="W406" t="s">
        <v>105</v>
      </c>
      <c r="X406">
        <v>1</v>
      </c>
      <c r="Y406">
        <v>0</v>
      </c>
      <c r="Z406">
        <v>0</v>
      </c>
      <c r="AB406" t="s">
        <v>106</v>
      </c>
      <c r="AC406" t="s">
        <v>31</v>
      </c>
      <c r="AD406">
        <v>1</v>
      </c>
      <c r="AE406" t="s">
        <v>4062</v>
      </c>
      <c r="AF406" t="s">
        <v>94</v>
      </c>
      <c r="AG406">
        <v>1</v>
      </c>
      <c r="AJ406" t="s">
        <v>107</v>
      </c>
      <c r="AK406" t="s">
        <v>107</v>
      </c>
      <c r="AL406" t="s">
        <v>31</v>
      </c>
      <c r="AM406" t="s">
        <v>108</v>
      </c>
      <c r="AN406" t="s">
        <v>31</v>
      </c>
      <c r="AP406">
        <v>0</v>
      </c>
    </row>
    <row r="407" spans="1:42">
      <c r="A407" s="101" t="e">
        <f>#REF!</f>
        <v>#REF!</v>
      </c>
      <c r="B407" s="62" t="str">
        <f t="shared" si="30"/>
        <v>15:40:18</v>
      </c>
      <c r="C407" s="62" t="s">
        <v>29</v>
      </c>
      <c r="D407" s="63">
        <f t="shared" si="32"/>
        <v>24</v>
      </c>
      <c r="E407" s="84">
        <f t="shared" si="33"/>
        <v>46.54</v>
      </c>
      <c r="F407" s="86">
        <f t="shared" si="34"/>
        <v>1116.96</v>
      </c>
      <c r="G407" s="64" t="s">
        <v>8</v>
      </c>
      <c r="H407" s="64" t="str">
        <f t="shared" si="31"/>
        <v>00507809684TRLO1</v>
      </c>
      <c r="J407" t="s">
        <v>94</v>
      </c>
      <c r="K407" t="s">
        <v>95</v>
      </c>
      <c r="L407">
        <v>24</v>
      </c>
      <c r="M407">
        <v>4654</v>
      </c>
      <c r="N407" t="s">
        <v>96</v>
      </c>
      <c r="O407" t="s">
        <v>4063</v>
      </c>
      <c r="P407" t="s">
        <v>97</v>
      </c>
      <c r="Q407" t="s">
        <v>4064</v>
      </c>
      <c r="R407">
        <v>20877</v>
      </c>
      <c r="S407">
        <v>1</v>
      </c>
      <c r="T407">
        <v>1</v>
      </c>
      <c r="U407">
        <v>0</v>
      </c>
      <c r="V407" t="s">
        <v>3605</v>
      </c>
      <c r="W407" t="s">
        <v>105</v>
      </c>
      <c r="X407">
        <v>1</v>
      </c>
      <c r="Y407">
        <v>0</v>
      </c>
      <c r="Z407">
        <v>0</v>
      </c>
      <c r="AB407" t="s">
        <v>106</v>
      </c>
      <c r="AC407" t="s">
        <v>31</v>
      </c>
      <c r="AD407">
        <v>1</v>
      </c>
      <c r="AE407" t="s">
        <v>4064</v>
      </c>
      <c r="AF407" t="s">
        <v>94</v>
      </c>
      <c r="AG407">
        <v>1</v>
      </c>
      <c r="AJ407" t="s">
        <v>107</v>
      </c>
      <c r="AK407" t="s">
        <v>107</v>
      </c>
      <c r="AL407" t="s">
        <v>31</v>
      </c>
      <c r="AM407" t="s">
        <v>108</v>
      </c>
      <c r="AN407" t="s">
        <v>31</v>
      </c>
      <c r="AP407">
        <v>0</v>
      </c>
    </row>
    <row r="408" spans="1:42">
      <c r="A408" s="101" t="e">
        <f>#REF!</f>
        <v>#REF!</v>
      </c>
      <c r="B408" s="62" t="str">
        <f t="shared" si="30"/>
        <v>15:40:49</v>
      </c>
      <c r="C408" s="62" t="s">
        <v>29</v>
      </c>
      <c r="D408" s="63">
        <f t="shared" si="32"/>
        <v>37</v>
      </c>
      <c r="E408" s="84">
        <f t="shared" si="33"/>
        <v>46.52</v>
      </c>
      <c r="F408" s="86">
        <f t="shared" si="34"/>
        <v>1721.24</v>
      </c>
      <c r="G408" s="64" t="s">
        <v>8</v>
      </c>
      <c r="H408" s="64" t="str">
        <f t="shared" si="31"/>
        <v>00507809947TRLO1</v>
      </c>
      <c r="J408" t="s">
        <v>94</v>
      </c>
      <c r="K408" t="s">
        <v>95</v>
      </c>
      <c r="L408">
        <v>37</v>
      </c>
      <c r="M408">
        <v>4652</v>
      </c>
      <c r="N408" t="s">
        <v>96</v>
      </c>
      <c r="O408" t="s">
        <v>4065</v>
      </c>
      <c r="P408" t="s">
        <v>97</v>
      </c>
      <c r="Q408" t="s">
        <v>4066</v>
      </c>
      <c r="R408">
        <v>20877</v>
      </c>
      <c r="S408">
        <v>1</v>
      </c>
      <c r="T408">
        <v>1</v>
      </c>
      <c r="U408">
        <v>0</v>
      </c>
      <c r="V408" t="s">
        <v>3605</v>
      </c>
      <c r="W408" t="s">
        <v>105</v>
      </c>
      <c r="X408">
        <v>1</v>
      </c>
      <c r="Y408">
        <v>0</v>
      </c>
      <c r="Z408">
        <v>0</v>
      </c>
      <c r="AB408" t="s">
        <v>106</v>
      </c>
      <c r="AC408" t="s">
        <v>31</v>
      </c>
      <c r="AD408">
        <v>1</v>
      </c>
      <c r="AE408" t="s">
        <v>4066</v>
      </c>
      <c r="AF408" t="s">
        <v>94</v>
      </c>
      <c r="AG408">
        <v>1</v>
      </c>
      <c r="AJ408" t="s">
        <v>107</v>
      </c>
      <c r="AK408" t="s">
        <v>107</v>
      </c>
      <c r="AL408" t="s">
        <v>31</v>
      </c>
      <c r="AM408" t="s">
        <v>108</v>
      </c>
      <c r="AN408" t="s">
        <v>31</v>
      </c>
      <c r="AP408">
        <v>0</v>
      </c>
    </row>
    <row r="409" spans="1:42">
      <c r="A409" s="101" t="e">
        <f>#REF!</f>
        <v>#REF!</v>
      </c>
      <c r="B409" s="62" t="str">
        <f t="shared" si="30"/>
        <v>15:42:47</v>
      </c>
      <c r="C409" s="62" t="s">
        <v>29</v>
      </c>
      <c r="D409" s="63">
        <f t="shared" si="32"/>
        <v>60</v>
      </c>
      <c r="E409" s="84">
        <f t="shared" si="33"/>
        <v>46.52</v>
      </c>
      <c r="F409" s="86">
        <f t="shared" si="34"/>
        <v>2791.2000000000003</v>
      </c>
      <c r="G409" s="64" t="s">
        <v>8</v>
      </c>
      <c r="H409" s="64" t="str">
        <f t="shared" si="31"/>
        <v>00507811091TRLO1</v>
      </c>
      <c r="J409" t="s">
        <v>94</v>
      </c>
      <c r="K409" t="s">
        <v>95</v>
      </c>
      <c r="L409">
        <v>60</v>
      </c>
      <c r="M409">
        <v>4652</v>
      </c>
      <c r="N409" t="s">
        <v>96</v>
      </c>
      <c r="O409" t="s">
        <v>4067</v>
      </c>
      <c r="P409" t="s">
        <v>97</v>
      </c>
      <c r="Q409" t="s">
        <v>4068</v>
      </c>
      <c r="R409">
        <v>20877</v>
      </c>
      <c r="S409">
        <v>1</v>
      </c>
      <c r="T409">
        <v>1</v>
      </c>
      <c r="U409">
        <v>0</v>
      </c>
      <c r="V409" t="s">
        <v>3605</v>
      </c>
      <c r="W409" t="s">
        <v>105</v>
      </c>
      <c r="X409">
        <v>1</v>
      </c>
      <c r="Y409">
        <v>0</v>
      </c>
      <c r="Z409">
        <v>0</v>
      </c>
      <c r="AB409" t="s">
        <v>106</v>
      </c>
      <c r="AC409" t="s">
        <v>31</v>
      </c>
      <c r="AD409">
        <v>1</v>
      </c>
      <c r="AE409" t="s">
        <v>4068</v>
      </c>
      <c r="AF409" t="s">
        <v>94</v>
      </c>
      <c r="AG409">
        <v>1</v>
      </c>
      <c r="AJ409" t="s">
        <v>107</v>
      </c>
      <c r="AK409" t="s">
        <v>107</v>
      </c>
      <c r="AL409" t="s">
        <v>31</v>
      </c>
      <c r="AM409" t="s">
        <v>108</v>
      </c>
      <c r="AN409" t="s">
        <v>31</v>
      </c>
      <c r="AP409">
        <v>0</v>
      </c>
    </row>
    <row r="410" spans="1:42">
      <c r="A410" s="101" t="e">
        <f>#REF!</f>
        <v>#REF!</v>
      </c>
      <c r="B410" s="62" t="str">
        <f t="shared" si="30"/>
        <v>15:42:47</v>
      </c>
      <c r="C410" s="62" t="s">
        <v>29</v>
      </c>
      <c r="D410" s="63">
        <f t="shared" si="32"/>
        <v>2</v>
      </c>
      <c r="E410" s="84">
        <f t="shared" si="33"/>
        <v>46.52</v>
      </c>
      <c r="F410" s="86">
        <f t="shared" si="34"/>
        <v>93.04</v>
      </c>
      <c r="G410" s="64" t="s">
        <v>8</v>
      </c>
      <c r="H410" s="64" t="str">
        <f t="shared" si="31"/>
        <v>00507811092TRLO1</v>
      </c>
      <c r="J410" t="s">
        <v>94</v>
      </c>
      <c r="K410" t="s">
        <v>95</v>
      </c>
      <c r="L410">
        <v>2</v>
      </c>
      <c r="M410">
        <v>4652</v>
      </c>
      <c r="N410" t="s">
        <v>96</v>
      </c>
      <c r="O410" t="s">
        <v>4069</v>
      </c>
      <c r="P410" t="s">
        <v>97</v>
      </c>
      <c r="Q410" t="s">
        <v>4070</v>
      </c>
      <c r="R410">
        <v>20877</v>
      </c>
      <c r="S410">
        <v>1</v>
      </c>
      <c r="T410">
        <v>1</v>
      </c>
      <c r="U410">
        <v>0</v>
      </c>
      <c r="V410" t="s">
        <v>3605</v>
      </c>
      <c r="W410" t="s">
        <v>105</v>
      </c>
      <c r="X410">
        <v>1</v>
      </c>
      <c r="Y410">
        <v>0</v>
      </c>
      <c r="Z410">
        <v>0</v>
      </c>
      <c r="AB410" t="s">
        <v>106</v>
      </c>
      <c r="AC410" t="s">
        <v>31</v>
      </c>
      <c r="AD410">
        <v>1</v>
      </c>
      <c r="AE410" t="s">
        <v>4070</v>
      </c>
      <c r="AF410" t="s">
        <v>94</v>
      </c>
      <c r="AG410">
        <v>1</v>
      </c>
      <c r="AJ410" t="s">
        <v>107</v>
      </c>
      <c r="AK410" t="s">
        <v>107</v>
      </c>
      <c r="AL410" t="s">
        <v>31</v>
      </c>
      <c r="AM410" t="s">
        <v>108</v>
      </c>
      <c r="AN410" t="s">
        <v>31</v>
      </c>
      <c r="AP410">
        <v>0</v>
      </c>
    </row>
    <row r="411" spans="1:42">
      <c r="A411" s="101" t="e">
        <f>#REF!</f>
        <v>#REF!</v>
      </c>
      <c r="B411" s="62" t="str">
        <f t="shared" si="30"/>
        <v>15:42:47</v>
      </c>
      <c r="C411" s="62" t="s">
        <v>29</v>
      </c>
      <c r="D411" s="63">
        <f t="shared" si="32"/>
        <v>9</v>
      </c>
      <c r="E411" s="84">
        <f t="shared" si="33"/>
        <v>46.52</v>
      </c>
      <c r="F411" s="86">
        <f t="shared" si="34"/>
        <v>418.68</v>
      </c>
      <c r="G411" s="64" t="s">
        <v>8</v>
      </c>
      <c r="H411" s="64" t="str">
        <f t="shared" si="31"/>
        <v>00507811093TRLO1</v>
      </c>
      <c r="J411" t="s">
        <v>94</v>
      </c>
      <c r="K411" t="s">
        <v>95</v>
      </c>
      <c r="L411">
        <v>9</v>
      </c>
      <c r="M411">
        <v>4652</v>
      </c>
      <c r="N411" t="s">
        <v>96</v>
      </c>
      <c r="O411" t="s">
        <v>4069</v>
      </c>
      <c r="P411" t="s">
        <v>97</v>
      </c>
      <c r="Q411" t="s">
        <v>4071</v>
      </c>
      <c r="R411">
        <v>20877</v>
      </c>
      <c r="S411">
        <v>1</v>
      </c>
      <c r="T411">
        <v>1</v>
      </c>
      <c r="U411">
        <v>0</v>
      </c>
      <c r="V411" t="s">
        <v>3605</v>
      </c>
      <c r="W411" t="s">
        <v>105</v>
      </c>
      <c r="X411">
        <v>1</v>
      </c>
      <c r="Y411">
        <v>0</v>
      </c>
      <c r="Z411">
        <v>0</v>
      </c>
      <c r="AB411" t="s">
        <v>106</v>
      </c>
      <c r="AC411" t="s">
        <v>31</v>
      </c>
      <c r="AD411">
        <v>1</v>
      </c>
      <c r="AE411" t="s">
        <v>4071</v>
      </c>
      <c r="AF411" t="s">
        <v>94</v>
      </c>
      <c r="AG411">
        <v>1</v>
      </c>
      <c r="AJ411" t="s">
        <v>107</v>
      </c>
      <c r="AK411" t="s">
        <v>107</v>
      </c>
      <c r="AL411" t="s">
        <v>31</v>
      </c>
      <c r="AM411" t="s">
        <v>108</v>
      </c>
      <c r="AN411" t="s">
        <v>31</v>
      </c>
      <c r="AP411">
        <v>0</v>
      </c>
    </row>
    <row r="412" spans="1:42">
      <c r="A412" s="101" t="e">
        <f>#REF!</f>
        <v>#REF!</v>
      </c>
      <c r="B412" s="62" t="str">
        <f t="shared" si="30"/>
        <v>15:43:03</v>
      </c>
      <c r="C412" s="62" t="s">
        <v>29</v>
      </c>
      <c r="D412" s="63">
        <f t="shared" si="32"/>
        <v>11</v>
      </c>
      <c r="E412" s="84">
        <f t="shared" si="33"/>
        <v>46.5</v>
      </c>
      <c r="F412" s="86">
        <f t="shared" si="34"/>
        <v>511.5</v>
      </c>
      <c r="G412" s="64" t="s">
        <v>8</v>
      </c>
      <c r="H412" s="64" t="str">
        <f t="shared" si="31"/>
        <v>00507811325TRLO1</v>
      </c>
      <c r="J412" t="s">
        <v>94</v>
      </c>
      <c r="K412" t="s">
        <v>95</v>
      </c>
      <c r="L412">
        <v>11</v>
      </c>
      <c r="M412">
        <v>4650</v>
      </c>
      <c r="N412" t="s">
        <v>96</v>
      </c>
      <c r="O412" t="s">
        <v>4072</v>
      </c>
      <c r="P412" t="s">
        <v>97</v>
      </c>
      <c r="Q412" t="s">
        <v>4073</v>
      </c>
      <c r="R412">
        <v>20877</v>
      </c>
      <c r="S412">
        <v>1</v>
      </c>
      <c r="T412">
        <v>1</v>
      </c>
      <c r="U412">
        <v>0</v>
      </c>
      <c r="V412" t="s">
        <v>3605</v>
      </c>
      <c r="W412" t="s">
        <v>105</v>
      </c>
      <c r="X412">
        <v>1</v>
      </c>
      <c r="Y412">
        <v>0</v>
      </c>
      <c r="Z412">
        <v>0</v>
      </c>
      <c r="AB412" t="s">
        <v>106</v>
      </c>
      <c r="AC412" t="s">
        <v>31</v>
      </c>
      <c r="AD412">
        <v>1</v>
      </c>
      <c r="AE412" t="s">
        <v>4073</v>
      </c>
      <c r="AF412" t="s">
        <v>94</v>
      </c>
      <c r="AG412">
        <v>1</v>
      </c>
      <c r="AJ412" t="s">
        <v>107</v>
      </c>
      <c r="AK412" t="s">
        <v>107</v>
      </c>
      <c r="AL412" t="s">
        <v>31</v>
      </c>
      <c r="AM412" t="s">
        <v>108</v>
      </c>
      <c r="AN412" t="s">
        <v>31</v>
      </c>
      <c r="AP412">
        <v>0</v>
      </c>
    </row>
    <row r="413" spans="1:42">
      <c r="A413" s="101" t="e">
        <f>#REF!</f>
        <v>#REF!</v>
      </c>
      <c r="B413" s="62" t="str">
        <f t="shared" si="30"/>
        <v>15:43:37</v>
      </c>
      <c r="C413" s="62" t="s">
        <v>29</v>
      </c>
      <c r="D413" s="63">
        <f t="shared" si="32"/>
        <v>13</v>
      </c>
      <c r="E413" s="84">
        <f t="shared" si="33"/>
        <v>46.5</v>
      </c>
      <c r="F413" s="86">
        <f t="shared" si="34"/>
        <v>604.5</v>
      </c>
      <c r="G413" s="64" t="s">
        <v>8</v>
      </c>
      <c r="H413" s="64" t="str">
        <f t="shared" si="31"/>
        <v>00507811815TRLO1</v>
      </c>
      <c r="J413" t="s">
        <v>94</v>
      </c>
      <c r="K413" t="s">
        <v>95</v>
      </c>
      <c r="L413">
        <v>13</v>
      </c>
      <c r="M413">
        <v>4650</v>
      </c>
      <c r="N413" t="s">
        <v>96</v>
      </c>
      <c r="O413" t="s">
        <v>4074</v>
      </c>
      <c r="P413" t="s">
        <v>97</v>
      </c>
      <c r="Q413" t="s">
        <v>4075</v>
      </c>
      <c r="R413">
        <v>20877</v>
      </c>
      <c r="S413">
        <v>1</v>
      </c>
      <c r="T413">
        <v>1</v>
      </c>
      <c r="U413">
        <v>0</v>
      </c>
      <c r="V413" t="s">
        <v>3605</v>
      </c>
      <c r="W413" t="s">
        <v>105</v>
      </c>
      <c r="X413">
        <v>1</v>
      </c>
      <c r="Y413">
        <v>0</v>
      </c>
      <c r="Z413">
        <v>0</v>
      </c>
      <c r="AB413" t="s">
        <v>106</v>
      </c>
      <c r="AC413" t="s">
        <v>31</v>
      </c>
      <c r="AD413">
        <v>1</v>
      </c>
      <c r="AE413" t="s">
        <v>4075</v>
      </c>
      <c r="AF413" t="s">
        <v>94</v>
      </c>
      <c r="AG413">
        <v>1</v>
      </c>
      <c r="AJ413" t="s">
        <v>107</v>
      </c>
      <c r="AK413" t="s">
        <v>107</v>
      </c>
      <c r="AL413" t="s">
        <v>31</v>
      </c>
      <c r="AM413" t="s">
        <v>108</v>
      </c>
      <c r="AN413" t="s">
        <v>31</v>
      </c>
      <c r="AP413">
        <v>0</v>
      </c>
    </row>
    <row r="414" spans="1:42">
      <c r="A414" s="101" t="e">
        <f>#REF!</f>
        <v>#REF!</v>
      </c>
      <c r="B414" s="62" t="str">
        <f t="shared" si="30"/>
        <v>15:43:57</v>
      </c>
      <c r="C414" s="62" t="s">
        <v>29</v>
      </c>
      <c r="D414" s="63">
        <f t="shared" si="32"/>
        <v>7</v>
      </c>
      <c r="E414" s="84">
        <f t="shared" si="33"/>
        <v>46.5</v>
      </c>
      <c r="F414" s="86">
        <f t="shared" si="34"/>
        <v>325.5</v>
      </c>
      <c r="G414" s="64" t="s">
        <v>8</v>
      </c>
      <c r="H414" s="64" t="str">
        <f t="shared" si="31"/>
        <v>00507811973TRLO1</v>
      </c>
      <c r="J414" t="s">
        <v>94</v>
      </c>
      <c r="K414" t="s">
        <v>95</v>
      </c>
      <c r="L414">
        <v>7</v>
      </c>
      <c r="M414">
        <v>4650</v>
      </c>
      <c r="N414" t="s">
        <v>96</v>
      </c>
      <c r="O414" t="s">
        <v>4076</v>
      </c>
      <c r="P414" t="s">
        <v>97</v>
      </c>
      <c r="Q414" t="s">
        <v>4077</v>
      </c>
      <c r="R414">
        <v>20877</v>
      </c>
      <c r="S414">
        <v>1</v>
      </c>
      <c r="T414">
        <v>1</v>
      </c>
      <c r="U414">
        <v>0</v>
      </c>
      <c r="V414" t="s">
        <v>3605</v>
      </c>
      <c r="W414" t="s">
        <v>105</v>
      </c>
      <c r="X414">
        <v>1</v>
      </c>
      <c r="Y414">
        <v>0</v>
      </c>
      <c r="Z414">
        <v>0</v>
      </c>
      <c r="AB414" t="s">
        <v>106</v>
      </c>
      <c r="AC414" t="s">
        <v>31</v>
      </c>
      <c r="AD414">
        <v>1</v>
      </c>
      <c r="AE414" t="s">
        <v>4077</v>
      </c>
      <c r="AF414" t="s">
        <v>94</v>
      </c>
      <c r="AG414">
        <v>1</v>
      </c>
      <c r="AJ414" t="s">
        <v>107</v>
      </c>
      <c r="AK414" t="s">
        <v>107</v>
      </c>
      <c r="AL414" t="s">
        <v>31</v>
      </c>
      <c r="AM414" t="s">
        <v>108</v>
      </c>
      <c r="AN414" t="s">
        <v>31</v>
      </c>
      <c r="AP414">
        <v>0</v>
      </c>
    </row>
    <row r="415" spans="1:42">
      <c r="A415" s="101" t="e">
        <f>#REF!</f>
        <v>#REF!</v>
      </c>
      <c r="B415" s="62" t="str">
        <f t="shared" si="30"/>
        <v>15:43:57</v>
      </c>
      <c r="C415" s="62" t="s">
        <v>29</v>
      </c>
      <c r="D415" s="63">
        <f t="shared" si="32"/>
        <v>15</v>
      </c>
      <c r="E415" s="84">
        <f t="shared" si="33"/>
        <v>46.5</v>
      </c>
      <c r="F415" s="86">
        <f t="shared" si="34"/>
        <v>697.5</v>
      </c>
      <c r="G415" s="64" t="s">
        <v>8</v>
      </c>
      <c r="H415" s="64" t="str">
        <f t="shared" si="31"/>
        <v>00507811974TRLO1</v>
      </c>
      <c r="J415" t="s">
        <v>94</v>
      </c>
      <c r="K415" t="s">
        <v>95</v>
      </c>
      <c r="L415">
        <v>15</v>
      </c>
      <c r="M415">
        <v>4650</v>
      </c>
      <c r="N415" t="s">
        <v>96</v>
      </c>
      <c r="O415" t="s">
        <v>4076</v>
      </c>
      <c r="P415" t="s">
        <v>97</v>
      </c>
      <c r="Q415" t="s">
        <v>4078</v>
      </c>
      <c r="R415">
        <v>20877</v>
      </c>
      <c r="S415">
        <v>1</v>
      </c>
      <c r="T415">
        <v>1</v>
      </c>
      <c r="U415">
        <v>0</v>
      </c>
      <c r="V415" t="s">
        <v>3605</v>
      </c>
      <c r="W415" t="s">
        <v>105</v>
      </c>
      <c r="X415">
        <v>1</v>
      </c>
      <c r="Y415">
        <v>0</v>
      </c>
      <c r="Z415">
        <v>0</v>
      </c>
      <c r="AB415" t="s">
        <v>106</v>
      </c>
      <c r="AC415" t="s">
        <v>31</v>
      </c>
      <c r="AD415">
        <v>1</v>
      </c>
      <c r="AE415" t="s">
        <v>4078</v>
      </c>
      <c r="AF415" t="s">
        <v>94</v>
      </c>
      <c r="AG415">
        <v>1</v>
      </c>
      <c r="AJ415" t="s">
        <v>107</v>
      </c>
      <c r="AK415" t="s">
        <v>107</v>
      </c>
      <c r="AL415" t="s">
        <v>31</v>
      </c>
      <c r="AM415" t="s">
        <v>108</v>
      </c>
      <c r="AN415" t="s">
        <v>31</v>
      </c>
      <c r="AP415">
        <v>0</v>
      </c>
    </row>
    <row r="416" spans="1:42">
      <c r="A416" s="101" t="e">
        <f>#REF!</f>
        <v>#REF!</v>
      </c>
      <c r="B416" s="62" t="str">
        <f t="shared" si="30"/>
        <v>15:44:07</v>
      </c>
      <c r="C416" s="62" t="s">
        <v>29</v>
      </c>
      <c r="D416" s="63">
        <f t="shared" si="32"/>
        <v>20</v>
      </c>
      <c r="E416" s="84">
        <f t="shared" si="33"/>
        <v>46.5</v>
      </c>
      <c r="F416" s="86">
        <f t="shared" si="34"/>
        <v>930</v>
      </c>
      <c r="G416" s="64" t="s">
        <v>8</v>
      </c>
      <c r="H416" s="64" t="str">
        <f t="shared" si="31"/>
        <v>00507812084TRLO1</v>
      </c>
      <c r="J416" t="s">
        <v>94</v>
      </c>
      <c r="K416" t="s">
        <v>95</v>
      </c>
      <c r="L416">
        <v>20</v>
      </c>
      <c r="M416">
        <v>4650</v>
      </c>
      <c r="N416" t="s">
        <v>96</v>
      </c>
      <c r="O416" t="s">
        <v>4079</v>
      </c>
      <c r="P416" t="s">
        <v>97</v>
      </c>
      <c r="Q416" t="s">
        <v>4080</v>
      </c>
      <c r="R416">
        <v>20877</v>
      </c>
      <c r="S416">
        <v>1</v>
      </c>
      <c r="T416">
        <v>1</v>
      </c>
      <c r="U416">
        <v>0</v>
      </c>
      <c r="V416" t="s">
        <v>3605</v>
      </c>
      <c r="W416" t="s">
        <v>105</v>
      </c>
      <c r="X416">
        <v>1</v>
      </c>
      <c r="Y416">
        <v>0</v>
      </c>
      <c r="Z416">
        <v>0</v>
      </c>
      <c r="AB416" t="s">
        <v>106</v>
      </c>
      <c r="AC416" t="s">
        <v>31</v>
      </c>
      <c r="AD416">
        <v>1</v>
      </c>
      <c r="AE416" t="s">
        <v>4080</v>
      </c>
      <c r="AF416" t="s">
        <v>94</v>
      </c>
      <c r="AG416">
        <v>1</v>
      </c>
      <c r="AJ416" t="s">
        <v>107</v>
      </c>
      <c r="AK416" t="s">
        <v>107</v>
      </c>
      <c r="AL416" t="s">
        <v>31</v>
      </c>
      <c r="AM416" t="s">
        <v>108</v>
      </c>
      <c r="AN416" t="s">
        <v>31</v>
      </c>
      <c r="AP416">
        <v>0</v>
      </c>
    </row>
    <row r="417" spans="1:42">
      <c r="A417" s="101" t="e">
        <f>#REF!</f>
        <v>#REF!</v>
      </c>
      <c r="B417" s="62" t="str">
        <f t="shared" si="30"/>
        <v>15:44:07</v>
      </c>
      <c r="C417" s="62" t="s">
        <v>29</v>
      </c>
      <c r="D417" s="63">
        <f t="shared" si="32"/>
        <v>38</v>
      </c>
      <c r="E417" s="84">
        <f t="shared" si="33"/>
        <v>46.5</v>
      </c>
      <c r="F417" s="86">
        <f t="shared" si="34"/>
        <v>1767</v>
      </c>
      <c r="G417" s="64" t="s">
        <v>8</v>
      </c>
      <c r="H417" s="64" t="str">
        <f t="shared" si="31"/>
        <v>00507812085TRLO1</v>
      </c>
      <c r="J417" t="s">
        <v>94</v>
      </c>
      <c r="K417" t="s">
        <v>95</v>
      </c>
      <c r="L417">
        <v>38</v>
      </c>
      <c r="M417">
        <v>4650</v>
      </c>
      <c r="N417" t="s">
        <v>96</v>
      </c>
      <c r="O417" t="s">
        <v>4079</v>
      </c>
      <c r="P417" t="s">
        <v>97</v>
      </c>
      <c r="Q417" t="s">
        <v>4081</v>
      </c>
      <c r="R417">
        <v>20877</v>
      </c>
      <c r="S417">
        <v>1</v>
      </c>
      <c r="T417">
        <v>1</v>
      </c>
      <c r="U417">
        <v>0</v>
      </c>
      <c r="V417" t="s">
        <v>3605</v>
      </c>
      <c r="W417" t="s">
        <v>105</v>
      </c>
      <c r="X417">
        <v>1</v>
      </c>
      <c r="Y417">
        <v>0</v>
      </c>
      <c r="Z417">
        <v>0</v>
      </c>
      <c r="AB417" t="s">
        <v>106</v>
      </c>
      <c r="AC417" t="s">
        <v>31</v>
      </c>
      <c r="AD417">
        <v>1</v>
      </c>
      <c r="AE417" t="s">
        <v>4081</v>
      </c>
      <c r="AF417" t="s">
        <v>94</v>
      </c>
      <c r="AG417">
        <v>1</v>
      </c>
      <c r="AJ417" t="s">
        <v>107</v>
      </c>
      <c r="AK417" t="s">
        <v>107</v>
      </c>
      <c r="AL417" t="s">
        <v>31</v>
      </c>
      <c r="AM417" t="s">
        <v>108</v>
      </c>
      <c r="AN417" t="s">
        <v>31</v>
      </c>
      <c r="AP417">
        <v>0</v>
      </c>
    </row>
    <row r="418" spans="1:42">
      <c r="A418" s="101" t="e">
        <f>#REF!</f>
        <v>#REF!</v>
      </c>
      <c r="B418" s="62" t="str">
        <f t="shared" si="30"/>
        <v>15:45:36</v>
      </c>
      <c r="C418" s="62" t="s">
        <v>29</v>
      </c>
      <c r="D418" s="63">
        <f t="shared" si="32"/>
        <v>9</v>
      </c>
      <c r="E418" s="84">
        <f t="shared" si="33"/>
        <v>46.52</v>
      </c>
      <c r="F418" s="86">
        <f t="shared" si="34"/>
        <v>418.68</v>
      </c>
      <c r="G418" s="64" t="s">
        <v>8</v>
      </c>
      <c r="H418" s="64" t="str">
        <f t="shared" si="31"/>
        <v>00507813204TRLO1</v>
      </c>
      <c r="J418" t="s">
        <v>94</v>
      </c>
      <c r="K418" t="s">
        <v>95</v>
      </c>
      <c r="L418">
        <v>9</v>
      </c>
      <c r="M418">
        <v>4652</v>
      </c>
      <c r="N418" t="s">
        <v>96</v>
      </c>
      <c r="O418" t="s">
        <v>4082</v>
      </c>
      <c r="P418" t="s">
        <v>97</v>
      </c>
      <c r="Q418" t="s">
        <v>4083</v>
      </c>
      <c r="R418">
        <v>20877</v>
      </c>
      <c r="S418">
        <v>1</v>
      </c>
      <c r="T418">
        <v>1</v>
      </c>
      <c r="U418">
        <v>0</v>
      </c>
      <c r="V418" t="s">
        <v>3605</v>
      </c>
      <c r="W418" t="s">
        <v>105</v>
      </c>
      <c r="X418">
        <v>1</v>
      </c>
      <c r="Y418">
        <v>0</v>
      </c>
      <c r="Z418">
        <v>0</v>
      </c>
      <c r="AB418" t="s">
        <v>106</v>
      </c>
      <c r="AC418" t="s">
        <v>31</v>
      </c>
      <c r="AD418">
        <v>1</v>
      </c>
      <c r="AE418" t="s">
        <v>4083</v>
      </c>
      <c r="AF418" t="s">
        <v>94</v>
      </c>
      <c r="AG418">
        <v>1</v>
      </c>
      <c r="AJ418" t="s">
        <v>107</v>
      </c>
      <c r="AK418" t="s">
        <v>107</v>
      </c>
      <c r="AL418" t="s">
        <v>31</v>
      </c>
      <c r="AM418" t="s">
        <v>108</v>
      </c>
      <c r="AN418" t="s">
        <v>31</v>
      </c>
      <c r="AP418">
        <v>0</v>
      </c>
    </row>
    <row r="419" spans="1:42">
      <c r="A419" s="101" t="e">
        <f>#REF!</f>
        <v>#REF!</v>
      </c>
      <c r="B419" s="62" t="str">
        <f t="shared" si="30"/>
        <v>15:45:53</v>
      </c>
      <c r="C419" s="62" t="s">
        <v>29</v>
      </c>
      <c r="D419" s="63">
        <f t="shared" si="32"/>
        <v>12</v>
      </c>
      <c r="E419" s="84">
        <f t="shared" si="33"/>
        <v>46.5</v>
      </c>
      <c r="F419" s="86">
        <f t="shared" si="34"/>
        <v>558</v>
      </c>
      <c r="G419" s="64" t="s">
        <v>8</v>
      </c>
      <c r="H419" s="64" t="str">
        <f t="shared" si="31"/>
        <v>00507813381TRLO1</v>
      </c>
      <c r="J419" t="s">
        <v>94</v>
      </c>
      <c r="K419" t="s">
        <v>95</v>
      </c>
      <c r="L419">
        <v>12</v>
      </c>
      <c r="M419">
        <v>4650</v>
      </c>
      <c r="N419" t="s">
        <v>96</v>
      </c>
      <c r="O419" t="s">
        <v>4084</v>
      </c>
      <c r="P419" t="s">
        <v>97</v>
      </c>
      <c r="Q419" t="s">
        <v>4085</v>
      </c>
      <c r="R419">
        <v>20877</v>
      </c>
      <c r="S419">
        <v>1</v>
      </c>
      <c r="T419">
        <v>1</v>
      </c>
      <c r="U419">
        <v>0</v>
      </c>
      <c r="V419" t="s">
        <v>3605</v>
      </c>
      <c r="W419" t="s">
        <v>105</v>
      </c>
      <c r="X419">
        <v>1</v>
      </c>
      <c r="Y419">
        <v>0</v>
      </c>
      <c r="Z419">
        <v>0</v>
      </c>
      <c r="AB419" t="s">
        <v>106</v>
      </c>
      <c r="AC419" t="s">
        <v>31</v>
      </c>
      <c r="AD419">
        <v>1</v>
      </c>
      <c r="AE419" t="s">
        <v>4085</v>
      </c>
      <c r="AF419" t="s">
        <v>94</v>
      </c>
      <c r="AG419">
        <v>1</v>
      </c>
      <c r="AJ419" t="s">
        <v>107</v>
      </c>
      <c r="AK419" t="s">
        <v>107</v>
      </c>
      <c r="AL419" t="s">
        <v>31</v>
      </c>
      <c r="AM419" t="s">
        <v>108</v>
      </c>
      <c r="AN419" t="s">
        <v>31</v>
      </c>
      <c r="AP419">
        <v>0</v>
      </c>
    </row>
    <row r="420" spans="1:42">
      <c r="A420" s="101" t="e">
        <f>#REF!</f>
        <v>#REF!</v>
      </c>
      <c r="B420" s="62" t="str">
        <f t="shared" si="30"/>
        <v>15:45:56</v>
      </c>
      <c r="C420" s="62" t="s">
        <v>29</v>
      </c>
      <c r="D420" s="63">
        <f t="shared" si="32"/>
        <v>60</v>
      </c>
      <c r="E420" s="84">
        <f t="shared" si="33"/>
        <v>46.5</v>
      </c>
      <c r="F420" s="86">
        <f t="shared" si="34"/>
        <v>2790</v>
      </c>
      <c r="G420" s="64" t="s">
        <v>8</v>
      </c>
      <c r="H420" s="64" t="str">
        <f t="shared" si="31"/>
        <v>00507813412TRLO1</v>
      </c>
      <c r="J420" t="s">
        <v>94</v>
      </c>
      <c r="K420" t="s">
        <v>95</v>
      </c>
      <c r="L420">
        <v>60</v>
      </c>
      <c r="M420">
        <v>4650</v>
      </c>
      <c r="N420" t="s">
        <v>96</v>
      </c>
      <c r="O420" t="s">
        <v>4086</v>
      </c>
      <c r="P420" t="s">
        <v>97</v>
      </c>
      <c r="Q420" t="s">
        <v>4087</v>
      </c>
      <c r="R420">
        <v>20877</v>
      </c>
      <c r="S420">
        <v>1</v>
      </c>
      <c r="T420">
        <v>1</v>
      </c>
      <c r="U420">
        <v>0</v>
      </c>
      <c r="V420" t="s">
        <v>3605</v>
      </c>
      <c r="W420" t="s">
        <v>105</v>
      </c>
      <c r="X420">
        <v>1</v>
      </c>
      <c r="Y420">
        <v>0</v>
      </c>
      <c r="Z420">
        <v>0</v>
      </c>
      <c r="AB420" t="s">
        <v>106</v>
      </c>
      <c r="AC420" t="s">
        <v>31</v>
      </c>
      <c r="AD420">
        <v>1</v>
      </c>
      <c r="AE420" t="s">
        <v>4087</v>
      </c>
      <c r="AF420" t="s">
        <v>94</v>
      </c>
      <c r="AG420">
        <v>1</v>
      </c>
      <c r="AJ420" t="s">
        <v>107</v>
      </c>
      <c r="AK420" t="s">
        <v>107</v>
      </c>
      <c r="AL420" t="s">
        <v>31</v>
      </c>
      <c r="AM420" t="s">
        <v>108</v>
      </c>
      <c r="AN420" t="s">
        <v>31</v>
      </c>
      <c r="AP420">
        <v>0</v>
      </c>
    </row>
    <row r="421" spans="1:42">
      <c r="A421" s="101" t="e">
        <f>#REF!</f>
        <v>#REF!</v>
      </c>
      <c r="B421" s="62" t="str">
        <f t="shared" si="30"/>
        <v>15:45:56</v>
      </c>
      <c r="C421" s="62" t="s">
        <v>29</v>
      </c>
      <c r="D421" s="63">
        <f t="shared" si="32"/>
        <v>75</v>
      </c>
      <c r="E421" s="84">
        <f t="shared" si="33"/>
        <v>46.5</v>
      </c>
      <c r="F421" s="86">
        <f t="shared" si="34"/>
        <v>3487.5</v>
      </c>
      <c r="G421" s="64" t="s">
        <v>8</v>
      </c>
      <c r="H421" s="64" t="str">
        <f t="shared" si="31"/>
        <v>00507813413TRLO1</v>
      </c>
      <c r="J421" t="s">
        <v>94</v>
      </c>
      <c r="K421" t="s">
        <v>95</v>
      </c>
      <c r="L421">
        <v>75</v>
      </c>
      <c r="M421">
        <v>4650</v>
      </c>
      <c r="N421" t="s">
        <v>96</v>
      </c>
      <c r="O421" t="s">
        <v>4086</v>
      </c>
      <c r="P421" t="s">
        <v>97</v>
      </c>
      <c r="Q421" t="s">
        <v>4088</v>
      </c>
      <c r="R421">
        <v>20877</v>
      </c>
      <c r="S421">
        <v>1</v>
      </c>
      <c r="T421">
        <v>1</v>
      </c>
      <c r="U421">
        <v>0</v>
      </c>
      <c r="V421" t="s">
        <v>3605</v>
      </c>
      <c r="W421" t="s">
        <v>105</v>
      </c>
      <c r="X421">
        <v>1</v>
      </c>
      <c r="Y421">
        <v>0</v>
      </c>
      <c r="Z421">
        <v>0</v>
      </c>
      <c r="AB421" t="s">
        <v>106</v>
      </c>
      <c r="AC421" t="s">
        <v>31</v>
      </c>
      <c r="AD421">
        <v>1</v>
      </c>
      <c r="AE421" t="s">
        <v>4088</v>
      </c>
      <c r="AF421" t="s">
        <v>94</v>
      </c>
      <c r="AG421">
        <v>1</v>
      </c>
      <c r="AJ421" t="s">
        <v>107</v>
      </c>
      <c r="AK421" t="s">
        <v>107</v>
      </c>
      <c r="AL421" t="s">
        <v>31</v>
      </c>
      <c r="AM421" t="s">
        <v>108</v>
      </c>
      <c r="AN421" t="s">
        <v>31</v>
      </c>
      <c r="AP421">
        <v>0</v>
      </c>
    </row>
    <row r="422" spans="1:42">
      <c r="A422" s="101" t="e">
        <f>#REF!</f>
        <v>#REF!</v>
      </c>
      <c r="B422" s="62" t="str">
        <f t="shared" si="30"/>
        <v>15:47:51</v>
      </c>
      <c r="C422" s="62" t="s">
        <v>29</v>
      </c>
      <c r="D422" s="63">
        <f t="shared" si="32"/>
        <v>8</v>
      </c>
      <c r="E422" s="84">
        <f t="shared" si="33"/>
        <v>46.5</v>
      </c>
      <c r="F422" s="86">
        <f t="shared" si="34"/>
        <v>372</v>
      </c>
      <c r="G422" s="64" t="s">
        <v>8</v>
      </c>
      <c r="H422" s="64" t="str">
        <f t="shared" si="31"/>
        <v>00507814597TRLO1</v>
      </c>
      <c r="J422" t="s">
        <v>94</v>
      </c>
      <c r="K422" t="s">
        <v>95</v>
      </c>
      <c r="L422">
        <v>8</v>
      </c>
      <c r="M422">
        <v>4650</v>
      </c>
      <c r="N422" t="s">
        <v>96</v>
      </c>
      <c r="O422" t="s">
        <v>4089</v>
      </c>
      <c r="P422" t="s">
        <v>97</v>
      </c>
      <c r="Q422" t="s">
        <v>4090</v>
      </c>
      <c r="R422">
        <v>20877</v>
      </c>
      <c r="S422">
        <v>1</v>
      </c>
      <c r="T422">
        <v>1</v>
      </c>
      <c r="U422">
        <v>0</v>
      </c>
      <c r="V422" t="s">
        <v>3605</v>
      </c>
      <c r="W422" t="s">
        <v>105</v>
      </c>
      <c r="X422">
        <v>1</v>
      </c>
      <c r="Y422">
        <v>0</v>
      </c>
      <c r="Z422">
        <v>0</v>
      </c>
      <c r="AB422" t="s">
        <v>106</v>
      </c>
      <c r="AC422" t="s">
        <v>31</v>
      </c>
      <c r="AD422">
        <v>1</v>
      </c>
      <c r="AE422" t="s">
        <v>4090</v>
      </c>
      <c r="AF422" t="s">
        <v>94</v>
      </c>
      <c r="AG422">
        <v>1</v>
      </c>
      <c r="AJ422" t="s">
        <v>107</v>
      </c>
      <c r="AK422" t="s">
        <v>107</v>
      </c>
      <c r="AL422" t="s">
        <v>31</v>
      </c>
      <c r="AM422" t="s">
        <v>108</v>
      </c>
      <c r="AN422" t="s">
        <v>31</v>
      </c>
      <c r="AP422">
        <v>0</v>
      </c>
    </row>
    <row r="423" spans="1:42">
      <c r="A423" s="101" t="e">
        <f>#REF!</f>
        <v>#REF!</v>
      </c>
      <c r="B423" s="62" t="str">
        <f t="shared" si="30"/>
        <v>15:47:51</v>
      </c>
      <c r="C423" s="62" t="s">
        <v>29</v>
      </c>
      <c r="D423" s="63">
        <f t="shared" si="32"/>
        <v>23</v>
      </c>
      <c r="E423" s="84">
        <f t="shared" si="33"/>
        <v>46.5</v>
      </c>
      <c r="F423" s="86">
        <f t="shared" si="34"/>
        <v>1069.5</v>
      </c>
      <c r="G423" s="64" t="s">
        <v>8</v>
      </c>
      <c r="H423" s="64" t="str">
        <f t="shared" si="31"/>
        <v>00507814596TRLO1</v>
      </c>
      <c r="J423" t="s">
        <v>94</v>
      </c>
      <c r="K423" t="s">
        <v>95</v>
      </c>
      <c r="L423">
        <v>23</v>
      </c>
      <c r="M423">
        <v>4650</v>
      </c>
      <c r="N423" t="s">
        <v>96</v>
      </c>
      <c r="O423" t="s">
        <v>4089</v>
      </c>
      <c r="P423" t="s">
        <v>97</v>
      </c>
      <c r="Q423" t="s">
        <v>4091</v>
      </c>
      <c r="R423">
        <v>20877</v>
      </c>
      <c r="S423">
        <v>1</v>
      </c>
      <c r="T423">
        <v>1</v>
      </c>
      <c r="U423">
        <v>0</v>
      </c>
      <c r="V423" t="s">
        <v>3605</v>
      </c>
      <c r="W423" t="s">
        <v>105</v>
      </c>
      <c r="X423">
        <v>1</v>
      </c>
      <c r="Y423">
        <v>0</v>
      </c>
      <c r="Z423">
        <v>0</v>
      </c>
      <c r="AB423" t="s">
        <v>106</v>
      </c>
      <c r="AC423" t="s">
        <v>31</v>
      </c>
      <c r="AD423">
        <v>1</v>
      </c>
      <c r="AE423" t="s">
        <v>4091</v>
      </c>
      <c r="AF423" t="s">
        <v>94</v>
      </c>
      <c r="AG423">
        <v>1</v>
      </c>
      <c r="AJ423" t="s">
        <v>107</v>
      </c>
      <c r="AK423" t="s">
        <v>107</v>
      </c>
      <c r="AL423" t="s">
        <v>31</v>
      </c>
      <c r="AM423" t="s">
        <v>108</v>
      </c>
      <c r="AN423" t="s">
        <v>31</v>
      </c>
      <c r="AP423">
        <v>0</v>
      </c>
    </row>
    <row r="424" spans="1:42">
      <c r="A424" s="101" t="e">
        <f>#REF!</f>
        <v>#REF!</v>
      </c>
      <c r="B424" s="62" t="str">
        <f t="shared" si="30"/>
        <v>15:53:11</v>
      </c>
      <c r="C424" s="62" t="s">
        <v>29</v>
      </c>
      <c r="D424" s="63">
        <f t="shared" si="32"/>
        <v>9</v>
      </c>
      <c r="E424" s="84">
        <f t="shared" si="33"/>
        <v>46.58</v>
      </c>
      <c r="F424" s="86">
        <f t="shared" si="34"/>
        <v>419.21999999999997</v>
      </c>
      <c r="G424" s="64" t="s">
        <v>8</v>
      </c>
      <c r="H424" s="64" t="str">
        <f t="shared" si="31"/>
        <v>00507818226TRLO1</v>
      </c>
      <c r="J424" t="s">
        <v>94</v>
      </c>
      <c r="K424" t="s">
        <v>95</v>
      </c>
      <c r="L424">
        <v>9</v>
      </c>
      <c r="M424">
        <v>4658</v>
      </c>
      <c r="N424" t="s">
        <v>96</v>
      </c>
      <c r="O424" t="s">
        <v>4092</v>
      </c>
      <c r="P424" t="s">
        <v>97</v>
      </c>
      <c r="Q424" t="s">
        <v>4093</v>
      </c>
      <c r="R424">
        <v>20877</v>
      </c>
      <c r="S424">
        <v>1</v>
      </c>
      <c r="T424">
        <v>1</v>
      </c>
      <c r="U424">
        <v>0</v>
      </c>
      <c r="V424" t="s">
        <v>3605</v>
      </c>
      <c r="W424" t="s">
        <v>105</v>
      </c>
      <c r="X424">
        <v>1</v>
      </c>
      <c r="Y424">
        <v>0</v>
      </c>
      <c r="Z424">
        <v>0</v>
      </c>
      <c r="AB424" t="s">
        <v>106</v>
      </c>
      <c r="AC424" t="s">
        <v>31</v>
      </c>
      <c r="AD424">
        <v>1</v>
      </c>
      <c r="AE424" t="s">
        <v>4093</v>
      </c>
      <c r="AF424" t="s">
        <v>94</v>
      </c>
      <c r="AG424">
        <v>1</v>
      </c>
      <c r="AJ424" t="s">
        <v>107</v>
      </c>
      <c r="AK424" t="s">
        <v>107</v>
      </c>
      <c r="AL424" t="s">
        <v>31</v>
      </c>
      <c r="AM424" t="s">
        <v>108</v>
      </c>
      <c r="AN424" t="s">
        <v>31</v>
      </c>
      <c r="AP424">
        <v>0</v>
      </c>
    </row>
    <row r="425" spans="1:42">
      <c r="A425" s="101" t="e">
        <f>#REF!</f>
        <v>#REF!</v>
      </c>
      <c r="B425" s="62" t="str">
        <f t="shared" si="30"/>
        <v>15:53:11</v>
      </c>
      <c r="C425" s="62" t="s">
        <v>29</v>
      </c>
      <c r="D425" s="63">
        <f t="shared" si="32"/>
        <v>9</v>
      </c>
      <c r="E425" s="84">
        <f t="shared" si="33"/>
        <v>46.58</v>
      </c>
      <c r="F425" s="86">
        <f t="shared" si="34"/>
        <v>419.21999999999997</v>
      </c>
      <c r="G425" s="64" t="s">
        <v>8</v>
      </c>
      <c r="H425" s="64" t="str">
        <f t="shared" si="31"/>
        <v>00507818225TRLO1</v>
      </c>
      <c r="J425" t="s">
        <v>94</v>
      </c>
      <c r="K425" t="s">
        <v>95</v>
      </c>
      <c r="L425">
        <v>9</v>
      </c>
      <c r="M425">
        <v>4658</v>
      </c>
      <c r="N425" t="s">
        <v>96</v>
      </c>
      <c r="O425" t="s">
        <v>4092</v>
      </c>
      <c r="P425" t="s">
        <v>97</v>
      </c>
      <c r="Q425" t="s">
        <v>4094</v>
      </c>
      <c r="R425">
        <v>20877</v>
      </c>
      <c r="S425">
        <v>1</v>
      </c>
      <c r="T425">
        <v>1</v>
      </c>
      <c r="U425">
        <v>0</v>
      </c>
      <c r="V425" t="s">
        <v>3605</v>
      </c>
      <c r="W425" t="s">
        <v>105</v>
      </c>
      <c r="X425">
        <v>1</v>
      </c>
      <c r="Y425">
        <v>0</v>
      </c>
      <c r="Z425">
        <v>0</v>
      </c>
      <c r="AB425" t="s">
        <v>106</v>
      </c>
      <c r="AC425" t="s">
        <v>31</v>
      </c>
      <c r="AD425">
        <v>1</v>
      </c>
      <c r="AE425" t="s">
        <v>4094</v>
      </c>
      <c r="AF425" t="s">
        <v>94</v>
      </c>
      <c r="AG425">
        <v>1</v>
      </c>
      <c r="AJ425" t="s">
        <v>107</v>
      </c>
      <c r="AK425" t="s">
        <v>107</v>
      </c>
      <c r="AL425" t="s">
        <v>31</v>
      </c>
      <c r="AM425" t="s">
        <v>108</v>
      </c>
      <c r="AN425" t="s">
        <v>31</v>
      </c>
      <c r="AP425">
        <v>0</v>
      </c>
    </row>
    <row r="426" spans="1:42">
      <c r="A426" s="101" t="e">
        <f>#REF!</f>
        <v>#REF!</v>
      </c>
      <c r="B426" s="62" t="str">
        <f t="shared" si="30"/>
        <v>15:53:11</v>
      </c>
      <c r="C426" s="62" t="s">
        <v>29</v>
      </c>
      <c r="D426" s="63">
        <f t="shared" si="32"/>
        <v>14</v>
      </c>
      <c r="E426" s="84">
        <f t="shared" si="33"/>
        <v>46.58</v>
      </c>
      <c r="F426" s="86">
        <f t="shared" si="34"/>
        <v>652.12</v>
      </c>
      <c r="G426" s="64" t="s">
        <v>8</v>
      </c>
      <c r="H426" s="64" t="str">
        <f t="shared" si="31"/>
        <v>00507818224TRLO1</v>
      </c>
      <c r="J426" t="s">
        <v>94</v>
      </c>
      <c r="K426" t="s">
        <v>95</v>
      </c>
      <c r="L426">
        <v>14</v>
      </c>
      <c r="M426">
        <v>4658</v>
      </c>
      <c r="N426" t="s">
        <v>96</v>
      </c>
      <c r="O426" t="s">
        <v>4092</v>
      </c>
      <c r="P426" t="s">
        <v>97</v>
      </c>
      <c r="Q426" t="s">
        <v>4095</v>
      </c>
      <c r="R426">
        <v>20877</v>
      </c>
      <c r="S426">
        <v>1</v>
      </c>
      <c r="T426">
        <v>1</v>
      </c>
      <c r="U426">
        <v>0</v>
      </c>
      <c r="V426" t="s">
        <v>3605</v>
      </c>
      <c r="W426" t="s">
        <v>105</v>
      </c>
      <c r="X426">
        <v>1</v>
      </c>
      <c r="Y426">
        <v>0</v>
      </c>
      <c r="Z426">
        <v>0</v>
      </c>
      <c r="AB426" t="s">
        <v>106</v>
      </c>
      <c r="AC426" t="s">
        <v>31</v>
      </c>
      <c r="AD426">
        <v>1</v>
      </c>
      <c r="AE426" t="s">
        <v>4095</v>
      </c>
      <c r="AF426" t="s">
        <v>94</v>
      </c>
      <c r="AG426">
        <v>1</v>
      </c>
      <c r="AJ426" t="s">
        <v>107</v>
      </c>
      <c r="AK426" t="s">
        <v>107</v>
      </c>
      <c r="AL426" t="s">
        <v>31</v>
      </c>
      <c r="AM426" t="s">
        <v>108</v>
      </c>
      <c r="AN426" t="s">
        <v>31</v>
      </c>
      <c r="AP426">
        <v>0</v>
      </c>
    </row>
    <row r="427" spans="1:42">
      <c r="A427" s="101" t="e">
        <f>#REF!</f>
        <v>#REF!</v>
      </c>
      <c r="B427" s="62" t="str">
        <f t="shared" si="30"/>
        <v>15:53:11</v>
      </c>
      <c r="C427" s="62" t="s">
        <v>29</v>
      </c>
      <c r="D427" s="63">
        <f t="shared" si="32"/>
        <v>34</v>
      </c>
      <c r="E427" s="84">
        <f t="shared" si="33"/>
        <v>46.58</v>
      </c>
      <c r="F427" s="86">
        <f t="shared" si="34"/>
        <v>1583.72</v>
      </c>
      <c r="G427" s="64" t="s">
        <v>8</v>
      </c>
      <c r="H427" s="64" t="str">
        <f t="shared" si="31"/>
        <v>00507818229TRLO1</v>
      </c>
      <c r="J427" t="s">
        <v>94</v>
      </c>
      <c r="K427" t="s">
        <v>95</v>
      </c>
      <c r="L427">
        <v>34</v>
      </c>
      <c r="M427">
        <v>4658</v>
      </c>
      <c r="N427" t="s">
        <v>96</v>
      </c>
      <c r="O427" t="s">
        <v>4092</v>
      </c>
      <c r="P427" t="s">
        <v>97</v>
      </c>
      <c r="Q427" t="s">
        <v>4096</v>
      </c>
      <c r="R427">
        <v>20877</v>
      </c>
      <c r="S427">
        <v>1</v>
      </c>
      <c r="T427">
        <v>1</v>
      </c>
      <c r="U427">
        <v>0</v>
      </c>
      <c r="V427" t="s">
        <v>3605</v>
      </c>
      <c r="W427" t="s">
        <v>105</v>
      </c>
      <c r="X427">
        <v>1</v>
      </c>
      <c r="Y427">
        <v>0</v>
      </c>
      <c r="Z427">
        <v>0</v>
      </c>
      <c r="AB427" t="s">
        <v>106</v>
      </c>
      <c r="AC427" t="s">
        <v>31</v>
      </c>
      <c r="AD427">
        <v>1</v>
      </c>
      <c r="AE427" t="s">
        <v>4096</v>
      </c>
      <c r="AF427" t="s">
        <v>94</v>
      </c>
      <c r="AG427">
        <v>1</v>
      </c>
      <c r="AJ427" t="s">
        <v>107</v>
      </c>
      <c r="AK427" t="s">
        <v>107</v>
      </c>
      <c r="AL427" t="s">
        <v>31</v>
      </c>
      <c r="AM427" t="s">
        <v>108</v>
      </c>
      <c r="AN427" t="s">
        <v>31</v>
      </c>
      <c r="AP427">
        <v>0</v>
      </c>
    </row>
    <row r="428" spans="1:42">
      <c r="A428" s="101" t="e">
        <f>#REF!</f>
        <v>#REF!</v>
      </c>
      <c r="B428" s="62" t="str">
        <f t="shared" si="30"/>
        <v>15:53:11</v>
      </c>
      <c r="C428" s="62" t="s">
        <v>29</v>
      </c>
      <c r="D428" s="63">
        <f t="shared" si="32"/>
        <v>64</v>
      </c>
      <c r="E428" s="84">
        <f t="shared" si="33"/>
        <v>46.58</v>
      </c>
      <c r="F428" s="86">
        <f t="shared" si="34"/>
        <v>2981.12</v>
      </c>
      <c r="G428" s="64" t="s">
        <v>8</v>
      </c>
      <c r="H428" s="64" t="str">
        <f t="shared" si="31"/>
        <v>00507818228TRLO1</v>
      </c>
      <c r="J428" t="s">
        <v>94</v>
      </c>
      <c r="K428" t="s">
        <v>95</v>
      </c>
      <c r="L428">
        <v>64</v>
      </c>
      <c r="M428">
        <v>4658</v>
      </c>
      <c r="N428" t="s">
        <v>96</v>
      </c>
      <c r="O428" t="s">
        <v>4092</v>
      </c>
      <c r="P428" t="s">
        <v>97</v>
      </c>
      <c r="Q428" t="s">
        <v>4097</v>
      </c>
      <c r="R428">
        <v>20877</v>
      </c>
      <c r="S428">
        <v>1</v>
      </c>
      <c r="T428">
        <v>1</v>
      </c>
      <c r="U428">
        <v>0</v>
      </c>
      <c r="V428" t="s">
        <v>3605</v>
      </c>
      <c r="W428" t="s">
        <v>105</v>
      </c>
      <c r="X428">
        <v>1</v>
      </c>
      <c r="Y428">
        <v>0</v>
      </c>
      <c r="Z428">
        <v>0</v>
      </c>
      <c r="AB428" t="s">
        <v>106</v>
      </c>
      <c r="AC428" t="s">
        <v>31</v>
      </c>
      <c r="AD428">
        <v>1</v>
      </c>
      <c r="AE428" t="s">
        <v>4097</v>
      </c>
      <c r="AF428" t="s">
        <v>94</v>
      </c>
      <c r="AG428">
        <v>1</v>
      </c>
      <c r="AJ428" t="s">
        <v>107</v>
      </c>
      <c r="AK428" t="s">
        <v>107</v>
      </c>
      <c r="AL428" t="s">
        <v>31</v>
      </c>
      <c r="AM428" t="s">
        <v>108</v>
      </c>
      <c r="AN428" t="s">
        <v>31</v>
      </c>
      <c r="AP428">
        <v>0</v>
      </c>
    </row>
    <row r="429" spans="1:42">
      <c r="A429" s="101" t="e">
        <f>#REF!</f>
        <v>#REF!</v>
      </c>
      <c r="B429" s="62" t="str">
        <f t="shared" si="30"/>
        <v>15:53:11</v>
      </c>
      <c r="C429" s="62" t="s">
        <v>29</v>
      </c>
      <c r="D429" s="63">
        <f t="shared" si="32"/>
        <v>193</v>
      </c>
      <c r="E429" s="84">
        <f t="shared" si="33"/>
        <v>46.58</v>
      </c>
      <c r="F429" s="86">
        <f t="shared" si="34"/>
        <v>8989.94</v>
      </c>
      <c r="G429" s="64" t="s">
        <v>8</v>
      </c>
      <c r="H429" s="64" t="str">
        <f t="shared" si="31"/>
        <v>00507818227TRLO1</v>
      </c>
      <c r="J429" t="s">
        <v>94</v>
      </c>
      <c r="K429" t="s">
        <v>95</v>
      </c>
      <c r="L429">
        <v>193</v>
      </c>
      <c r="M429">
        <v>4658</v>
      </c>
      <c r="N429" t="s">
        <v>96</v>
      </c>
      <c r="O429" t="s">
        <v>4092</v>
      </c>
      <c r="P429" t="s">
        <v>97</v>
      </c>
      <c r="Q429" t="s">
        <v>4098</v>
      </c>
      <c r="R429">
        <v>20877</v>
      </c>
      <c r="S429">
        <v>1</v>
      </c>
      <c r="T429">
        <v>1</v>
      </c>
      <c r="U429">
        <v>0</v>
      </c>
      <c r="V429" t="s">
        <v>3605</v>
      </c>
      <c r="W429" t="s">
        <v>105</v>
      </c>
      <c r="X429">
        <v>1</v>
      </c>
      <c r="Y429">
        <v>0</v>
      </c>
      <c r="Z429">
        <v>0</v>
      </c>
      <c r="AB429" t="s">
        <v>106</v>
      </c>
      <c r="AC429" t="s">
        <v>31</v>
      </c>
      <c r="AD429">
        <v>1</v>
      </c>
      <c r="AE429" t="s">
        <v>4098</v>
      </c>
      <c r="AF429" t="s">
        <v>94</v>
      </c>
      <c r="AG429">
        <v>1</v>
      </c>
      <c r="AJ429" t="s">
        <v>107</v>
      </c>
      <c r="AK429" t="s">
        <v>107</v>
      </c>
      <c r="AL429" t="s">
        <v>31</v>
      </c>
      <c r="AM429" t="s">
        <v>108</v>
      </c>
      <c r="AN429" t="s">
        <v>31</v>
      </c>
      <c r="AP429">
        <v>0</v>
      </c>
    </row>
    <row r="430" spans="1:42">
      <c r="A430" s="101" t="e">
        <f>#REF!</f>
        <v>#REF!</v>
      </c>
      <c r="B430" s="62" t="str">
        <f t="shared" si="30"/>
        <v>15:55:12</v>
      </c>
      <c r="C430" s="62" t="s">
        <v>29</v>
      </c>
      <c r="D430" s="63">
        <f t="shared" si="32"/>
        <v>36</v>
      </c>
      <c r="E430" s="84">
        <f t="shared" si="33"/>
        <v>46.58</v>
      </c>
      <c r="F430" s="86">
        <f t="shared" si="34"/>
        <v>1676.8799999999999</v>
      </c>
      <c r="G430" s="64" t="s">
        <v>8</v>
      </c>
      <c r="H430" s="64" t="str">
        <f t="shared" si="31"/>
        <v>00507819468TRLO1</v>
      </c>
      <c r="J430" t="s">
        <v>94</v>
      </c>
      <c r="K430" t="s">
        <v>95</v>
      </c>
      <c r="L430">
        <v>36</v>
      </c>
      <c r="M430">
        <v>4658</v>
      </c>
      <c r="N430" t="s">
        <v>96</v>
      </c>
      <c r="O430" t="s">
        <v>4099</v>
      </c>
      <c r="P430" t="s">
        <v>97</v>
      </c>
      <c r="Q430" t="s">
        <v>4100</v>
      </c>
      <c r="R430">
        <v>20877</v>
      </c>
      <c r="S430">
        <v>1</v>
      </c>
      <c r="T430">
        <v>1</v>
      </c>
      <c r="U430">
        <v>0</v>
      </c>
      <c r="V430" t="s">
        <v>3605</v>
      </c>
      <c r="W430" t="s">
        <v>105</v>
      </c>
      <c r="X430">
        <v>1</v>
      </c>
      <c r="Y430">
        <v>0</v>
      </c>
      <c r="Z430">
        <v>0</v>
      </c>
      <c r="AB430" t="s">
        <v>106</v>
      </c>
      <c r="AC430" t="s">
        <v>31</v>
      </c>
      <c r="AD430">
        <v>1</v>
      </c>
      <c r="AE430" t="s">
        <v>4100</v>
      </c>
      <c r="AF430" t="s">
        <v>94</v>
      </c>
      <c r="AG430">
        <v>1</v>
      </c>
      <c r="AJ430" t="s">
        <v>107</v>
      </c>
      <c r="AK430" t="s">
        <v>107</v>
      </c>
      <c r="AL430" t="s">
        <v>31</v>
      </c>
      <c r="AM430" t="s">
        <v>108</v>
      </c>
      <c r="AN430" t="s">
        <v>31</v>
      </c>
      <c r="AP430">
        <v>0</v>
      </c>
    </row>
    <row r="431" spans="1:42">
      <c r="A431" s="101" t="e">
        <f>#REF!</f>
        <v>#REF!</v>
      </c>
      <c r="B431" s="62" t="str">
        <f t="shared" si="30"/>
        <v>15:55:36</v>
      </c>
      <c r="C431" s="62" t="s">
        <v>29</v>
      </c>
      <c r="D431" s="63">
        <f t="shared" si="32"/>
        <v>13</v>
      </c>
      <c r="E431" s="84">
        <f t="shared" si="33"/>
        <v>46.58</v>
      </c>
      <c r="F431" s="86">
        <f t="shared" si="34"/>
        <v>605.54</v>
      </c>
      <c r="G431" s="64" t="s">
        <v>8</v>
      </c>
      <c r="H431" s="64" t="str">
        <f t="shared" si="31"/>
        <v>00507819785TRLO1</v>
      </c>
      <c r="J431" t="s">
        <v>94</v>
      </c>
      <c r="K431" t="s">
        <v>95</v>
      </c>
      <c r="L431">
        <v>13</v>
      </c>
      <c r="M431">
        <v>4658</v>
      </c>
      <c r="N431" t="s">
        <v>96</v>
      </c>
      <c r="O431" t="s">
        <v>4101</v>
      </c>
      <c r="P431" t="s">
        <v>97</v>
      </c>
      <c r="Q431" t="s">
        <v>4102</v>
      </c>
      <c r="R431">
        <v>20877</v>
      </c>
      <c r="S431">
        <v>1</v>
      </c>
      <c r="T431">
        <v>1</v>
      </c>
      <c r="U431">
        <v>0</v>
      </c>
      <c r="V431" t="s">
        <v>3605</v>
      </c>
      <c r="W431" t="s">
        <v>105</v>
      </c>
      <c r="X431">
        <v>1</v>
      </c>
      <c r="Y431">
        <v>0</v>
      </c>
      <c r="Z431">
        <v>0</v>
      </c>
      <c r="AB431" t="s">
        <v>106</v>
      </c>
      <c r="AC431" t="s">
        <v>31</v>
      </c>
      <c r="AD431">
        <v>1</v>
      </c>
      <c r="AE431" t="s">
        <v>4102</v>
      </c>
      <c r="AF431" t="s">
        <v>94</v>
      </c>
      <c r="AG431">
        <v>1</v>
      </c>
      <c r="AJ431" t="s">
        <v>107</v>
      </c>
      <c r="AK431" t="s">
        <v>107</v>
      </c>
      <c r="AL431" t="s">
        <v>31</v>
      </c>
      <c r="AM431" t="s">
        <v>108</v>
      </c>
      <c r="AN431" t="s">
        <v>31</v>
      </c>
      <c r="AP431">
        <v>0</v>
      </c>
    </row>
    <row r="432" spans="1:42">
      <c r="A432" s="101" t="e">
        <f>#REF!</f>
        <v>#REF!</v>
      </c>
      <c r="B432" s="62" t="str">
        <f t="shared" si="30"/>
        <v>15:59:11</v>
      </c>
      <c r="C432" s="62" t="s">
        <v>29</v>
      </c>
      <c r="D432" s="63">
        <f t="shared" si="32"/>
        <v>9</v>
      </c>
      <c r="E432" s="84">
        <f t="shared" si="33"/>
        <v>46.6</v>
      </c>
      <c r="F432" s="86">
        <f t="shared" si="34"/>
        <v>419.40000000000003</v>
      </c>
      <c r="G432" s="64" t="s">
        <v>8</v>
      </c>
      <c r="H432" s="64" t="str">
        <f t="shared" si="31"/>
        <v>00507822446TRLO1</v>
      </c>
      <c r="J432" t="s">
        <v>94</v>
      </c>
      <c r="K432" t="s">
        <v>95</v>
      </c>
      <c r="L432">
        <v>9</v>
      </c>
      <c r="M432">
        <v>4660</v>
      </c>
      <c r="N432" t="s">
        <v>96</v>
      </c>
      <c r="O432" t="s">
        <v>4103</v>
      </c>
      <c r="P432" t="s">
        <v>97</v>
      </c>
      <c r="Q432" t="s">
        <v>4104</v>
      </c>
      <c r="R432">
        <v>20877</v>
      </c>
      <c r="S432">
        <v>1</v>
      </c>
      <c r="T432">
        <v>1</v>
      </c>
      <c r="U432">
        <v>0</v>
      </c>
      <c r="V432" t="s">
        <v>3605</v>
      </c>
      <c r="W432" t="s">
        <v>105</v>
      </c>
      <c r="X432">
        <v>1</v>
      </c>
      <c r="Y432">
        <v>0</v>
      </c>
      <c r="Z432">
        <v>0</v>
      </c>
      <c r="AB432" t="s">
        <v>106</v>
      </c>
      <c r="AC432" t="s">
        <v>31</v>
      </c>
      <c r="AD432">
        <v>1</v>
      </c>
      <c r="AE432" t="s">
        <v>4104</v>
      </c>
      <c r="AF432" t="s">
        <v>94</v>
      </c>
      <c r="AG432">
        <v>1</v>
      </c>
      <c r="AJ432" t="s">
        <v>107</v>
      </c>
      <c r="AK432" t="s">
        <v>107</v>
      </c>
      <c r="AL432" t="s">
        <v>31</v>
      </c>
      <c r="AM432" t="s">
        <v>108</v>
      </c>
      <c r="AN432" t="s">
        <v>31</v>
      </c>
      <c r="AP432">
        <v>0</v>
      </c>
    </row>
    <row r="433" spans="1:42">
      <c r="A433" s="101" t="e">
        <f>#REF!</f>
        <v>#REF!</v>
      </c>
      <c r="B433" s="62" t="str">
        <f t="shared" si="30"/>
        <v>15:59:11</v>
      </c>
      <c r="C433" s="62" t="s">
        <v>29</v>
      </c>
      <c r="D433" s="63">
        <f t="shared" si="32"/>
        <v>20</v>
      </c>
      <c r="E433" s="84">
        <f t="shared" si="33"/>
        <v>46.6</v>
      </c>
      <c r="F433" s="86">
        <f t="shared" si="34"/>
        <v>932</v>
      </c>
      <c r="G433" s="64" t="s">
        <v>8</v>
      </c>
      <c r="H433" s="64" t="str">
        <f t="shared" si="31"/>
        <v>00507822445TRLO1</v>
      </c>
      <c r="J433" t="s">
        <v>94</v>
      </c>
      <c r="K433" t="s">
        <v>95</v>
      </c>
      <c r="L433">
        <v>20</v>
      </c>
      <c r="M433">
        <v>4660</v>
      </c>
      <c r="N433" t="s">
        <v>96</v>
      </c>
      <c r="O433" t="s">
        <v>4103</v>
      </c>
      <c r="P433" t="s">
        <v>97</v>
      </c>
      <c r="Q433" t="s">
        <v>4105</v>
      </c>
      <c r="R433">
        <v>20877</v>
      </c>
      <c r="S433">
        <v>1</v>
      </c>
      <c r="T433">
        <v>1</v>
      </c>
      <c r="U433">
        <v>0</v>
      </c>
      <c r="V433" t="s">
        <v>3605</v>
      </c>
      <c r="W433" t="s">
        <v>105</v>
      </c>
      <c r="X433">
        <v>1</v>
      </c>
      <c r="Y433">
        <v>0</v>
      </c>
      <c r="Z433">
        <v>0</v>
      </c>
      <c r="AB433" t="s">
        <v>106</v>
      </c>
      <c r="AC433" t="s">
        <v>31</v>
      </c>
      <c r="AD433">
        <v>1</v>
      </c>
      <c r="AE433" t="s">
        <v>4105</v>
      </c>
      <c r="AF433" t="s">
        <v>94</v>
      </c>
      <c r="AG433">
        <v>1</v>
      </c>
      <c r="AJ433" t="s">
        <v>107</v>
      </c>
      <c r="AK433" t="s">
        <v>107</v>
      </c>
      <c r="AL433" t="s">
        <v>31</v>
      </c>
      <c r="AM433" t="s">
        <v>108</v>
      </c>
      <c r="AN433" t="s">
        <v>31</v>
      </c>
      <c r="AP433">
        <v>0</v>
      </c>
    </row>
    <row r="434" spans="1:42">
      <c r="A434" s="101" t="e">
        <f>#REF!</f>
        <v>#REF!</v>
      </c>
      <c r="B434" s="62" t="str">
        <f t="shared" si="30"/>
        <v>15:59:11</v>
      </c>
      <c r="C434" s="62" t="s">
        <v>29</v>
      </c>
      <c r="D434" s="63">
        <f t="shared" si="32"/>
        <v>24</v>
      </c>
      <c r="E434" s="84">
        <f t="shared" si="33"/>
        <v>46.6</v>
      </c>
      <c r="F434" s="86">
        <f t="shared" si="34"/>
        <v>1118.4000000000001</v>
      </c>
      <c r="G434" s="64" t="s">
        <v>8</v>
      </c>
      <c r="H434" s="64" t="str">
        <f t="shared" si="31"/>
        <v>00507822444TRLO1</v>
      </c>
      <c r="J434" t="s">
        <v>94</v>
      </c>
      <c r="K434" t="s">
        <v>95</v>
      </c>
      <c r="L434">
        <v>24</v>
      </c>
      <c r="M434">
        <v>4660</v>
      </c>
      <c r="N434" t="s">
        <v>96</v>
      </c>
      <c r="O434" t="s">
        <v>4103</v>
      </c>
      <c r="P434" t="s">
        <v>97</v>
      </c>
      <c r="Q434" t="s">
        <v>4106</v>
      </c>
      <c r="R434">
        <v>20877</v>
      </c>
      <c r="S434">
        <v>1</v>
      </c>
      <c r="T434">
        <v>1</v>
      </c>
      <c r="U434">
        <v>0</v>
      </c>
      <c r="V434" t="s">
        <v>3605</v>
      </c>
      <c r="W434" t="s">
        <v>105</v>
      </c>
      <c r="X434">
        <v>1</v>
      </c>
      <c r="Y434">
        <v>0</v>
      </c>
      <c r="Z434">
        <v>0</v>
      </c>
      <c r="AB434" t="s">
        <v>106</v>
      </c>
      <c r="AC434" t="s">
        <v>31</v>
      </c>
      <c r="AD434">
        <v>1</v>
      </c>
      <c r="AE434" t="s">
        <v>4106</v>
      </c>
      <c r="AF434" t="s">
        <v>94</v>
      </c>
      <c r="AG434">
        <v>1</v>
      </c>
      <c r="AJ434" t="s">
        <v>107</v>
      </c>
      <c r="AK434" t="s">
        <v>107</v>
      </c>
      <c r="AL434" t="s">
        <v>31</v>
      </c>
      <c r="AM434" t="s">
        <v>108</v>
      </c>
      <c r="AN434" t="s">
        <v>31</v>
      </c>
      <c r="AP434">
        <v>0</v>
      </c>
    </row>
    <row r="435" spans="1:42">
      <c r="A435" s="101" t="e">
        <f>#REF!</f>
        <v>#REF!</v>
      </c>
      <c r="B435" s="62" t="str">
        <f t="shared" si="30"/>
        <v>15:59:11</v>
      </c>
      <c r="C435" s="62" t="s">
        <v>29</v>
      </c>
      <c r="D435" s="63">
        <f t="shared" si="32"/>
        <v>31</v>
      </c>
      <c r="E435" s="84">
        <f t="shared" si="33"/>
        <v>46.6</v>
      </c>
      <c r="F435" s="86">
        <f t="shared" si="34"/>
        <v>1444.6000000000001</v>
      </c>
      <c r="G435" s="64" t="s">
        <v>8</v>
      </c>
      <c r="H435" s="64" t="str">
        <f t="shared" si="31"/>
        <v>00507822448TRLO1</v>
      </c>
      <c r="J435" t="s">
        <v>94</v>
      </c>
      <c r="K435" t="s">
        <v>95</v>
      </c>
      <c r="L435">
        <v>31</v>
      </c>
      <c r="M435">
        <v>4660</v>
      </c>
      <c r="N435" t="s">
        <v>96</v>
      </c>
      <c r="O435" t="s">
        <v>4103</v>
      </c>
      <c r="P435" t="s">
        <v>97</v>
      </c>
      <c r="Q435" t="s">
        <v>4107</v>
      </c>
      <c r="R435">
        <v>20877</v>
      </c>
      <c r="S435">
        <v>1</v>
      </c>
      <c r="T435">
        <v>1</v>
      </c>
      <c r="U435">
        <v>0</v>
      </c>
      <c r="V435" t="s">
        <v>3605</v>
      </c>
      <c r="W435" t="s">
        <v>105</v>
      </c>
      <c r="X435">
        <v>1</v>
      </c>
      <c r="Y435">
        <v>0</v>
      </c>
      <c r="Z435">
        <v>0</v>
      </c>
      <c r="AB435" t="s">
        <v>106</v>
      </c>
      <c r="AC435" t="s">
        <v>31</v>
      </c>
      <c r="AD435">
        <v>1</v>
      </c>
      <c r="AE435" t="s">
        <v>4107</v>
      </c>
      <c r="AF435" t="s">
        <v>94</v>
      </c>
      <c r="AG435">
        <v>1</v>
      </c>
      <c r="AJ435" t="s">
        <v>107</v>
      </c>
      <c r="AK435" t="s">
        <v>107</v>
      </c>
      <c r="AL435" t="s">
        <v>31</v>
      </c>
      <c r="AM435" t="s">
        <v>108</v>
      </c>
      <c r="AN435" t="s">
        <v>31</v>
      </c>
      <c r="AP435">
        <v>0</v>
      </c>
    </row>
    <row r="436" spans="1:42">
      <c r="A436" s="101" t="e">
        <f>#REF!</f>
        <v>#REF!</v>
      </c>
      <c r="B436" s="62" t="str">
        <f t="shared" si="30"/>
        <v>15:59:11</v>
      </c>
      <c r="C436" s="62" t="s">
        <v>29</v>
      </c>
      <c r="D436" s="63">
        <f t="shared" si="32"/>
        <v>39</v>
      </c>
      <c r="E436" s="84">
        <f t="shared" si="33"/>
        <v>46.6</v>
      </c>
      <c r="F436" s="86">
        <f t="shared" si="34"/>
        <v>1817.4</v>
      </c>
      <c r="G436" s="64" t="s">
        <v>8</v>
      </c>
      <c r="H436" s="64" t="str">
        <f t="shared" si="31"/>
        <v>00507822450TRLO1</v>
      </c>
      <c r="J436" t="s">
        <v>94</v>
      </c>
      <c r="K436" t="s">
        <v>95</v>
      </c>
      <c r="L436">
        <v>39</v>
      </c>
      <c r="M436">
        <v>4660</v>
      </c>
      <c r="N436" t="s">
        <v>96</v>
      </c>
      <c r="O436" t="s">
        <v>4103</v>
      </c>
      <c r="P436" t="s">
        <v>97</v>
      </c>
      <c r="Q436" t="s">
        <v>4108</v>
      </c>
      <c r="R436">
        <v>20877</v>
      </c>
      <c r="S436">
        <v>1</v>
      </c>
      <c r="T436">
        <v>1</v>
      </c>
      <c r="U436">
        <v>0</v>
      </c>
      <c r="V436" t="s">
        <v>3605</v>
      </c>
      <c r="W436" t="s">
        <v>105</v>
      </c>
      <c r="X436">
        <v>1</v>
      </c>
      <c r="Y436">
        <v>0</v>
      </c>
      <c r="Z436">
        <v>0</v>
      </c>
      <c r="AB436" t="s">
        <v>106</v>
      </c>
      <c r="AC436" t="s">
        <v>31</v>
      </c>
      <c r="AD436">
        <v>1</v>
      </c>
      <c r="AE436" t="s">
        <v>4108</v>
      </c>
      <c r="AF436" t="s">
        <v>94</v>
      </c>
      <c r="AG436">
        <v>1</v>
      </c>
      <c r="AJ436" t="s">
        <v>107</v>
      </c>
      <c r="AK436" t="s">
        <v>107</v>
      </c>
      <c r="AL436" t="s">
        <v>31</v>
      </c>
      <c r="AM436" t="s">
        <v>108</v>
      </c>
      <c r="AN436" t="s">
        <v>31</v>
      </c>
      <c r="AP436">
        <v>0</v>
      </c>
    </row>
    <row r="437" spans="1:42">
      <c r="A437" s="101" t="e">
        <f>#REF!</f>
        <v>#REF!</v>
      </c>
      <c r="B437" s="62" t="str">
        <f t="shared" si="30"/>
        <v>15:59:11</v>
      </c>
      <c r="C437" s="62" t="s">
        <v>29</v>
      </c>
      <c r="D437" s="63">
        <f t="shared" si="32"/>
        <v>62</v>
      </c>
      <c r="E437" s="84">
        <f t="shared" si="33"/>
        <v>46.6</v>
      </c>
      <c r="F437" s="86">
        <f t="shared" si="34"/>
        <v>2889.2000000000003</v>
      </c>
      <c r="G437" s="64" t="s">
        <v>8</v>
      </c>
      <c r="H437" s="64" t="str">
        <f t="shared" si="31"/>
        <v>00507822449TRLO1</v>
      </c>
      <c r="J437" t="s">
        <v>94</v>
      </c>
      <c r="K437" t="s">
        <v>95</v>
      </c>
      <c r="L437">
        <v>62</v>
      </c>
      <c r="M437">
        <v>4660</v>
      </c>
      <c r="N437" t="s">
        <v>96</v>
      </c>
      <c r="O437" t="s">
        <v>4103</v>
      </c>
      <c r="P437" t="s">
        <v>97</v>
      </c>
      <c r="Q437" t="s">
        <v>4109</v>
      </c>
      <c r="R437">
        <v>20877</v>
      </c>
      <c r="S437">
        <v>1</v>
      </c>
      <c r="T437">
        <v>1</v>
      </c>
      <c r="U437">
        <v>0</v>
      </c>
      <c r="V437" t="s">
        <v>3605</v>
      </c>
      <c r="W437" t="s">
        <v>105</v>
      </c>
      <c r="X437">
        <v>1</v>
      </c>
      <c r="Y437">
        <v>0</v>
      </c>
      <c r="Z437">
        <v>0</v>
      </c>
      <c r="AB437" t="s">
        <v>106</v>
      </c>
      <c r="AC437" t="s">
        <v>31</v>
      </c>
      <c r="AD437">
        <v>1</v>
      </c>
      <c r="AE437" t="s">
        <v>4109</v>
      </c>
      <c r="AF437" t="s">
        <v>94</v>
      </c>
      <c r="AG437">
        <v>1</v>
      </c>
      <c r="AJ437" t="s">
        <v>107</v>
      </c>
      <c r="AK437" t="s">
        <v>107</v>
      </c>
      <c r="AL437" t="s">
        <v>31</v>
      </c>
      <c r="AM437" t="s">
        <v>108</v>
      </c>
      <c r="AN437" t="s">
        <v>31</v>
      </c>
      <c r="AP437">
        <v>0</v>
      </c>
    </row>
    <row r="438" spans="1:42">
      <c r="A438" s="101" t="e">
        <f>#REF!</f>
        <v>#REF!</v>
      </c>
      <c r="B438" s="62" t="str">
        <f t="shared" si="30"/>
        <v>15:59:11</v>
      </c>
      <c r="C438" s="62" t="s">
        <v>29</v>
      </c>
      <c r="D438" s="63">
        <f t="shared" si="32"/>
        <v>82</v>
      </c>
      <c r="E438" s="84">
        <f t="shared" si="33"/>
        <v>46.6</v>
      </c>
      <c r="F438" s="86">
        <f t="shared" si="34"/>
        <v>3821.2000000000003</v>
      </c>
      <c r="G438" s="64" t="s">
        <v>8</v>
      </c>
      <c r="H438" s="64" t="str">
        <f t="shared" si="31"/>
        <v>00507822447TRLO1</v>
      </c>
      <c r="J438" t="s">
        <v>94</v>
      </c>
      <c r="K438" t="s">
        <v>95</v>
      </c>
      <c r="L438">
        <v>82</v>
      </c>
      <c r="M438">
        <v>4660</v>
      </c>
      <c r="N438" t="s">
        <v>96</v>
      </c>
      <c r="O438" t="s">
        <v>4103</v>
      </c>
      <c r="P438" t="s">
        <v>97</v>
      </c>
      <c r="Q438" t="s">
        <v>4110</v>
      </c>
      <c r="R438">
        <v>20877</v>
      </c>
      <c r="S438">
        <v>1</v>
      </c>
      <c r="T438">
        <v>1</v>
      </c>
      <c r="U438">
        <v>0</v>
      </c>
      <c r="V438" t="s">
        <v>3605</v>
      </c>
      <c r="W438" t="s">
        <v>105</v>
      </c>
      <c r="X438">
        <v>1</v>
      </c>
      <c r="Y438">
        <v>0</v>
      </c>
      <c r="Z438">
        <v>0</v>
      </c>
      <c r="AB438" t="s">
        <v>106</v>
      </c>
      <c r="AC438" t="s">
        <v>31</v>
      </c>
      <c r="AD438">
        <v>1</v>
      </c>
      <c r="AE438" t="s">
        <v>4110</v>
      </c>
      <c r="AF438" t="s">
        <v>94</v>
      </c>
      <c r="AG438">
        <v>1</v>
      </c>
      <c r="AJ438" t="s">
        <v>107</v>
      </c>
      <c r="AK438" t="s">
        <v>107</v>
      </c>
      <c r="AL438" t="s">
        <v>31</v>
      </c>
      <c r="AM438" t="s">
        <v>108</v>
      </c>
      <c r="AN438" t="s">
        <v>31</v>
      </c>
      <c r="AP438">
        <v>0</v>
      </c>
    </row>
    <row r="439" spans="1:42">
      <c r="A439" s="101" t="e">
        <f>#REF!</f>
        <v>#REF!</v>
      </c>
      <c r="B439" s="62" t="str">
        <f t="shared" si="30"/>
        <v>16:15:19</v>
      </c>
      <c r="C439" s="62" t="s">
        <v>29</v>
      </c>
      <c r="D439" s="63">
        <f t="shared" si="32"/>
        <v>40</v>
      </c>
      <c r="E439" s="84">
        <f t="shared" si="33"/>
        <v>46.66</v>
      </c>
      <c r="F439" s="86">
        <f t="shared" si="34"/>
        <v>1866.3999999999999</v>
      </c>
      <c r="G439" s="64" t="s">
        <v>8</v>
      </c>
      <c r="H439" s="64" t="str">
        <f t="shared" si="31"/>
        <v>00507835680TRLO1</v>
      </c>
      <c r="J439" t="s">
        <v>94</v>
      </c>
      <c r="K439" t="s">
        <v>95</v>
      </c>
      <c r="L439">
        <v>40</v>
      </c>
      <c r="M439">
        <v>4666</v>
      </c>
      <c r="N439" t="s">
        <v>96</v>
      </c>
      <c r="O439" t="s">
        <v>4111</v>
      </c>
      <c r="P439" t="s">
        <v>97</v>
      </c>
      <c r="Q439" t="s">
        <v>4112</v>
      </c>
      <c r="R439">
        <v>20877</v>
      </c>
      <c r="S439">
        <v>1</v>
      </c>
      <c r="T439">
        <v>1</v>
      </c>
      <c r="U439">
        <v>0</v>
      </c>
      <c r="V439" t="s">
        <v>3605</v>
      </c>
      <c r="W439" t="s">
        <v>105</v>
      </c>
      <c r="X439">
        <v>1</v>
      </c>
      <c r="Y439">
        <v>0</v>
      </c>
      <c r="Z439">
        <v>0</v>
      </c>
      <c r="AB439" t="s">
        <v>106</v>
      </c>
      <c r="AC439" t="s">
        <v>31</v>
      </c>
      <c r="AD439">
        <v>1</v>
      </c>
      <c r="AE439" t="s">
        <v>4112</v>
      </c>
      <c r="AF439" t="s">
        <v>94</v>
      </c>
      <c r="AG439">
        <v>1</v>
      </c>
      <c r="AJ439" t="s">
        <v>107</v>
      </c>
      <c r="AK439" t="s">
        <v>107</v>
      </c>
      <c r="AL439" t="s">
        <v>31</v>
      </c>
      <c r="AM439" t="s">
        <v>108</v>
      </c>
      <c r="AN439" t="s">
        <v>31</v>
      </c>
      <c r="AP439">
        <v>0</v>
      </c>
    </row>
    <row r="440" spans="1:42">
      <c r="A440" s="101" t="e">
        <f>#REF!</f>
        <v>#REF!</v>
      </c>
      <c r="B440" s="62" t="str">
        <f t="shared" si="30"/>
        <v>16:15:19</v>
      </c>
      <c r="C440" s="62" t="s">
        <v>29</v>
      </c>
      <c r="D440" s="63">
        <f t="shared" si="32"/>
        <v>42</v>
      </c>
      <c r="E440" s="84">
        <f t="shared" si="33"/>
        <v>46.66</v>
      </c>
      <c r="F440" s="86">
        <f t="shared" si="34"/>
        <v>1959.7199999999998</v>
      </c>
      <c r="G440" s="64" t="s">
        <v>8</v>
      </c>
      <c r="H440" s="64" t="str">
        <f t="shared" si="31"/>
        <v>00507835681TRLO1</v>
      </c>
      <c r="J440" t="s">
        <v>94</v>
      </c>
      <c r="K440" t="s">
        <v>95</v>
      </c>
      <c r="L440">
        <v>42</v>
      </c>
      <c r="M440">
        <v>4666</v>
      </c>
      <c r="N440" t="s">
        <v>96</v>
      </c>
      <c r="O440" t="s">
        <v>4111</v>
      </c>
      <c r="P440" t="s">
        <v>97</v>
      </c>
      <c r="Q440" t="s">
        <v>4113</v>
      </c>
      <c r="R440">
        <v>20877</v>
      </c>
      <c r="S440">
        <v>1</v>
      </c>
      <c r="T440">
        <v>1</v>
      </c>
      <c r="U440">
        <v>0</v>
      </c>
      <c r="V440" t="s">
        <v>3605</v>
      </c>
      <c r="W440" t="s">
        <v>105</v>
      </c>
      <c r="X440">
        <v>1</v>
      </c>
      <c r="Y440">
        <v>0</v>
      </c>
      <c r="Z440">
        <v>0</v>
      </c>
      <c r="AB440" t="s">
        <v>106</v>
      </c>
      <c r="AC440" t="s">
        <v>31</v>
      </c>
      <c r="AD440">
        <v>1</v>
      </c>
      <c r="AE440" t="s">
        <v>4113</v>
      </c>
      <c r="AF440" t="s">
        <v>94</v>
      </c>
      <c r="AG440">
        <v>1</v>
      </c>
      <c r="AJ440" t="s">
        <v>107</v>
      </c>
      <c r="AK440" t="s">
        <v>107</v>
      </c>
      <c r="AL440" t="s">
        <v>31</v>
      </c>
      <c r="AM440" t="s">
        <v>108</v>
      </c>
      <c r="AN440" t="s">
        <v>31</v>
      </c>
      <c r="AP440">
        <v>0</v>
      </c>
    </row>
    <row r="441" spans="1:42">
      <c r="A441" s="101" t="e">
        <f>#REF!</f>
        <v>#REF!</v>
      </c>
      <c r="B441" s="62" t="str">
        <f t="shared" si="30"/>
        <v>16:15:19</v>
      </c>
      <c r="C441" s="62" t="s">
        <v>29</v>
      </c>
      <c r="D441" s="63">
        <f t="shared" si="32"/>
        <v>130</v>
      </c>
      <c r="E441" s="84">
        <f t="shared" si="33"/>
        <v>46.66</v>
      </c>
      <c r="F441" s="86">
        <f t="shared" si="34"/>
        <v>6065.7999999999993</v>
      </c>
      <c r="G441" s="64" t="s">
        <v>8</v>
      </c>
      <c r="H441" s="64" t="str">
        <f t="shared" si="31"/>
        <v>00507835682TRLO1</v>
      </c>
      <c r="J441" t="s">
        <v>94</v>
      </c>
      <c r="K441" t="s">
        <v>95</v>
      </c>
      <c r="L441">
        <v>130</v>
      </c>
      <c r="M441">
        <v>4666</v>
      </c>
      <c r="N441" t="s">
        <v>96</v>
      </c>
      <c r="O441" t="s">
        <v>4114</v>
      </c>
      <c r="P441" t="s">
        <v>97</v>
      </c>
      <c r="Q441" t="s">
        <v>4115</v>
      </c>
      <c r="R441">
        <v>20877</v>
      </c>
      <c r="S441">
        <v>1</v>
      </c>
      <c r="T441">
        <v>1</v>
      </c>
      <c r="U441">
        <v>0</v>
      </c>
      <c r="V441" t="s">
        <v>3605</v>
      </c>
      <c r="W441" t="s">
        <v>105</v>
      </c>
      <c r="X441">
        <v>1</v>
      </c>
      <c r="Y441">
        <v>0</v>
      </c>
      <c r="Z441">
        <v>0</v>
      </c>
      <c r="AB441" t="s">
        <v>106</v>
      </c>
      <c r="AC441" t="s">
        <v>31</v>
      </c>
      <c r="AD441">
        <v>1</v>
      </c>
      <c r="AE441" t="s">
        <v>4115</v>
      </c>
      <c r="AF441" t="s">
        <v>94</v>
      </c>
      <c r="AG441">
        <v>1</v>
      </c>
      <c r="AJ441" t="s">
        <v>107</v>
      </c>
      <c r="AK441" t="s">
        <v>107</v>
      </c>
      <c r="AL441" t="s">
        <v>31</v>
      </c>
      <c r="AM441" t="s">
        <v>108</v>
      </c>
      <c r="AN441" t="s">
        <v>31</v>
      </c>
      <c r="AP441">
        <v>0</v>
      </c>
    </row>
    <row r="442" spans="1:42">
      <c r="A442" s="101" t="e">
        <f>#REF!</f>
        <v>#REF!</v>
      </c>
      <c r="B442" s="62" t="str">
        <f t="shared" si="30"/>
        <v>16:15:19</v>
      </c>
      <c r="C442" s="62" t="s">
        <v>29</v>
      </c>
      <c r="D442" s="63">
        <f t="shared" si="32"/>
        <v>1</v>
      </c>
      <c r="E442" s="84">
        <f t="shared" si="33"/>
        <v>46.66</v>
      </c>
      <c r="F442" s="86">
        <f t="shared" si="34"/>
        <v>46.66</v>
      </c>
      <c r="G442" s="64" t="s">
        <v>8</v>
      </c>
      <c r="H442" s="64" t="str">
        <f t="shared" si="31"/>
        <v>00507835685TRLO1</v>
      </c>
      <c r="J442" t="s">
        <v>94</v>
      </c>
      <c r="K442" t="s">
        <v>95</v>
      </c>
      <c r="L442">
        <v>1</v>
      </c>
      <c r="M442">
        <v>4666</v>
      </c>
      <c r="N442" t="s">
        <v>96</v>
      </c>
      <c r="O442" t="s">
        <v>4116</v>
      </c>
      <c r="P442" t="s">
        <v>97</v>
      </c>
      <c r="Q442" t="s">
        <v>4117</v>
      </c>
      <c r="R442">
        <v>20877</v>
      </c>
      <c r="S442">
        <v>1</v>
      </c>
      <c r="T442">
        <v>1</v>
      </c>
      <c r="U442">
        <v>0</v>
      </c>
      <c r="V442" t="s">
        <v>3605</v>
      </c>
      <c r="W442" t="s">
        <v>105</v>
      </c>
      <c r="X442">
        <v>1</v>
      </c>
      <c r="Y442">
        <v>0</v>
      </c>
      <c r="Z442">
        <v>0</v>
      </c>
      <c r="AB442" t="s">
        <v>106</v>
      </c>
      <c r="AC442" t="s">
        <v>31</v>
      </c>
      <c r="AD442">
        <v>1</v>
      </c>
      <c r="AE442" t="s">
        <v>4117</v>
      </c>
      <c r="AF442" t="s">
        <v>94</v>
      </c>
      <c r="AG442">
        <v>1</v>
      </c>
      <c r="AJ442" t="s">
        <v>107</v>
      </c>
      <c r="AK442" t="s">
        <v>107</v>
      </c>
      <c r="AL442" t="s">
        <v>31</v>
      </c>
      <c r="AM442" t="s">
        <v>108</v>
      </c>
      <c r="AN442" t="s">
        <v>31</v>
      </c>
      <c r="AP442">
        <v>0</v>
      </c>
    </row>
    <row r="443" spans="1:42">
      <c r="A443" s="101" t="e">
        <f>#REF!</f>
        <v>#REF!</v>
      </c>
      <c r="B443" s="62" t="str">
        <f t="shared" si="30"/>
        <v>16:15:19</v>
      </c>
      <c r="C443" s="62" t="s">
        <v>29</v>
      </c>
      <c r="D443" s="63">
        <f t="shared" si="32"/>
        <v>52</v>
      </c>
      <c r="E443" s="84">
        <f t="shared" si="33"/>
        <v>46.66</v>
      </c>
      <c r="F443" s="86">
        <f t="shared" si="34"/>
        <v>2426.3199999999997</v>
      </c>
      <c r="G443" s="64" t="s">
        <v>8</v>
      </c>
      <c r="H443" s="64" t="str">
        <f t="shared" si="31"/>
        <v>00507835689TRLO1</v>
      </c>
      <c r="J443" t="s">
        <v>94</v>
      </c>
      <c r="K443" t="s">
        <v>95</v>
      </c>
      <c r="L443">
        <v>52</v>
      </c>
      <c r="M443">
        <v>4666</v>
      </c>
      <c r="N443" t="s">
        <v>96</v>
      </c>
      <c r="O443" t="s">
        <v>4116</v>
      </c>
      <c r="P443" t="s">
        <v>97</v>
      </c>
      <c r="Q443" t="s">
        <v>4118</v>
      </c>
      <c r="R443">
        <v>20877</v>
      </c>
      <c r="S443">
        <v>1</v>
      </c>
      <c r="T443">
        <v>1</v>
      </c>
      <c r="U443">
        <v>0</v>
      </c>
      <c r="V443" t="s">
        <v>3605</v>
      </c>
      <c r="W443" t="s">
        <v>105</v>
      </c>
      <c r="X443">
        <v>1</v>
      </c>
      <c r="Y443">
        <v>0</v>
      </c>
      <c r="Z443">
        <v>0</v>
      </c>
      <c r="AB443" t="s">
        <v>106</v>
      </c>
      <c r="AC443" t="s">
        <v>31</v>
      </c>
      <c r="AD443">
        <v>1</v>
      </c>
      <c r="AE443" t="s">
        <v>4118</v>
      </c>
      <c r="AF443" t="s">
        <v>94</v>
      </c>
      <c r="AG443">
        <v>1</v>
      </c>
      <c r="AJ443" t="s">
        <v>107</v>
      </c>
      <c r="AK443" t="s">
        <v>107</v>
      </c>
      <c r="AL443" t="s">
        <v>31</v>
      </c>
      <c r="AM443" t="s">
        <v>108</v>
      </c>
      <c r="AN443" t="s">
        <v>31</v>
      </c>
      <c r="AP443">
        <v>0</v>
      </c>
    </row>
    <row r="444" spans="1:42">
      <c r="A444" s="101" t="e">
        <f>#REF!</f>
        <v>#REF!</v>
      </c>
      <c r="B444" s="62" t="str">
        <f t="shared" ref="B444:B507" si="35">MID(O444,FIND(" ",O444)+1,8)</f>
        <v>16:15:19</v>
      </c>
      <c r="C444" s="62" t="s">
        <v>29</v>
      </c>
      <c r="D444" s="63">
        <f t="shared" si="32"/>
        <v>52</v>
      </c>
      <c r="E444" s="84">
        <f t="shared" si="33"/>
        <v>46.66</v>
      </c>
      <c r="F444" s="86">
        <f t="shared" si="34"/>
        <v>2426.3199999999997</v>
      </c>
      <c r="G444" s="64" t="s">
        <v>8</v>
      </c>
      <c r="H444" s="64" t="str">
        <f t="shared" ref="H444:H507" si="36">Q444</f>
        <v>00507835687TRLO1</v>
      </c>
      <c r="J444" t="s">
        <v>94</v>
      </c>
      <c r="K444" t="s">
        <v>95</v>
      </c>
      <c r="L444">
        <v>52</v>
      </c>
      <c r="M444">
        <v>4666</v>
      </c>
      <c r="N444" t="s">
        <v>96</v>
      </c>
      <c r="O444" t="s">
        <v>4116</v>
      </c>
      <c r="P444" t="s">
        <v>97</v>
      </c>
      <c r="Q444" t="s">
        <v>4119</v>
      </c>
      <c r="R444">
        <v>20877</v>
      </c>
      <c r="S444">
        <v>1</v>
      </c>
      <c r="T444">
        <v>1</v>
      </c>
      <c r="U444">
        <v>0</v>
      </c>
      <c r="V444" t="s">
        <v>3605</v>
      </c>
      <c r="W444" t="s">
        <v>105</v>
      </c>
      <c r="X444">
        <v>1</v>
      </c>
      <c r="Y444">
        <v>0</v>
      </c>
      <c r="Z444">
        <v>0</v>
      </c>
      <c r="AB444" t="s">
        <v>106</v>
      </c>
      <c r="AC444" t="s">
        <v>31</v>
      </c>
      <c r="AD444">
        <v>1</v>
      </c>
      <c r="AE444" t="s">
        <v>4119</v>
      </c>
      <c r="AF444" t="s">
        <v>94</v>
      </c>
      <c r="AG444">
        <v>1</v>
      </c>
      <c r="AJ444" t="s">
        <v>107</v>
      </c>
      <c r="AK444" t="s">
        <v>107</v>
      </c>
      <c r="AL444" t="s">
        <v>31</v>
      </c>
      <c r="AM444" t="s">
        <v>108</v>
      </c>
      <c r="AN444" t="s">
        <v>31</v>
      </c>
      <c r="AP444">
        <v>0</v>
      </c>
    </row>
    <row r="445" spans="1:42">
      <c r="A445" s="101" t="e">
        <f>#REF!</f>
        <v>#REF!</v>
      </c>
      <c r="B445" s="62" t="str">
        <f t="shared" si="35"/>
        <v>16:15:19</v>
      </c>
      <c r="C445" s="62" t="s">
        <v>29</v>
      </c>
      <c r="D445" s="63">
        <f t="shared" si="32"/>
        <v>94</v>
      </c>
      <c r="E445" s="84">
        <f t="shared" si="33"/>
        <v>46.66</v>
      </c>
      <c r="F445" s="86">
        <f t="shared" si="34"/>
        <v>4386.04</v>
      </c>
      <c r="G445" s="64" t="s">
        <v>8</v>
      </c>
      <c r="H445" s="64" t="str">
        <f t="shared" si="36"/>
        <v>00507835686TRLO1</v>
      </c>
      <c r="J445" t="s">
        <v>94</v>
      </c>
      <c r="K445" t="s">
        <v>95</v>
      </c>
      <c r="L445">
        <v>94</v>
      </c>
      <c r="M445">
        <v>4666</v>
      </c>
      <c r="N445" t="s">
        <v>96</v>
      </c>
      <c r="O445" t="s">
        <v>4116</v>
      </c>
      <c r="P445" t="s">
        <v>97</v>
      </c>
      <c r="Q445" t="s">
        <v>4120</v>
      </c>
      <c r="R445">
        <v>20877</v>
      </c>
      <c r="S445">
        <v>1</v>
      </c>
      <c r="T445">
        <v>1</v>
      </c>
      <c r="U445">
        <v>0</v>
      </c>
      <c r="V445" t="s">
        <v>3605</v>
      </c>
      <c r="W445" t="s">
        <v>105</v>
      </c>
      <c r="X445">
        <v>1</v>
      </c>
      <c r="Y445">
        <v>0</v>
      </c>
      <c r="Z445">
        <v>0</v>
      </c>
      <c r="AB445" t="s">
        <v>106</v>
      </c>
      <c r="AC445" t="s">
        <v>31</v>
      </c>
      <c r="AD445">
        <v>1</v>
      </c>
      <c r="AE445" t="s">
        <v>4120</v>
      </c>
      <c r="AF445" t="s">
        <v>94</v>
      </c>
      <c r="AG445">
        <v>1</v>
      </c>
      <c r="AJ445" t="s">
        <v>107</v>
      </c>
      <c r="AK445" t="s">
        <v>107</v>
      </c>
      <c r="AL445" t="s">
        <v>31</v>
      </c>
      <c r="AM445" t="s">
        <v>108</v>
      </c>
      <c r="AN445" t="s">
        <v>31</v>
      </c>
      <c r="AP445">
        <v>0</v>
      </c>
    </row>
    <row r="446" spans="1:42">
      <c r="A446" s="101" t="e">
        <f>#REF!</f>
        <v>#REF!</v>
      </c>
      <c r="B446" s="62" t="str">
        <f t="shared" si="35"/>
        <v>16:15:19</v>
      </c>
      <c r="C446" s="62" t="s">
        <v>29</v>
      </c>
      <c r="D446" s="63">
        <f t="shared" si="32"/>
        <v>100</v>
      </c>
      <c r="E446" s="84">
        <f t="shared" si="33"/>
        <v>46.66</v>
      </c>
      <c r="F446" s="86">
        <f t="shared" si="34"/>
        <v>4666</v>
      </c>
      <c r="G446" s="64" t="s">
        <v>8</v>
      </c>
      <c r="H446" s="64" t="str">
        <f t="shared" si="36"/>
        <v>00507835688TRLO1</v>
      </c>
      <c r="J446" t="s">
        <v>94</v>
      </c>
      <c r="K446" t="s">
        <v>95</v>
      </c>
      <c r="L446">
        <v>100</v>
      </c>
      <c r="M446">
        <v>4666</v>
      </c>
      <c r="N446" t="s">
        <v>96</v>
      </c>
      <c r="O446" t="s">
        <v>4116</v>
      </c>
      <c r="P446" t="s">
        <v>97</v>
      </c>
      <c r="Q446" t="s">
        <v>4121</v>
      </c>
      <c r="R446">
        <v>20877</v>
      </c>
      <c r="S446">
        <v>1</v>
      </c>
      <c r="T446">
        <v>1</v>
      </c>
      <c r="U446">
        <v>0</v>
      </c>
      <c r="V446" t="s">
        <v>3605</v>
      </c>
      <c r="W446" t="s">
        <v>105</v>
      </c>
      <c r="X446">
        <v>1</v>
      </c>
      <c r="Y446">
        <v>0</v>
      </c>
      <c r="Z446">
        <v>0</v>
      </c>
      <c r="AB446" t="s">
        <v>106</v>
      </c>
      <c r="AC446" t="s">
        <v>31</v>
      </c>
      <c r="AD446">
        <v>1</v>
      </c>
      <c r="AE446" t="s">
        <v>4121</v>
      </c>
      <c r="AF446" t="s">
        <v>94</v>
      </c>
      <c r="AG446">
        <v>1</v>
      </c>
      <c r="AJ446" t="s">
        <v>107</v>
      </c>
      <c r="AK446" t="s">
        <v>107</v>
      </c>
      <c r="AL446" t="s">
        <v>31</v>
      </c>
      <c r="AM446" t="s">
        <v>108</v>
      </c>
      <c r="AN446" t="s">
        <v>31</v>
      </c>
      <c r="AP446">
        <v>0</v>
      </c>
    </row>
    <row r="447" spans="1:42">
      <c r="A447" s="101" t="e">
        <f>#REF!</f>
        <v>#REF!</v>
      </c>
      <c r="B447" s="62" t="str">
        <f t="shared" si="35"/>
        <v>16:15:19</v>
      </c>
      <c r="C447" s="62" t="s">
        <v>29</v>
      </c>
      <c r="D447" s="63">
        <f t="shared" si="32"/>
        <v>114</v>
      </c>
      <c r="E447" s="84">
        <f t="shared" si="33"/>
        <v>46.66</v>
      </c>
      <c r="F447" s="86">
        <f t="shared" si="34"/>
        <v>5319.24</v>
      </c>
      <c r="G447" s="64" t="s">
        <v>8</v>
      </c>
      <c r="H447" s="64" t="str">
        <f t="shared" si="36"/>
        <v>00507835692TRLO1</v>
      </c>
      <c r="J447" t="s">
        <v>94</v>
      </c>
      <c r="K447" t="s">
        <v>95</v>
      </c>
      <c r="L447">
        <v>114</v>
      </c>
      <c r="M447">
        <v>4666</v>
      </c>
      <c r="N447" t="s">
        <v>96</v>
      </c>
      <c r="O447" t="s">
        <v>4122</v>
      </c>
      <c r="P447" t="s">
        <v>97</v>
      </c>
      <c r="Q447" t="s">
        <v>4123</v>
      </c>
      <c r="R447">
        <v>20877</v>
      </c>
      <c r="S447">
        <v>1</v>
      </c>
      <c r="T447">
        <v>1</v>
      </c>
      <c r="U447">
        <v>0</v>
      </c>
      <c r="V447" t="s">
        <v>3605</v>
      </c>
      <c r="W447" t="s">
        <v>105</v>
      </c>
      <c r="X447">
        <v>1</v>
      </c>
      <c r="Y447">
        <v>0</v>
      </c>
      <c r="Z447">
        <v>0</v>
      </c>
      <c r="AB447" t="s">
        <v>106</v>
      </c>
      <c r="AC447" t="s">
        <v>31</v>
      </c>
      <c r="AD447">
        <v>1</v>
      </c>
      <c r="AE447" t="s">
        <v>4123</v>
      </c>
      <c r="AF447" t="s">
        <v>94</v>
      </c>
      <c r="AG447">
        <v>1</v>
      </c>
      <c r="AJ447" t="s">
        <v>107</v>
      </c>
      <c r="AK447" t="s">
        <v>107</v>
      </c>
      <c r="AL447" t="s">
        <v>31</v>
      </c>
      <c r="AM447" t="s">
        <v>108</v>
      </c>
      <c r="AN447" t="s">
        <v>31</v>
      </c>
      <c r="AP447">
        <v>0</v>
      </c>
    </row>
    <row r="448" spans="1:42">
      <c r="A448" s="101" t="e">
        <f>#REF!</f>
        <v>#REF!</v>
      </c>
      <c r="B448" s="62" t="str">
        <f t="shared" si="35"/>
        <v>16:15:19</v>
      </c>
      <c r="C448" s="62" t="s">
        <v>29</v>
      </c>
      <c r="D448" s="63">
        <f t="shared" si="32"/>
        <v>243</v>
      </c>
      <c r="E448" s="84">
        <f t="shared" si="33"/>
        <v>46.66</v>
      </c>
      <c r="F448" s="86">
        <f t="shared" si="34"/>
        <v>11338.38</v>
      </c>
      <c r="G448" s="64" t="s">
        <v>8</v>
      </c>
      <c r="H448" s="64" t="str">
        <f t="shared" si="36"/>
        <v>00507835691TRLO1</v>
      </c>
      <c r="J448" t="s">
        <v>94</v>
      </c>
      <c r="K448" t="s">
        <v>95</v>
      </c>
      <c r="L448">
        <v>243</v>
      </c>
      <c r="M448">
        <v>4666</v>
      </c>
      <c r="N448" t="s">
        <v>96</v>
      </c>
      <c r="O448" t="s">
        <v>4122</v>
      </c>
      <c r="P448" t="s">
        <v>97</v>
      </c>
      <c r="Q448" t="s">
        <v>4124</v>
      </c>
      <c r="R448">
        <v>20877</v>
      </c>
      <c r="S448">
        <v>1</v>
      </c>
      <c r="T448">
        <v>1</v>
      </c>
      <c r="U448">
        <v>0</v>
      </c>
      <c r="V448" t="s">
        <v>3605</v>
      </c>
      <c r="W448" t="s">
        <v>105</v>
      </c>
      <c r="X448">
        <v>1</v>
      </c>
      <c r="Y448">
        <v>0</v>
      </c>
      <c r="Z448">
        <v>0</v>
      </c>
      <c r="AB448" t="s">
        <v>106</v>
      </c>
      <c r="AC448" t="s">
        <v>31</v>
      </c>
      <c r="AD448">
        <v>1</v>
      </c>
      <c r="AE448" t="s">
        <v>4124</v>
      </c>
      <c r="AF448" t="s">
        <v>94</v>
      </c>
      <c r="AG448">
        <v>1</v>
      </c>
      <c r="AJ448" t="s">
        <v>107</v>
      </c>
      <c r="AK448" t="s">
        <v>107</v>
      </c>
      <c r="AL448" t="s">
        <v>31</v>
      </c>
      <c r="AM448" t="s">
        <v>108</v>
      </c>
      <c r="AN448" t="s">
        <v>31</v>
      </c>
      <c r="AP448">
        <v>0</v>
      </c>
    </row>
    <row r="449" spans="1:42">
      <c r="A449" s="101" t="e">
        <f>#REF!</f>
        <v>#REF!</v>
      </c>
      <c r="B449" s="62" t="str">
        <f t="shared" si="35"/>
        <v>16:15:33</v>
      </c>
      <c r="C449" s="62" t="s">
        <v>29</v>
      </c>
      <c r="D449" s="63">
        <f t="shared" si="32"/>
        <v>9</v>
      </c>
      <c r="E449" s="84">
        <f t="shared" si="33"/>
        <v>46.64</v>
      </c>
      <c r="F449" s="86">
        <f t="shared" si="34"/>
        <v>419.76</v>
      </c>
      <c r="G449" s="64" t="s">
        <v>8</v>
      </c>
      <c r="H449" s="64" t="str">
        <f t="shared" si="36"/>
        <v>00507836001TRLO1</v>
      </c>
      <c r="J449" t="s">
        <v>94</v>
      </c>
      <c r="K449" t="s">
        <v>95</v>
      </c>
      <c r="L449">
        <v>9</v>
      </c>
      <c r="M449">
        <v>4664</v>
      </c>
      <c r="N449" t="s">
        <v>96</v>
      </c>
      <c r="O449" t="s">
        <v>4125</v>
      </c>
      <c r="P449" t="s">
        <v>97</v>
      </c>
      <c r="Q449" t="s">
        <v>4126</v>
      </c>
      <c r="R449">
        <v>20877</v>
      </c>
      <c r="S449">
        <v>1</v>
      </c>
      <c r="T449">
        <v>1</v>
      </c>
      <c r="U449">
        <v>0</v>
      </c>
      <c r="V449" t="s">
        <v>3605</v>
      </c>
      <c r="W449" t="s">
        <v>105</v>
      </c>
      <c r="X449">
        <v>1</v>
      </c>
      <c r="Y449">
        <v>0</v>
      </c>
      <c r="Z449">
        <v>0</v>
      </c>
      <c r="AB449" t="s">
        <v>106</v>
      </c>
      <c r="AC449" t="s">
        <v>31</v>
      </c>
      <c r="AD449">
        <v>1</v>
      </c>
      <c r="AE449" t="s">
        <v>4126</v>
      </c>
      <c r="AF449" t="s">
        <v>94</v>
      </c>
      <c r="AG449">
        <v>1</v>
      </c>
      <c r="AJ449" t="s">
        <v>107</v>
      </c>
      <c r="AK449" t="s">
        <v>107</v>
      </c>
      <c r="AL449" t="s">
        <v>31</v>
      </c>
      <c r="AM449" t="s">
        <v>108</v>
      </c>
      <c r="AN449" t="s">
        <v>31</v>
      </c>
      <c r="AP449">
        <v>0</v>
      </c>
    </row>
    <row r="450" spans="1:42">
      <c r="A450" s="101" t="e">
        <f>#REF!</f>
        <v>#REF!</v>
      </c>
      <c r="B450" s="62" t="str">
        <f t="shared" si="35"/>
        <v>16:15:33</v>
      </c>
      <c r="C450" s="62" t="s">
        <v>29</v>
      </c>
      <c r="D450" s="63">
        <f t="shared" si="32"/>
        <v>9</v>
      </c>
      <c r="E450" s="84">
        <f t="shared" si="33"/>
        <v>46.64</v>
      </c>
      <c r="F450" s="86">
        <f t="shared" si="34"/>
        <v>419.76</v>
      </c>
      <c r="G450" s="64" t="s">
        <v>8</v>
      </c>
      <c r="H450" s="64" t="str">
        <f t="shared" si="36"/>
        <v>00507836000TRLO1</v>
      </c>
      <c r="J450" t="s">
        <v>94</v>
      </c>
      <c r="K450" t="s">
        <v>95</v>
      </c>
      <c r="L450">
        <v>9</v>
      </c>
      <c r="M450">
        <v>4664</v>
      </c>
      <c r="N450" t="s">
        <v>96</v>
      </c>
      <c r="O450" t="s">
        <v>4125</v>
      </c>
      <c r="P450" t="s">
        <v>97</v>
      </c>
      <c r="Q450" t="s">
        <v>4127</v>
      </c>
      <c r="R450">
        <v>20877</v>
      </c>
      <c r="S450">
        <v>1</v>
      </c>
      <c r="T450">
        <v>1</v>
      </c>
      <c r="U450">
        <v>0</v>
      </c>
      <c r="V450" t="s">
        <v>3605</v>
      </c>
      <c r="W450" t="s">
        <v>105</v>
      </c>
      <c r="X450">
        <v>1</v>
      </c>
      <c r="Y450">
        <v>0</v>
      </c>
      <c r="Z450">
        <v>0</v>
      </c>
      <c r="AB450" t="s">
        <v>106</v>
      </c>
      <c r="AC450" t="s">
        <v>31</v>
      </c>
      <c r="AD450">
        <v>1</v>
      </c>
      <c r="AE450" t="s">
        <v>4127</v>
      </c>
      <c r="AF450" t="s">
        <v>94</v>
      </c>
      <c r="AG450">
        <v>1</v>
      </c>
      <c r="AJ450" t="s">
        <v>107</v>
      </c>
      <c r="AK450" t="s">
        <v>107</v>
      </c>
      <c r="AL450" t="s">
        <v>31</v>
      </c>
      <c r="AM450" t="s">
        <v>108</v>
      </c>
      <c r="AN450" t="s">
        <v>31</v>
      </c>
      <c r="AP450">
        <v>0</v>
      </c>
    </row>
    <row r="451" spans="1:42">
      <c r="A451" s="101" t="e">
        <f>#REF!</f>
        <v>#REF!</v>
      </c>
      <c r="B451" s="62" t="str">
        <f t="shared" si="35"/>
        <v>16:15:33</v>
      </c>
      <c r="C451" s="62" t="s">
        <v>29</v>
      </c>
      <c r="D451" s="63">
        <f t="shared" ref="D451:D514" si="37">L451</f>
        <v>10</v>
      </c>
      <c r="E451" s="84">
        <f t="shared" ref="E451:E514" si="38">M451/100</f>
        <v>46.64</v>
      </c>
      <c r="F451" s="86">
        <f t="shared" ref="F451:F514" si="39">(D451*E451)</f>
        <v>466.4</v>
      </c>
      <c r="G451" s="64" t="s">
        <v>8</v>
      </c>
      <c r="H451" s="64" t="str">
        <f t="shared" si="36"/>
        <v>00507835998TRLO1</v>
      </c>
      <c r="J451" t="s">
        <v>94</v>
      </c>
      <c r="K451" t="s">
        <v>95</v>
      </c>
      <c r="L451">
        <v>10</v>
      </c>
      <c r="M451">
        <v>4664</v>
      </c>
      <c r="N451" t="s">
        <v>96</v>
      </c>
      <c r="O451" t="s">
        <v>4125</v>
      </c>
      <c r="P451" t="s">
        <v>97</v>
      </c>
      <c r="Q451" t="s">
        <v>4128</v>
      </c>
      <c r="R451">
        <v>20877</v>
      </c>
      <c r="S451">
        <v>1</v>
      </c>
      <c r="T451">
        <v>1</v>
      </c>
      <c r="U451">
        <v>0</v>
      </c>
      <c r="V451" t="s">
        <v>3605</v>
      </c>
      <c r="W451" t="s">
        <v>105</v>
      </c>
      <c r="X451">
        <v>1</v>
      </c>
      <c r="Y451">
        <v>0</v>
      </c>
      <c r="Z451">
        <v>0</v>
      </c>
      <c r="AB451" t="s">
        <v>106</v>
      </c>
      <c r="AC451" t="s">
        <v>31</v>
      </c>
      <c r="AD451">
        <v>1</v>
      </c>
      <c r="AE451" t="s">
        <v>4128</v>
      </c>
      <c r="AF451" t="s">
        <v>94</v>
      </c>
      <c r="AG451">
        <v>1</v>
      </c>
      <c r="AJ451" t="s">
        <v>107</v>
      </c>
      <c r="AK451" t="s">
        <v>107</v>
      </c>
      <c r="AL451" t="s">
        <v>31</v>
      </c>
      <c r="AM451" t="s">
        <v>108</v>
      </c>
      <c r="AN451" t="s">
        <v>31</v>
      </c>
      <c r="AP451">
        <v>0</v>
      </c>
    </row>
    <row r="452" spans="1:42">
      <c r="A452" s="101" t="e">
        <f>#REF!</f>
        <v>#REF!</v>
      </c>
      <c r="B452" s="62" t="str">
        <f t="shared" si="35"/>
        <v>16:15:33</v>
      </c>
      <c r="C452" s="62" t="s">
        <v>29</v>
      </c>
      <c r="D452" s="63">
        <f t="shared" si="37"/>
        <v>13</v>
      </c>
      <c r="E452" s="84">
        <f t="shared" si="38"/>
        <v>46.64</v>
      </c>
      <c r="F452" s="86">
        <f t="shared" si="39"/>
        <v>606.32000000000005</v>
      </c>
      <c r="G452" s="64" t="s">
        <v>8</v>
      </c>
      <c r="H452" s="64" t="str">
        <f t="shared" si="36"/>
        <v>00507835994TRLO1</v>
      </c>
      <c r="J452" t="s">
        <v>94</v>
      </c>
      <c r="K452" t="s">
        <v>95</v>
      </c>
      <c r="L452">
        <v>13</v>
      </c>
      <c r="M452">
        <v>4664</v>
      </c>
      <c r="N452" t="s">
        <v>96</v>
      </c>
      <c r="O452" t="s">
        <v>4125</v>
      </c>
      <c r="P452" t="s">
        <v>97</v>
      </c>
      <c r="Q452" t="s">
        <v>4129</v>
      </c>
      <c r="R452">
        <v>20877</v>
      </c>
      <c r="S452">
        <v>1</v>
      </c>
      <c r="T452">
        <v>1</v>
      </c>
      <c r="U452">
        <v>0</v>
      </c>
      <c r="V452" t="s">
        <v>3605</v>
      </c>
      <c r="W452" t="s">
        <v>105</v>
      </c>
      <c r="X452">
        <v>1</v>
      </c>
      <c r="Y452">
        <v>0</v>
      </c>
      <c r="Z452">
        <v>0</v>
      </c>
      <c r="AB452" t="s">
        <v>106</v>
      </c>
      <c r="AC452" t="s">
        <v>31</v>
      </c>
      <c r="AD452">
        <v>1</v>
      </c>
      <c r="AE452" t="s">
        <v>4129</v>
      </c>
      <c r="AF452" t="s">
        <v>94</v>
      </c>
      <c r="AG452">
        <v>1</v>
      </c>
      <c r="AJ452" t="s">
        <v>107</v>
      </c>
      <c r="AK452" t="s">
        <v>107</v>
      </c>
      <c r="AL452" t="s">
        <v>31</v>
      </c>
      <c r="AM452" t="s">
        <v>108</v>
      </c>
      <c r="AN452" t="s">
        <v>31</v>
      </c>
      <c r="AP452">
        <v>0</v>
      </c>
    </row>
    <row r="453" spans="1:42">
      <c r="A453" s="101" t="e">
        <f>#REF!</f>
        <v>#REF!</v>
      </c>
      <c r="B453" s="62" t="str">
        <f t="shared" si="35"/>
        <v>16:15:33</v>
      </c>
      <c r="C453" s="62" t="s">
        <v>29</v>
      </c>
      <c r="D453" s="63">
        <f t="shared" si="37"/>
        <v>13</v>
      </c>
      <c r="E453" s="84">
        <f t="shared" si="38"/>
        <v>46.64</v>
      </c>
      <c r="F453" s="86">
        <f t="shared" si="39"/>
        <v>606.32000000000005</v>
      </c>
      <c r="G453" s="64" t="s">
        <v>8</v>
      </c>
      <c r="H453" s="64" t="str">
        <f t="shared" si="36"/>
        <v>00507835993TRLO1</v>
      </c>
      <c r="J453" t="s">
        <v>94</v>
      </c>
      <c r="K453" t="s">
        <v>95</v>
      </c>
      <c r="L453">
        <v>13</v>
      </c>
      <c r="M453">
        <v>4664</v>
      </c>
      <c r="N453" t="s">
        <v>96</v>
      </c>
      <c r="O453" t="s">
        <v>4125</v>
      </c>
      <c r="P453" t="s">
        <v>97</v>
      </c>
      <c r="Q453" t="s">
        <v>4130</v>
      </c>
      <c r="R453">
        <v>20877</v>
      </c>
      <c r="S453">
        <v>1</v>
      </c>
      <c r="T453">
        <v>1</v>
      </c>
      <c r="U453">
        <v>0</v>
      </c>
      <c r="V453" t="s">
        <v>3605</v>
      </c>
      <c r="W453" t="s">
        <v>105</v>
      </c>
      <c r="X453">
        <v>1</v>
      </c>
      <c r="Y453">
        <v>0</v>
      </c>
      <c r="Z453">
        <v>0</v>
      </c>
      <c r="AB453" t="s">
        <v>106</v>
      </c>
      <c r="AC453" t="s">
        <v>31</v>
      </c>
      <c r="AD453">
        <v>1</v>
      </c>
      <c r="AE453" t="s">
        <v>4130</v>
      </c>
      <c r="AF453" t="s">
        <v>94</v>
      </c>
      <c r="AG453">
        <v>1</v>
      </c>
      <c r="AJ453" t="s">
        <v>107</v>
      </c>
      <c r="AK453" t="s">
        <v>107</v>
      </c>
      <c r="AL453" t="s">
        <v>31</v>
      </c>
      <c r="AM453" t="s">
        <v>108</v>
      </c>
      <c r="AN453" t="s">
        <v>31</v>
      </c>
      <c r="AP453">
        <v>0</v>
      </c>
    </row>
    <row r="454" spans="1:42">
      <c r="A454" s="101" t="e">
        <f>#REF!</f>
        <v>#REF!</v>
      </c>
      <c r="B454" s="62" t="str">
        <f t="shared" si="35"/>
        <v>16:15:33</v>
      </c>
      <c r="C454" s="62" t="s">
        <v>29</v>
      </c>
      <c r="D454" s="63">
        <f t="shared" si="37"/>
        <v>13</v>
      </c>
      <c r="E454" s="84">
        <f t="shared" si="38"/>
        <v>46.64</v>
      </c>
      <c r="F454" s="86">
        <f t="shared" si="39"/>
        <v>606.32000000000005</v>
      </c>
      <c r="G454" s="64" t="s">
        <v>8</v>
      </c>
      <c r="H454" s="64" t="str">
        <f t="shared" si="36"/>
        <v>00507835989TRLO1</v>
      </c>
      <c r="J454" t="s">
        <v>94</v>
      </c>
      <c r="K454" t="s">
        <v>95</v>
      </c>
      <c r="L454">
        <v>13</v>
      </c>
      <c r="M454">
        <v>4664</v>
      </c>
      <c r="N454" t="s">
        <v>96</v>
      </c>
      <c r="O454" t="s">
        <v>4125</v>
      </c>
      <c r="P454" t="s">
        <v>97</v>
      </c>
      <c r="Q454" t="s">
        <v>4131</v>
      </c>
      <c r="R454">
        <v>20877</v>
      </c>
      <c r="S454">
        <v>1</v>
      </c>
      <c r="T454">
        <v>1</v>
      </c>
      <c r="U454">
        <v>0</v>
      </c>
      <c r="V454" t="s">
        <v>3605</v>
      </c>
      <c r="W454" t="s">
        <v>105</v>
      </c>
      <c r="X454">
        <v>1</v>
      </c>
      <c r="Y454">
        <v>0</v>
      </c>
      <c r="Z454">
        <v>0</v>
      </c>
      <c r="AB454" t="s">
        <v>106</v>
      </c>
      <c r="AC454" t="s">
        <v>31</v>
      </c>
      <c r="AD454">
        <v>1</v>
      </c>
      <c r="AE454" t="s">
        <v>4131</v>
      </c>
      <c r="AF454" t="s">
        <v>94</v>
      </c>
      <c r="AG454">
        <v>1</v>
      </c>
      <c r="AJ454" t="s">
        <v>107</v>
      </c>
      <c r="AK454" t="s">
        <v>107</v>
      </c>
      <c r="AL454" t="s">
        <v>31</v>
      </c>
      <c r="AM454" t="s">
        <v>108</v>
      </c>
      <c r="AN454" t="s">
        <v>31</v>
      </c>
      <c r="AP454">
        <v>0</v>
      </c>
    </row>
    <row r="455" spans="1:42">
      <c r="A455" s="101" t="e">
        <f>#REF!</f>
        <v>#REF!</v>
      </c>
      <c r="B455" s="62" t="str">
        <f t="shared" si="35"/>
        <v>16:15:33</v>
      </c>
      <c r="C455" s="62" t="s">
        <v>29</v>
      </c>
      <c r="D455" s="63">
        <f t="shared" si="37"/>
        <v>14</v>
      </c>
      <c r="E455" s="84">
        <f t="shared" si="38"/>
        <v>46.64</v>
      </c>
      <c r="F455" s="86">
        <f t="shared" si="39"/>
        <v>652.96</v>
      </c>
      <c r="G455" s="64" t="s">
        <v>8</v>
      </c>
      <c r="H455" s="64" t="str">
        <f t="shared" si="36"/>
        <v>00507835999TRLO1</v>
      </c>
      <c r="J455" t="s">
        <v>94</v>
      </c>
      <c r="K455" t="s">
        <v>95</v>
      </c>
      <c r="L455">
        <v>14</v>
      </c>
      <c r="M455">
        <v>4664</v>
      </c>
      <c r="N455" t="s">
        <v>96</v>
      </c>
      <c r="O455" t="s">
        <v>4125</v>
      </c>
      <c r="P455" t="s">
        <v>97</v>
      </c>
      <c r="Q455" t="s">
        <v>4132</v>
      </c>
      <c r="R455">
        <v>20877</v>
      </c>
      <c r="S455">
        <v>1</v>
      </c>
      <c r="T455">
        <v>1</v>
      </c>
      <c r="U455">
        <v>0</v>
      </c>
      <c r="V455" t="s">
        <v>3605</v>
      </c>
      <c r="W455" t="s">
        <v>105</v>
      </c>
      <c r="X455">
        <v>1</v>
      </c>
      <c r="Y455">
        <v>0</v>
      </c>
      <c r="Z455">
        <v>0</v>
      </c>
      <c r="AB455" t="s">
        <v>106</v>
      </c>
      <c r="AC455" t="s">
        <v>31</v>
      </c>
      <c r="AD455">
        <v>1</v>
      </c>
      <c r="AE455" t="s">
        <v>4132</v>
      </c>
      <c r="AF455" t="s">
        <v>94</v>
      </c>
      <c r="AG455">
        <v>1</v>
      </c>
      <c r="AJ455" t="s">
        <v>107</v>
      </c>
      <c r="AK455" t="s">
        <v>107</v>
      </c>
      <c r="AL455" t="s">
        <v>31</v>
      </c>
      <c r="AM455" t="s">
        <v>108</v>
      </c>
      <c r="AN455" t="s">
        <v>31</v>
      </c>
      <c r="AP455">
        <v>0</v>
      </c>
    </row>
    <row r="456" spans="1:42">
      <c r="A456" s="101" t="e">
        <f>#REF!</f>
        <v>#REF!</v>
      </c>
      <c r="B456" s="62" t="str">
        <f t="shared" si="35"/>
        <v>16:15:33</v>
      </c>
      <c r="C456" s="62" t="s">
        <v>29</v>
      </c>
      <c r="D456" s="63">
        <f t="shared" si="37"/>
        <v>21</v>
      </c>
      <c r="E456" s="84">
        <f t="shared" si="38"/>
        <v>46.64</v>
      </c>
      <c r="F456" s="86">
        <f t="shared" si="39"/>
        <v>979.44</v>
      </c>
      <c r="G456" s="64" t="s">
        <v>8</v>
      </c>
      <c r="H456" s="64" t="str">
        <f t="shared" si="36"/>
        <v>00507835995TRLO1</v>
      </c>
      <c r="J456" t="s">
        <v>94</v>
      </c>
      <c r="K456" t="s">
        <v>95</v>
      </c>
      <c r="L456">
        <v>21</v>
      </c>
      <c r="M456">
        <v>4664</v>
      </c>
      <c r="N456" t="s">
        <v>96</v>
      </c>
      <c r="O456" t="s">
        <v>4125</v>
      </c>
      <c r="P456" t="s">
        <v>97</v>
      </c>
      <c r="Q456" t="s">
        <v>4133</v>
      </c>
      <c r="R456">
        <v>20877</v>
      </c>
      <c r="S456">
        <v>1</v>
      </c>
      <c r="T456">
        <v>1</v>
      </c>
      <c r="U456">
        <v>0</v>
      </c>
      <c r="V456" t="s">
        <v>3605</v>
      </c>
      <c r="W456" t="s">
        <v>105</v>
      </c>
      <c r="X456">
        <v>1</v>
      </c>
      <c r="Y456">
        <v>0</v>
      </c>
      <c r="Z456">
        <v>0</v>
      </c>
      <c r="AB456" t="s">
        <v>106</v>
      </c>
      <c r="AC456" t="s">
        <v>31</v>
      </c>
      <c r="AD456">
        <v>1</v>
      </c>
      <c r="AE456" t="s">
        <v>4133</v>
      </c>
      <c r="AF456" t="s">
        <v>94</v>
      </c>
      <c r="AG456">
        <v>1</v>
      </c>
      <c r="AJ456" t="s">
        <v>107</v>
      </c>
      <c r="AK456" t="s">
        <v>107</v>
      </c>
      <c r="AL456" t="s">
        <v>31</v>
      </c>
      <c r="AM456" t="s">
        <v>108</v>
      </c>
      <c r="AN456" t="s">
        <v>31</v>
      </c>
      <c r="AP456">
        <v>0</v>
      </c>
    </row>
    <row r="457" spans="1:42">
      <c r="A457" s="101" t="e">
        <f>#REF!</f>
        <v>#REF!</v>
      </c>
      <c r="B457" s="62" t="str">
        <f t="shared" si="35"/>
        <v>16:15:33</v>
      </c>
      <c r="C457" s="62" t="s">
        <v>29</v>
      </c>
      <c r="D457" s="63">
        <f t="shared" si="37"/>
        <v>27</v>
      </c>
      <c r="E457" s="84">
        <f t="shared" si="38"/>
        <v>46.64</v>
      </c>
      <c r="F457" s="86">
        <f t="shared" si="39"/>
        <v>1259.28</v>
      </c>
      <c r="G457" s="64" t="s">
        <v>8</v>
      </c>
      <c r="H457" s="64" t="str">
        <f t="shared" si="36"/>
        <v>00507835997TRLO1</v>
      </c>
      <c r="J457" t="s">
        <v>94</v>
      </c>
      <c r="K457" t="s">
        <v>95</v>
      </c>
      <c r="L457">
        <v>27</v>
      </c>
      <c r="M457">
        <v>4664</v>
      </c>
      <c r="N457" t="s">
        <v>96</v>
      </c>
      <c r="O457" t="s">
        <v>4125</v>
      </c>
      <c r="P457" t="s">
        <v>97</v>
      </c>
      <c r="Q457" t="s">
        <v>4134</v>
      </c>
      <c r="R457">
        <v>20877</v>
      </c>
      <c r="S457">
        <v>1</v>
      </c>
      <c r="T457">
        <v>1</v>
      </c>
      <c r="U457">
        <v>0</v>
      </c>
      <c r="V457" t="s">
        <v>3605</v>
      </c>
      <c r="W457" t="s">
        <v>105</v>
      </c>
      <c r="X457">
        <v>1</v>
      </c>
      <c r="Y457">
        <v>0</v>
      </c>
      <c r="Z457">
        <v>0</v>
      </c>
      <c r="AB457" t="s">
        <v>106</v>
      </c>
      <c r="AC457" t="s">
        <v>31</v>
      </c>
      <c r="AD457">
        <v>1</v>
      </c>
      <c r="AE457" t="s">
        <v>4134</v>
      </c>
      <c r="AF457" t="s">
        <v>94</v>
      </c>
      <c r="AG457">
        <v>1</v>
      </c>
      <c r="AJ457" t="s">
        <v>107</v>
      </c>
      <c r="AK457" t="s">
        <v>107</v>
      </c>
      <c r="AL457" t="s">
        <v>31</v>
      </c>
      <c r="AM457" t="s">
        <v>108</v>
      </c>
      <c r="AN457" t="s">
        <v>31</v>
      </c>
      <c r="AP457">
        <v>0</v>
      </c>
    </row>
    <row r="458" spans="1:42">
      <c r="A458" s="101" t="e">
        <f>#REF!</f>
        <v>#REF!</v>
      </c>
      <c r="B458" s="62" t="str">
        <f t="shared" si="35"/>
        <v>16:15:33</v>
      </c>
      <c r="C458" s="62" t="s">
        <v>29</v>
      </c>
      <c r="D458" s="63">
        <f t="shared" si="37"/>
        <v>27</v>
      </c>
      <c r="E458" s="84">
        <f t="shared" si="38"/>
        <v>46.64</v>
      </c>
      <c r="F458" s="86">
        <f t="shared" si="39"/>
        <v>1259.28</v>
      </c>
      <c r="G458" s="64" t="s">
        <v>8</v>
      </c>
      <c r="H458" s="64" t="str">
        <f t="shared" si="36"/>
        <v>00507835992TRLO1</v>
      </c>
      <c r="J458" t="s">
        <v>94</v>
      </c>
      <c r="K458" t="s">
        <v>95</v>
      </c>
      <c r="L458">
        <v>27</v>
      </c>
      <c r="M458">
        <v>4664</v>
      </c>
      <c r="N458" t="s">
        <v>96</v>
      </c>
      <c r="O458" t="s">
        <v>4125</v>
      </c>
      <c r="P458" t="s">
        <v>97</v>
      </c>
      <c r="Q458" t="s">
        <v>4135</v>
      </c>
      <c r="R458">
        <v>20877</v>
      </c>
      <c r="S458">
        <v>1</v>
      </c>
      <c r="T458">
        <v>1</v>
      </c>
      <c r="U458">
        <v>0</v>
      </c>
      <c r="V458" t="s">
        <v>3605</v>
      </c>
      <c r="W458" t="s">
        <v>105</v>
      </c>
      <c r="X458">
        <v>1</v>
      </c>
      <c r="Y458">
        <v>0</v>
      </c>
      <c r="Z458">
        <v>0</v>
      </c>
      <c r="AB458" t="s">
        <v>106</v>
      </c>
      <c r="AC458" t="s">
        <v>31</v>
      </c>
      <c r="AD458">
        <v>1</v>
      </c>
      <c r="AE458" t="s">
        <v>4135</v>
      </c>
      <c r="AF458" t="s">
        <v>94</v>
      </c>
      <c r="AG458">
        <v>1</v>
      </c>
      <c r="AJ458" t="s">
        <v>107</v>
      </c>
      <c r="AK458" t="s">
        <v>107</v>
      </c>
      <c r="AL458" t="s">
        <v>31</v>
      </c>
      <c r="AM458" t="s">
        <v>108</v>
      </c>
      <c r="AN458" t="s">
        <v>31</v>
      </c>
      <c r="AP458">
        <v>0</v>
      </c>
    </row>
    <row r="459" spans="1:42">
      <c r="A459" s="101" t="e">
        <f>#REF!</f>
        <v>#REF!</v>
      </c>
      <c r="B459" s="62" t="str">
        <f t="shared" si="35"/>
        <v>16:15:33</v>
      </c>
      <c r="C459" s="62" t="s">
        <v>29</v>
      </c>
      <c r="D459" s="63">
        <f t="shared" si="37"/>
        <v>39</v>
      </c>
      <c r="E459" s="84">
        <f t="shared" si="38"/>
        <v>46.64</v>
      </c>
      <c r="F459" s="86">
        <f t="shared" si="39"/>
        <v>1818.96</v>
      </c>
      <c r="G459" s="64" t="s">
        <v>8</v>
      </c>
      <c r="H459" s="64" t="str">
        <f t="shared" si="36"/>
        <v>00507835991TRLO1</v>
      </c>
      <c r="J459" t="s">
        <v>94</v>
      </c>
      <c r="K459" t="s">
        <v>95</v>
      </c>
      <c r="L459">
        <v>39</v>
      </c>
      <c r="M459">
        <v>4664</v>
      </c>
      <c r="N459" t="s">
        <v>96</v>
      </c>
      <c r="O459" t="s">
        <v>4125</v>
      </c>
      <c r="P459" t="s">
        <v>97</v>
      </c>
      <c r="Q459" t="s">
        <v>4136</v>
      </c>
      <c r="R459">
        <v>20877</v>
      </c>
      <c r="S459">
        <v>1</v>
      </c>
      <c r="T459">
        <v>1</v>
      </c>
      <c r="U459">
        <v>0</v>
      </c>
      <c r="V459" t="s">
        <v>3605</v>
      </c>
      <c r="W459" t="s">
        <v>105</v>
      </c>
      <c r="X459">
        <v>1</v>
      </c>
      <c r="Y459">
        <v>0</v>
      </c>
      <c r="Z459">
        <v>0</v>
      </c>
      <c r="AB459" t="s">
        <v>106</v>
      </c>
      <c r="AC459" t="s">
        <v>31</v>
      </c>
      <c r="AD459">
        <v>1</v>
      </c>
      <c r="AE459" t="s">
        <v>4136</v>
      </c>
      <c r="AF459" t="s">
        <v>94</v>
      </c>
      <c r="AG459">
        <v>1</v>
      </c>
      <c r="AJ459" t="s">
        <v>107</v>
      </c>
      <c r="AK459" t="s">
        <v>107</v>
      </c>
      <c r="AL459" t="s">
        <v>31</v>
      </c>
      <c r="AM459" t="s">
        <v>108</v>
      </c>
      <c r="AN459" t="s">
        <v>31</v>
      </c>
      <c r="AP459">
        <v>0</v>
      </c>
    </row>
    <row r="460" spans="1:42">
      <c r="A460" s="101" t="e">
        <f>#REF!</f>
        <v>#REF!</v>
      </c>
      <c r="B460" s="62" t="str">
        <f t="shared" si="35"/>
        <v>16:15:33</v>
      </c>
      <c r="C460" s="62" t="s">
        <v>29</v>
      </c>
      <c r="D460" s="63">
        <f t="shared" si="37"/>
        <v>47</v>
      </c>
      <c r="E460" s="84">
        <f t="shared" si="38"/>
        <v>46.64</v>
      </c>
      <c r="F460" s="86">
        <f t="shared" si="39"/>
        <v>2192.08</v>
      </c>
      <c r="G460" s="64" t="s">
        <v>8</v>
      </c>
      <c r="H460" s="64" t="str">
        <f t="shared" si="36"/>
        <v>00507835996TRLO1</v>
      </c>
      <c r="J460" t="s">
        <v>94</v>
      </c>
      <c r="K460" t="s">
        <v>95</v>
      </c>
      <c r="L460">
        <v>47</v>
      </c>
      <c r="M460">
        <v>4664</v>
      </c>
      <c r="N460" t="s">
        <v>96</v>
      </c>
      <c r="O460" t="s">
        <v>4125</v>
      </c>
      <c r="P460" t="s">
        <v>97</v>
      </c>
      <c r="Q460" t="s">
        <v>4137</v>
      </c>
      <c r="R460">
        <v>20877</v>
      </c>
      <c r="S460">
        <v>1</v>
      </c>
      <c r="T460">
        <v>1</v>
      </c>
      <c r="U460">
        <v>0</v>
      </c>
      <c r="V460" t="s">
        <v>3605</v>
      </c>
      <c r="W460" t="s">
        <v>105</v>
      </c>
      <c r="X460">
        <v>1</v>
      </c>
      <c r="Y460">
        <v>0</v>
      </c>
      <c r="Z460">
        <v>0</v>
      </c>
      <c r="AB460" t="s">
        <v>106</v>
      </c>
      <c r="AC460" t="s">
        <v>31</v>
      </c>
      <c r="AD460">
        <v>1</v>
      </c>
      <c r="AE460" t="s">
        <v>4137</v>
      </c>
      <c r="AF460" t="s">
        <v>94</v>
      </c>
      <c r="AG460">
        <v>1</v>
      </c>
      <c r="AJ460" t="s">
        <v>107</v>
      </c>
      <c r="AK460" t="s">
        <v>107</v>
      </c>
      <c r="AL460" t="s">
        <v>31</v>
      </c>
      <c r="AM460" t="s">
        <v>108</v>
      </c>
      <c r="AN460" t="s">
        <v>31</v>
      </c>
      <c r="AP460">
        <v>0</v>
      </c>
    </row>
    <row r="461" spans="1:42">
      <c r="A461" s="101" t="e">
        <f>#REF!</f>
        <v>#REF!</v>
      </c>
      <c r="B461" s="62" t="str">
        <f t="shared" si="35"/>
        <v>16:15:33</v>
      </c>
      <c r="C461" s="62" t="s">
        <v>29</v>
      </c>
      <c r="D461" s="63">
        <f t="shared" si="37"/>
        <v>75</v>
      </c>
      <c r="E461" s="84">
        <f t="shared" si="38"/>
        <v>46.64</v>
      </c>
      <c r="F461" s="86">
        <f t="shared" si="39"/>
        <v>3498</v>
      </c>
      <c r="G461" s="64" t="s">
        <v>8</v>
      </c>
      <c r="H461" s="64" t="str">
        <f t="shared" si="36"/>
        <v>00507835990TRLO1</v>
      </c>
      <c r="J461" t="s">
        <v>94</v>
      </c>
      <c r="K461" t="s">
        <v>95</v>
      </c>
      <c r="L461">
        <v>75</v>
      </c>
      <c r="M461">
        <v>4664</v>
      </c>
      <c r="N461" t="s">
        <v>96</v>
      </c>
      <c r="O461" t="s">
        <v>4125</v>
      </c>
      <c r="P461" t="s">
        <v>97</v>
      </c>
      <c r="Q461" t="s">
        <v>4138</v>
      </c>
      <c r="R461">
        <v>20877</v>
      </c>
      <c r="S461">
        <v>1</v>
      </c>
      <c r="T461">
        <v>1</v>
      </c>
      <c r="U461">
        <v>0</v>
      </c>
      <c r="V461" t="s">
        <v>3605</v>
      </c>
      <c r="W461" t="s">
        <v>105</v>
      </c>
      <c r="X461">
        <v>1</v>
      </c>
      <c r="Y461">
        <v>0</v>
      </c>
      <c r="Z461">
        <v>0</v>
      </c>
      <c r="AB461" t="s">
        <v>106</v>
      </c>
      <c r="AC461" t="s">
        <v>31</v>
      </c>
      <c r="AD461">
        <v>1</v>
      </c>
      <c r="AE461" t="s">
        <v>4138</v>
      </c>
      <c r="AF461" t="s">
        <v>94</v>
      </c>
      <c r="AG461">
        <v>1</v>
      </c>
      <c r="AJ461" t="s">
        <v>107</v>
      </c>
      <c r="AK461" t="s">
        <v>107</v>
      </c>
      <c r="AL461" t="s">
        <v>31</v>
      </c>
      <c r="AM461" t="s">
        <v>108</v>
      </c>
      <c r="AN461" t="s">
        <v>31</v>
      </c>
      <c r="AP461">
        <v>0</v>
      </c>
    </row>
    <row r="462" spans="1:42">
      <c r="A462" s="101" t="e">
        <f>#REF!</f>
        <v>#REF!</v>
      </c>
      <c r="B462" s="62" t="str">
        <f t="shared" si="35"/>
        <v>16:16:22</v>
      </c>
      <c r="C462" s="62" t="s">
        <v>29</v>
      </c>
      <c r="D462" s="63">
        <f t="shared" si="37"/>
        <v>12</v>
      </c>
      <c r="E462" s="84">
        <f t="shared" si="38"/>
        <v>46.62</v>
      </c>
      <c r="F462" s="86">
        <f t="shared" si="39"/>
        <v>559.43999999999994</v>
      </c>
      <c r="G462" s="64" t="s">
        <v>8</v>
      </c>
      <c r="H462" s="64" t="str">
        <f t="shared" si="36"/>
        <v>00507836672TRLO1</v>
      </c>
      <c r="J462" t="s">
        <v>94</v>
      </c>
      <c r="K462" t="s">
        <v>95</v>
      </c>
      <c r="L462">
        <v>12</v>
      </c>
      <c r="M462">
        <v>4662</v>
      </c>
      <c r="N462" t="s">
        <v>96</v>
      </c>
      <c r="O462" t="s">
        <v>4139</v>
      </c>
      <c r="P462" t="s">
        <v>97</v>
      </c>
      <c r="Q462" t="s">
        <v>4140</v>
      </c>
      <c r="R462">
        <v>20877</v>
      </c>
      <c r="S462">
        <v>1</v>
      </c>
      <c r="T462">
        <v>1</v>
      </c>
      <c r="U462">
        <v>0</v>
      </c>
      <c r="V462" t="s">
        <v>3605</v>
      </c>
      <c r="W462" t="s">
        <v>105</v>
      </c>
      <c r="X462">
        <v>1</v>
      </c>
      <c r="Y462">
        <v>0</v>
      </c>
      <c r="Z462">
        <v>0</v>
      </c>
      <c r="AB462" t="s">
        <v>106</v>
      </c>
      <c r="AC462" t="s">
        <v>31</v>
      </c>
      <c r="AD462">
        <v>1</v>
      </c>
      <c r="AE462" t="s">
        <v>4140</v>
      </c>
      <c r="AF462" t="s">
        <v>94</v>
      </c>
      <c r="AG462">
        <v>1</v>
      </c>
      <c r="AJ462" t="s">
        <v>107</v>
      </c>
      <c r="AK462" t="s">
        <v>107</v>
      </c>
      <c r="AL462" t="s">
        <v>31</v>
      </c>
      <c r="AM462" t="s">
        <v>108</v>
      </c>
      <c r="AN462" t="s">
        <v>31</v>
      </c>
      <c r="AP462">
        <v>0</v>
      </c>
    </row>
    <row r="463" spans="1:42">
      <c r="A463" s="101" t="e">
        <f>#REF!</f>
        <v>#REF!</v>
      </c>
      <c r="B463" s="62" t="str">
        <f t="shared" si="35"/>
        <v>16:16:22</v>
      </c>
      <c r="C463" s="62" t="s">
        <v>29</v>
      </c>
      <c r="D463" s="63">
        <f t="shared" si="37"/>
        <v>13</v>
      </c>
      <c r="E463" s="84">
        <f t="shared" si="38"/>
        <v>46.62</v>
      </c>
      <c r="F463" s="86">
        <f t="shared" si="39"/>
        <v>606.05999999999995</v>
      </c>
      <c r="G463" s="64" t="s">
        <v>8</v>
      </c>
      <c r="H463" s="64" t="str">
        <f t="shared" si="36"/>
        <v>00507836670TRLO1</v>
      </c>
      <c r="J463" t="s">
        <v>94</v>
      </c>
      <c r="K463" t="s">
        <v>95</v>
      </c>
      <c r="L463">
        <v>13</v>
      </c>
      <c r="M463">
        <v>4662</v>
      </c>
      <c r="N463" t="s">
        <v>96</v>
      </c>
      <c r="O463" t="s">
        <v>4139</v>
      </c>
      <c r="P463" t="s">
        <v>97</v>
      </c>
      <c r="Q463" t="s">
        <v>4141</v>
      </c>
      <c r="R463">
        <v>20877</v>
      </c>
      <c r="S463">
        <v>1</v>
      </c>
      <c r="T463">
        <v>1</v>
      </c>
      <c r="U463">
        <v>0</v>
      </c>
      <c r="V463" t="s">
        <v>3605</v>
      </c>
      <c r="W463" t="s">
        <v>105</v>
      </c>
      <c r="X463">
        <v>1</v>
      </c>
      <c r="Y463">
        <v>0</v>
      </c>
      <c r="Z463">
        <v>0</v>
      </c>
      <c r="AB463" t="s">
        <v>106</v>
      </c>
      <c r="AC463" t="s">
        <v>31</v>
      </c>
      <c r="AD463">
        <v>1</v>
      </c>
      <c r="AE463" t="s">
        <v>4141</v>
      </c>
      <c r="AF463" t="s">
        <v>94</v>
      </c>
      <c r="AG463">
        <v>1</v>
      </c>
      <c r="AJ463" t="s">
        <v>107</v>
      </c>
      <c r="AK463" t="s">
        <v>107</v>
      </c>
      <c r="AL463" t="s">
        <v>31</v>
      </c>
      <c r="AM463" t="s">
        <v>108</v>
      </c>
      <c r="AN463" t="s">
        <v>31</v>
      </c>
      <c r="AP463">
        <v>0</v>
      </c>
    </row>
    <row r="464" spans="1:42">
      <c r="A464" s="101" t="e">
        <f>#REF!</f>
        <v>#REF!</v>
      </c>
      <c r="B464" s="62" t="str">
        <f t="shared" si="35"/>
        <v>16:16:22</v>
      </c>
      <c r="C464" s="62" t="s">
        <v>29</v>
      </c>
      <c r="D464" s="63">
        <f t="shared" si="37"/>
        <v>16</v>
      </c>
      <c r="E464" s="84">
        <f t="shared" si="38"/>
        <v>46.62</v>
      </c>
      <c r="F464" s="86">
        <f t="shared" si="39"/>
        <v>745.92</v>
      </c>
      <c r="G464" s="64" t="s">
        <v>8</v>
      </c>
      <c r="H464" s="64" t="str">
        <f t="shared" si="36"/>
        <v>00507836675TRLO1</v>
      </c>
      <c r="J464" t="s">
        <v>94</v>
      </c>
      <c r="K464" t="s">
        <v>95</v>
      </c>
      <c r="L464">
        <v>16</v>
      </c>
      <c r="M464">
        <v>4662</v>
      </c>
      <c r="N464" t="s">
        <v>96</v>
      </c>
      <c r="O464" t="s">
        <v>4139</v>
      </c>
      <c r="P464" t="s">
        <v>97</v>
      </c>
      <c r="Q464" t="s">
        <v>4142</v>
      </c>
      <c r="R464">
        <v>20877</v>
      </c>
      <c r="S464">
        <v>1</v>
      </c>
      <c r="T464">
        <v>1</v>
      </c>
      <c r="U464">
        <v>0</v>
      </c>
      <c r="V464" t="s">
        <v>3605</v>
      </c>
      <c r="W464" t="s">
        <v>105</v>
      </c>
      <c r="X464">
        <v>1</v>
      </c>
      <c r="Y464">
        <v>0</v>
      </c>
      <c r="Z464">
        <v>0</v>
      </c>
      <c r="AB464" t="s">
        <v>106</v>
      </c>
      <c r="AC464" t="s">
        <v>31</v>
      </c>
      <c r="AD464">
        <v>1</v>
      </c>
      <c r="AE464" t="s">
        <v>4142</v>
      </c>
      <c r="AF464" t="s">
        <v>94</v>
      </c>
      <c r="AG464">
        <v>1</v>
      </c>
      <c r="AJ464" t="s">
        <v>107</v>
      </c>
      <c r="AK464" t="s">
        <v>107</v>
      </c>
      <c r="AL464" t="s">
        <v>31</v>
      </c>
      <c r="AM464" t="s">
        <v>108</v>
      </c>
      <c r="AN464" t="s">
        <v>31</v>
      </c>
      <c r="AP464">
        <v>0</v>
      </c>
    </row>
    <row r="465" spans="1:42">
      <c r="A465" s="101" t="e">
        <f>#REF!</f>
        <v>#REF!</v>
      </c>
      <c r="B465" s="62" t="str">
        <f t="shared" si="35"/>
        <v>16:16:22</v>
      </c>
      <c r="C465" s="62" t="s">
        <v>29</v>
      </c>
      <c r="D465" s="63">
        <f t="shared" si="37"/>
        <v>29</v>
      </c>
      <c r="E465" s="84">
        <f t="shared" si="38"/>
        <v>46.62</v>
      </c>
      <c r="F465" s="86">
        <f t="shared" si="39"/>
        <v>1351.98</v>
      </c>
      <c r="G465" s="64" t="s">
        <v>8</v>
      </c>
      <c r="H465" s="64" t="str">
        <f t="shared" si="36"/>
        <v>00507836671TRLO1</v>
      </c>
      <c r="J465" t="s">
        <v>94</v>
      </c>
      <c r="K465" t="s">
        <v>95</v>
      </c>
      <c r="L465">
        <v>29</v>
      </c>
      <c r="M465">
        <v>4662</v>
      </c>
      <c r="N465" t="s">
        <v>96</v>
      </c>
      <c r="O465" t="s">
        <v>4139</v>
      </c>
      <c r="P465" t="s">
        <v>97</v>
      </c>
      <c r="Q465" t="s">
        <v>4143</v>
      </c>
      <c r="R465">
        <v>20877</v>
      </c>
      <c r="S465">
        <v>1</v>
      </c>
      <c r="T465">
        <v>1</v>
      </c>
      <c r="U465">
        <v>0</v>
      </c>
      <c r="V465" t="s">
        <v>3605</v>
      </c>
      <c r="W465" t="s">
        <v>105</v>
      </c>
      <c r="X465">
        <v>1</v>
      </c>
      <c r="Y465">
        <v>0</v>
      </c>
      <c r="Z465">
        <v>0</v>
      </c>
      <c r="AB465" t="s">
        <v>106</v>
      </c>
      <c r="AC465" t="s">
        <v>31</v>
      </c>
      <c r="AD465">
        <v>1</v>
      </c>
      <c r="AE465" t="s">
        <v>4143</v>
      </c>
      <c r="AF465" t="s">
        <v>94</v>
      </c>
      <c r="AG465">
        <v>1</v>
      </c>
      <c r="AJ465" t="s">
        <v>107</v>
      </c>
      <c r="AK465" t="s">
        <v>107</v>
      </c>
      <c r="AL465" t="s">
        <v>31</v>
      </c>
      <c r="AM465" t="s">
        <v>108</v>
      </c>
      <c r="AN465" t="s">
        <v>31</v>
      </c>
      <c r="AP465">
        <v>0</v>
      </c>
    </row>
    <row r="466" spans="1:42">
      <c r="A466" s="101" t="e">
        <f>#REF!</f>
        <v>#REF!</v>
      </c>
      <c r="B466" s="62" t="str">
        <f t="shared" si="35"/>
        <v>16:16:22</v>
      </c>
      <c r="C466" s="62" t="s">
        <v>29</v>
      </c>
      <c r="D466" s="63">
        <f t="shared" si="37"/>
        <v>36</v>
      </c>
      <c r="E466" s="84">
        <f t="shared" si="38"/>
        <v>46.62</v>
      </c>
      <c r="F466" s="86">
        <f t="shared" si="39"/>
        <v>1678.32</v>
      </c>
      <c r="G466" s="64" t="s">
        <v>8</v>
      </c>
      <c r="H466" s="64" t="str">
        <f t="shared" si="36"/>
        <v>00507836674TRLO1</v>
      </c>
      <c r="J466" t="s">
        <v>94</v>
      </c>
      <c r="K466" t="s">
        <v>95</v>
      </c>
      <c r="L466">
        <v>36</v>
      </c>
      <c r="M466">
        <v>4662</v>
      </c>
      <c r="N466" t="s">
        <v>96</v>
      </c>
      <c r="O466" t="s">
        <v>4139</v>
      </c>
      <c r="P466" t="s">
        <v>97</v>
      </c>
      <c r="Q466" t="s">
        <v>4144</v>
      </c>
      <c r="R466">
        <v>20877</v>
      </c>
      <c r="S466">
        <v>1</v>
      </c>
      <c r="T466">
        <v>1</v>
      </c>
      <c r="U466">
        <v>0</v>
      </c>
      <c r="V466" t="s">
        <v>3605</v>
      </c>
      <c r="W466" t="s">
        <v>105</v>
      </c>
      <c r="X466">
        <v>1</v>
      </c>
      <c r="Y466">
        <v>0</v>
      </c>
      <c r="Z466">
        <v>0</v>
      </c>
      <c r="AB466" t="s">
        <v>106</v>
      </c>
      <c r="AC466" t="s">
        <v>31</v>
      </c>
      <c r="AD466">
        <v>1</v>
      </c>
      <c r="AE466" t="s">
        <v>4144</v>
      </c>
      <c r="AF466" t="s">
        <v>94</v>
      </c>
      <c r="AG466">
        <v>1</v>
      </c>
      <c r="AJ466" t="s">
        <v>107</v>
      </c>
      <c r="AK466" t="s">
        <v>107</v>
      </c>
      <c r="AL466" t="s">
        <v>31</v>
      </c>
      <c r="AM466" t="s">
        <v>108</v>
      </c>
      <c r="AN466" t="s">
        <v>31</v>
      </c>
      <c r="AP466">
        <v>0</v>
      </c>
    </row>
    <row r="467" spans="1:42">
      <c r="A467" s="101" t="e">
        <f>#REF!</f>
        <v>#REF!</v>
      </c>
      <c r="B467" s="62" t="str">
        <f t="shared" si="35"/>
        <v>16:16:22</v>
      </c>
      <c r="C467" s="62" t="s">
        <v>29</v>
      </c>
      <c r="D467" s="63">
        <f t="shared" si="37"/>
        <v>88</v>
      </c>
      <c r="E467" s="84">
        <f t="shared" si="38"/>
        <v>46.62</v>
      </c>
      <c r="F467" s="86">
        <f t="shared" si="39"/>
        <v>4102.5599999999995</v>
      </c>
      <c r="G467" s="64" t="s">
        <v>8</v>
      </c>
      <c r="H467" s="64" t="str">
        <f t="shared" si="36"/>
        <v>00507836673TRLO1</v>
      </c>
      <c r="J467" t="s">
        <v>94</v>
      </c>
      <c r="K467" t="s">
        <v>95</v>
      </c>
      <c r="L467">
        <v>88</v>
      </c>
      <c r="M467">
        <v>4662</v>
      </c>
      <c r="N467" t="s">
        <v>96</v>
      </c>
      <c r="O467" t="s">
        <v>4139</v>
      </c>
      <c r="P467" t="s">
        <v>97</v>
      </c>
      <c r="Q467" t="s">
        <v>4145</v>
      </c>
      <c r="R467">
        <v>20877</v>
      </c>
      <c r="S467">
        <v>1</v>
      </c>
      <c r="T467">
        <v>1</v>
      </c>
      <c r="U467">
        <v>0</v>
      </c>
      <c r="V467" t="s">
        <v>3605</v>
      </c>
      <c r="W467" t="s">
        <v>105</v>
      </c>
      <c r="X467">
        <v>1</v>
      </c>
      <c r="Y467">
        <v>0</v>
      </c>
      <c r="Z467">
        <v>0</v>
      </c>
      <c r="AB467" t="s">
        <v>106</v>
      </c>
      <c r="AC467" t="s">
        <v>31</v>
      </c>
      <c r="AD467">
        <v>1</v>
      </c>
      <c r="AE467" t="s">
        <v>4145</v>
      </c>
      <c r="AF467" t="s">
        <v>94</v>
      </c>
      <c r="AG467">
        <v>1</v>
      </c>
      <c r="AJ467" t="s">
        <v>107</v>
      </c>
      <c r="AK467" t="s">
        <v>107</v>
      </c>
      <c r="AL467" t="s">
        <v>31</v>
      </c>
      <c r="AM467" t="s">
        <v>108</v>
      </c>
      <c r="AN467" t="s">
        <v>31</v>
      </c>
      <c r="AP467">
        <v>0</v>
      </c>
    </row>
    <row r="468" spans="1:42">
      <c r="A468" s="101" t="e">
        <f>#REF!</f>
        <v>#REF!</v>
      </c>
      <c r="B468" s="62" t="str">
        <f t="shared" si="35"/>
        <v>16:16:22</v>
      </c>
      <c r="C468" s="62" t="s">
        <v>29</v>
      </c>
      <c r="D468" s="63">
        <f t="shared" si="37"/>
        <v>186</v>
      </c>
      <c r="E468" s="84">
        <f t="shared" si="38"/>
        <v>46.62</v>
      </c>
      <c r="F468" s="86">
        <f t="shared" si="39"/>
        <v>8671.32</v>
      </c>
      <c r="G468" s="64" t="s">
        <v>8</v>
      </c>
      <c r="H468" s="64" t="str">
        <f t="shared" si="36"/>
        <v>00507836676TRLO1</v>
      </c>
      <c r="J468" t="s">
        <v>94</v>
      </c>
      <c r="K468" t="s">
        <v>95</v>
      </c>
      <c r="L468">
        <v>186</v>
      </c>
      <c r="M468">
        <v>4662</v>
      </c>
      <c r="N468" t="s">
        <v>96</v>
      </c>
      <c r="O468" t="s">
        <v>4139</v>
      </c>
      <c r="P468" t="s">
        <v>97</v>
      </c>
      <c r="Q468" t="s">
        <v>4146</v>
      </c>
      <c r="R468">
        <v>20877</v>
      </c>
      <c r="S468">
        <v>1</v>
      </c>
      <c r="T468">
        <v>1</v>
      </c>
      <c r="U468">
        <v>0</v>
      </c>
      <c r="V468" t="s">
        <v>3605</v>
      </c>
      <c r="W468" t="s">
        <v>105</v>
      </c>
      <c r="X468">
        <v>1</v>
      </c>
      <c r="Y468">
        <v>0</v>
      </c>
      <c r="Z468">
        <v>0</v>
      </c>
      <c r="AB468" t="s">
        <v>106</v>
      </c>
      <c r="AC468" t="s">
        <v>31</v>
      </c>
      <c r="AD468">
        <v>1</v>
      </c>
      <c r="AE468" t="s">
        <v>4146</v>
      </c>
      <c r="AF468" t="s">
        <v>94</v>
      </c>
      <c r="AG468">
        <v>1</v>
      </c>
      <c r="AJ468" t="s">
        <v>107</v>
      </c>
      <c r="AK468" t="s">
        <v>107</v>
      </c>
      <c r="AL468" t="s">
        <v>31</v>
      </c>
      <c r="AM468" t="s">
        <v>108</v>
      </c>
      <c r="AN468" t="s">
        <v>31</v>
      </c>
      <c r="AP468">
        <v>0</v>
      </c>
    </row>
    <row r="469" spans="1:42">
      <c r="A469" s="101" t="e">
        <f>#REF!</f>
        <v>#REF!</v>
      </c>
      <c r="B469" s="62" t="str">
        <f t="shared" si="35"/>
        <v>16:17:44</v>
      </c>
      <c r="C469" s="62" t="s">
        <v>29</v>
      </c>
      <c r="D469" s="63">
        <f t="shared" si="37"/>
        <v>11</v>
      </c>
      <c r="E469" s="84">
        <f t="shared" si="38"/>
        <v>46.62</v>
      </c>
      <c r="F469" s="86">
        <f t="shared" si="39"/>
        <v>512.81999999999994</v>
      </c>
      <c r="G469" s="64" t="s">
        <v>8</v>
      </c>
      <c r="H469" s="64" t="str">
        <f t="shared" si="36"/>
        <v>00507837844TRLO1</v>
      </c>
      <c r="J469" t="s">
        <v>94</v>
      </c>
      <c r="K469" t="s">
        <v>95</v>
      </c>
      <c r="L469">
        <v>11</v>
      </c>
      <c r="M469">
        <v>4662</v>
      </c>
      <c r="N469" t="s">
        <v>96</v>
      </c>
      <c r="O469" t="s">
        <v>4147</v>
      </c>
      <c r="P469" t="s">
        <v>97</v>
      </c>
      <c r="Q469" t="s">
        <v>4148</v>
      </c>
      <c r="R469">
        <v>20877</v>
      </c>
      <c r="S469">
        <v>1</v>
      </c>
      <c r="T469">
        <v>1</v>
      </c>
      <c r="U469">
        <v>0</v>
      </c>
      <c r="V469" t="s">
        <v>3605</v>
      </c>
      <c r="W469" t="s">
        <v>105</v>
      </c>
      <c r="X469">
        <v>1</v>
      </c>
      <c r="Y469">
        <v>0</v>
      </c>
      <c r="Z469">
        <v>0</v>
      </c>
      <c r="AB469" t="s">
        <v>106</v>
      </c>
      <c r="AC469" t="s">
        <v>31</v>
      </c>
      <c r="AD469">
        <v>1</v>
      </c>
      <c r="AE469" t="s">
        <v>4148</v>
      </c>
      <c r="AF469" t="s">
        <v>94</v>
      </c>
      <c r="AG469">
        <v>1</v>
      </c>
      <c r="AJ469" t="s">
        <v>107</v>
      </c>
      <c r="AK469" t="s">
        <v>107</v>
      </c>
      <c r="AL469" t="s">
        <v>31</v>
      </c>
      <c r="AM469" t="s">
        <v>108</v>
      </c>
      <c r="AN469" t="s">
        <v>31</v>
      </c>
      <c r="AP469">
        <v>0</v>
      </c>
    </row>
    <row r="470" spans="1:42">
      <c r="A470" s="101" t="e">
        <f>#REF!</f>
        <v>#REF!</v>
      </c>
      <c r="B470" s="62" t="str">
        <f t="shared" si="35"/>
        <v>16:17:57</v>
      </c>
      <c r="C470" s="62" t="s">
        <v>29</v>
      </c>
      <c r="D470" s="63">
        <f t="shared" si="37"/>
        <v>11</v>
      </c>
      <c r="E470" s="84">
        <f t="shared" si="38"/>
        <v>46.62</v>
      </c>
      <c r="F470" s="86">
        <f t="shared" si="39"/>
        <v>512.81999999999994</v>
      </c>
      <c r="G470" s="64" t="s">
        <v>8</v>
      </c>
      <c r="H470" s="64" t="str">
        <f t="shared" si="36"/>
        <v>00507838027TRLO1</v>
      </c>
      <c r="J470" t="s">
        <v>94</v>
      </c>
      <c r="K470" t="s">
        <v>95</v>
      </c>
      <c r="L470">
        <v>11</v>
      </c>
      <c r="M470">
        <v>4662</v>
      </c>
      <c r="N470" t="s">
        <v>96</v>
      </c>
      <c r="O470" t="s">
        <v>4149</v>
      </c>
      <c r="P470" t="s">
        <v>97</v>
      </c>
      <c r="Q470" t="s">
        <v>4150</v>
      </c>
      <c r="R470">
        <v>20877</v>
      </c>
      <c r="S470">
        <v>1</v>
      </c>
      <c r="T470">
        <v>1</v>
      </c>
      <c r="U470">
        <v>0</v>
      </c>
      <c r="V470" t="s">
        <v>3605</v>
      </c>
      <c r="W470" t="s">
        <v>105</v>
      </c>
      <c r="X470">
        <v>1</v>
      </c>
      <c r="Y470">
        <v>0</v>
      </c>
      <c r="Z470">
        <v>0</v>
      </c>
      <c r="AB470" t="s">
        <v>106</v>
      </c>
      <c r="AC470" t="s">
        <v>31</v>
      </c>
      <c r="AD470">
        <v>1</v>
      </c>
      <c r="AE470" t="s">
        <v>4150</v>
      </c>
      <c r="AF470" t="s">
        <v>94</v>
      </c>
      <c r="AG470">
        <v>1</v>
      </c>
      <c r="AJ470" t="s">
        <v>107</v>
      </c>
      <c r="AK470" t="s">
        <v>107</v>
      </c>
      <c r="AL470" t="s">
        <v>31</v>
      </c>
      <c r="AM470" t="s">
        <v>108</v>
      </c>
      <c r="AN470" t="s">
        <v>31</v>
      </c>
      <c r="AP470">
        <v>0</v>
      </c>
    </row>
    <row r="471" spans="1:42">
      <c r="A471" s="101" t="e">
        <f>#REF!</f>
        <v>#REF!</v>
      </c>
      <c r="B471" s="62" t="str">
        <f t="shared" si="35"/>
        <v>16:18:00</v>
      </c>
      <c r="C471" s="62" t="s">
        <v>29</v>
      </c>
      <c r="D471" s="63">
        <f t="shared" si="37"/>
        <v>35</v>
      </c>
      <c r="E471" s="84">
        <f t="shared" si="38"/>
        <v>46.62</v>
      </c>
      <c r="F471" s="86">
        <f t="shared" si="39"/>
        <v>1631.6999999999998</v>
      </c>
      <c r="G471" s="64" t="s">
        <v>8</v>
      </c>
      <c r="H471" s="64" t="str">
        <f t="shared" si="36"/>
        <v>00507838078TRLO1</v>
      </c>
      <c r="J471" t="s">
        <v>94</v>
      </c>
      <c r="K471" t="s">
        <v>95</v>
      </c>
      <c r="L471">
        <v>35</v>
      </c>
      <c r="M471">
        <v>4662</v>
      </c>
      <c r="N471" t="s">
        <v>96</v>
      </c>
      <c r="O471" t="s">
        <v>4151</v>
      </c>
      <c r="P471" t="s">
        <v>97</v>
      </c>
      <c r="Q471" t="s">
        <v>4152</v>
      </c>
      <c r="R471">
        <v>20877</v>
      </c>
      <c r="S471">
        <v>1</v>
      </c>
      <c r="T471">
        <v>1</v>
      </c>
      <c r="U471">
        <v>0</v>
      </c>
      <c r="V471" t="s">
        <v>3605</v>
      </c>
      <c r="W471" t="s">
        <v>105</v>
      </c>
      <c r="X471">
        <v>1</v>
      </c>
      <c r="Y471">
        <v>0</v>
      </c>
      <c r="Z471">
        <v>0</v>
      </c>
      <c r="AB471" t="s">
        <v>106</v>
      </c>
      <c r="AC471" t="s">
        <v>31</v>
      </c>
      <c r="AD471">
        <v>1</v>
      </c>
      <c r="AE471" t="s">
        <v>4152</v>
      </c>
      <c r="AF471" t="s">
        <v>94</v>
      </c>
      <c r="AG471">
        <v>1</v>
      </c>
      <c r="AJ471" t="s">
        <v>107</v>
      </c>
      <c r="AK471" t="s">
        <v>107</v>
      </c>
      <c r="AL471" t="s">
        <v>31</v>
      </c>
      <c r="AM471" t="s">
        <v>108</v>
      </c>
      <c r="AN471" t="s">
        <v>31</v>
      </c>
      <c r="AP471">
        <v>0</v>
      </c>
    </row>
    <row r="472" spans="1:42">
      <c r="A472" s="101" t="e">
        <f>#REF!</f>
        <v>#REF!</v>
      </c>
      <c r="B472" s="62" t="str">
        <f t="shared" si="35"/>
        <v>16:18:36</v>
      </c>
      <c r="C472" s="62" t="s">
        <v>29</v>
      </c>
      <c r="D472" s="63">
        <f t="shared" si="37"/>
        <v>15</v>
      </c>
      <c r="E472" s="84">
        <f t="shared" si="38"/>
        <v>46.62</v>
      </c>
      <c r="F472" s="86">
        <f t="shared" si="39"/>
        <v>699.3</v>
      </c>
      <c r="G472" s="64" t="s">
        <v>8</v>
      </c>
      <c r="H472" s="64" t="str">
        <f t="shared" si="36"/>
        <v>00507838571TRLO1</v>
      </c>
      <c r="J472" t="s">
        <v>94</v>
      </c>
      <c r="K472" t="s">
        <v>95</v>
      </c>
      <c r="L472">
        <v>15</v>
      </c>
      <c r="M472">
        <v>4662</v>
      </c>
      <c r="N472" t="s">
        <v>96</v>
      </c>
      <c r="O472" t="s">
        <v>4153</v>
      </c>
      <c r="P472" t="s">
        <v>97</v>
      </c>
      <c r="Q472" t="s">
        <v>4154</v>
      </c>
      <c r="R472">
        <v>20877</v>
      </c>
      <c r="S472">
        <v>1</v>
      </c>
      <c r="T472">
        <v>1</v>
      </c>
      <c r="U472">
        <v>0</v>
      </c>
      <c r="V472" t="s">
        <v>3605</v>
      </c>
      <c r="W472" t="s">
        <v>105</v>
      </c>
      <c r="X472">
        <v>1</v>
      </c>
      <c r="Y472">
        <v>0</v>
      </c>
      <c r="Z472">
        <v>0</v>
      </c>
      <c r="AB472" t="s">
        <v>106</v>
      </c>
      <c r="AC472" t="s">
        <v>31</v>
      </c>
      <c r="AD472">
        <v>1</v>
      </c>
      <c r="AE472" t="s">
        <v>4154</v>
      </c>
      <c r="AF472" t="s">
        <v>94</v>
      </c>
      <c r="AG472">
        <v>1</v>
      </c>
      <c r="AJ472" t="s">
        <v>107</v>
      </c>
      <c r="AK472" t="s">
        <v>107</v>
      </c>
      <c r="AL472" t="s">
        <v>31</v>
      </c>
      <c r="AM472" t="s">
        <v>108</v>
      </c>
      <c r="AN472" t="s">
        <v>31</v>
      </c>
      <c r="AP472">
        <v>0</v>
      </c>
    </row>
    <row r="473" spans="1:42">
      <c r="A473" s="101" t="e">
        <f>#REF!</f>
        <v>#REF!</v>
      </c>
      <c r="B473" s="62" t="str">
        <f t="shared" si="35"/>
        <v>16:18:36</v>
      </c>
      <c r="C473" s="62" t="s">
        <v>29</v>
      </c>
      <c r="D473" s="63">
        <f t="shared" si="37"/>
        <v>58</v>
      </c>
      <c r="E473" s="84">
        <f t="shared" si="38"/>
        <v>46.62</v>
      </c>
      <c r="F473" s="86">
        <f t="shared" si="39"/>
        <v>2703.96</v>
      </c>
      <c r="G473" s="64" t="s">
        <v>8</v>
      </c>
      <c r="H473" s="64" t="str">
        <f t="shared" si="36"/>
        <v>00507838569TRLO1</v>
      </c>
      <c r="J473" t="s">
        <v>94</v>
      </c>
      <c r="K473" t="s">
        <v>95</v>
      </c>
      <c r="L473">
        <v>58</v>
      </c>
      <c r="M473">
        <v>4662</v>
      </c>
      <c r="N473" t="s">
        <v>96</v>
      </c>
      <c r="O473" t="s">
        <v>4153</v>
      </c>
      <c r="P473" t="s">
        <v>97</v>
      </c>
      <c r="Q473" t="s">
        <v>4155</v>
      </c>
      <c r="R473">
        <v>20877</v>
      </c>
      <c r="S473">
        <v>1</v>
      </c>
      <c r="T473">
        <v>1</v>
      </c>
      <c r="U473">
        <v>0</v>
      </c>
      <c r="V473" t="s">
        <v>3605</v>
      </c>
      <c r="W473" t="s">
        <v>105</v>
      </c>
      <c r="X473">
        <v>1</v>
      </c>
      <c r="Y473">
        <v>0</v>
      </c>
      <c r="Z473">
        <v>0</v>
      </c>
      <c r="AB473" t="s">
        <v>106</v>
      </c>
      <c r="AC473" t="s">
        <v>31</v>
      </c>
      <c r="AD473">
        <v>1</v>
      </c>
      <c r="AE473" t="s">
        <v>4155</v>
      </c>
      <c r="AF473" t="s">
        <v>94</v>
      </c>
      <c r="AG473">
        <v>1</v>
      </c>
      <c r="AJ473" t="s">
        <v>107</v>
      </c>
      <c r="AK473" t="s">
        <v>107</v>
      </c>
      <c r="AL473" t="s">
        <v>31</v>
      </c>
      <c r="AM473" t="s">
        <v>108</v>
      </c>
      <c r="AN473" t="s">
        <v>31</v>
      </c>
      <c r="AP473">
        <v>0</v>
      </c>
    </row>
    <row r="474" spans="1:42">
      <c r="A474" s="101" t="e">
        <f>#REF!</f>
        <v>#REF!</v>
      </c>
      <c r="B474" s="62" t="str">
        <f t="shared" si="35"/>
        <v>16:18:36</v>
      </c>
      <c r="C474" s="62" t="s">
        <v>29</v>
      </c>
      <c r="D474" s="63">
        <f t="shared" si="37"/>
        <v>90</v>
      </c>
      <c r="E474" s="84">
        <f t="shared" si="38"/>
        <v>46.62</v>
      </c>
      <c r="F474" s="86">
        <f t="shared" si="39"/>
        <v>4195.8</v>
      </c>
      <c r="G474" s="64" t="s">
        <v>8</v>
      </c>
      <c r="H474" s="64" t="str">
        <f t="shared" si="36"/>
        <v>00507838570TRLO1</v>
      </c>
      <c r="J474" t="s">
        <v>94</v>
      </c>
      <c r="K474" t="s">
        <v>95</v>
      </c>
      <c r="L474">
        <v>90</v>
      </c>
      <c r="M474">
        <v>4662</v>
      </c>
      <c r="N474" t="s">
        <v>96</v>
      </c>
      <c r="O474" t="s">
        <v>4153</v>
      </c>
      <c r="P474" t="s">
        <v>97</v>
      </c>
      <c r="Q474" t="s">
        <v>4156</v>
      </c>
      <c r="R474">
        <v>20877</v>
      </c>
      <c r="S474">
        <v>1</v>
      </c>
      <c r="T474">
        <v>1</v>
      </c>
      <c r="U474">
        <v>0</v>
      </c>
      <c r="V474" t="s">
        <v>3605</v>
      </c>
      <c r="W474" t="s">
        <v>105</v>
      </c>
      <c r="X474">
        <v>1</v>
      </c>
      <c r="Y474">
        <v>0</v>
      </c>
      <c r="Z474">
        <v>0</v>
      </c>
      <c r="AB474" t="s">
        <v>106</v>
      </c>
      <c r="AC474" t="s">
        <v>31</v>
      </c>
      <c r="AD474">
        <v>1</v>
      </c>
      <c r="AE474" t="s">
        <v>4156</v>
      </c>
      <c r="AF474" t="s">
        <v>94</v>
      </c>
      <c r="AG474">
        <v>1</v>
      </c>
      <c r="AJ474" t="s">
        <v>107</v>
      </c>
      <c r="AK474" t="s">
        <v>107</v>
      </c>
      <c r="AL474" t="s">
        <v>31</v>
      </c>
      <c r="AM474" t="s">
        <v>108</v>
      </c>
      <c r="AN474" t="s">
        <v>31</v>
      </c>
      <c r="AP474">
        <v>0</v>
      </c>
    </row>
    <row r="475" spans="1:42">
      <c r="A475" s="101" t="e">
        <f>#REF!</f>
        <v>#REF!</v>
      </c>
      <c r="B475" s="62" t="str">
        <f t="shared" si="35"/>
        <v>16:18:57</v>
      </c>
      <c r="C475" s="62" t="s">
        <v>29</v>
      </c>
      <c r="D475" s="63">
        <f t="shared" si="37"/>
        <v>40</v>
      </c>
      <c r="E475" s="84">
        <f t="shared" si="38"/>
        <v>46.62</v>
      </c>
      <c r="F475" s="86">
        <f t="shared" si="39"/>
        <v>1864.8</v>
      </c>
      <c r="G475" s="64" t="s">
        <v>8</v>
      </c>
      <c r="H475" s="64" t="str">
        <f t="shared" si="36"/>
        <v>00507838936TRLO1</v>
      </c>
      <c r="J475" t="s">
        <v>94</v>
      </c>
      <c r="K475" t="s">
        <v>95</v>
      </c>
      <c r="L475">
        <v>40</v>
      </c>
      <c r="M475">
        <v>4662</v>
      </c>
      <c r="N475" t="s">
        <v>1669</v>
      </c>
      <c r="O475" t="s">
        <v>4157</v>
      </c>
      <c r="P475" t="s">
        <v>1670</v>
      </c>
      <c r="Q475" t="s">
        <v>4158</v>
      </c>
      <c r="R475">
        <v>20877</v>
      </c>
      <c r="S475">
        <v>1</v>
      </c>
      <c r="T475">
        <v>1</v>
      </c>
      <c r="U475">
        <v>0</v>
      </c>
      <c r="V475" t="s">
        <v>3596</v>
      </c>
      <c r="W475" t="s">
        <v>105</v>
      </c>
      <c r="X475">
        <v>1</v>
      </c>
      <c r="Y475">
        <v>0</v>
      </c>
      <c r="Z475">
        <v>0</v>
      </c>
      <c r="AB475" t="s">
        <v>106</v>
      </c>
      <c r="AC475" t="s">
        <v>31</v>
      </c>
      <c r="AD475">
        <v>1</v>
      </c>
      <c r="AE475" t="s">
        <v>4158</v>
      </c>
      <c r="AF475" t="s">
        <v>94</v>
      </c>
      <c r="AG475">
        <v>1</v>
      </c>
      <c r="AH475" t="s">
        <v>4159</v>
      </c>
      <c r="AJ475" t="s">
        <v>107</v>
      </c>
      <c r="AK475" t="s">
        <v>107</v>
      </c>
      <c r="AL475" t="s">
        <v>31</v>
      </c>
      <c r="AM475" t="s">
        <v>108</v>
      </c>
      <c r="AN475" t="s">
        <v>31</v>
      </c>
      <c r="AP475">
        <v>0</v>
      </c>
    </row>
    <row r="476" spans="1:42">
      <c r="A476" s="101" t="e">
        <f>#REF!</f>
        <v>#REF!</v>
      </c>
      <c r="B476" s="62" t="str">
        <f t="shared" si="35"/>
        <v>16:18:57</v>
      </c>
      <c r="C476" s="62" t="s">
        <v>29</v>
      </c>
      <c r="D476" s="63">
        <f t="shared" si="37"/>
        <v>41</v>
      </c>
      <c r="E476" s="84">
        <f t="shared" si="38"/>
        <v>46.62</v>
      </c>
      <c r="F476" s="86">
        <f t="shared" si="39"/>
        <v>1911.4199999999998</v>
      </c>
      <c r="G476" s="64" t="s">
        <v>8</v>
      </c>
      <c r="H476" s="64" t="str">
        <f t="shared" si="36"/>
        <v>00507838935TRLO1</v>
      </c>
      <c r="J476" t="s">
        <v>94</v>
      </c>
      <c r="K476" t="s">
        <v>95</v>
      </c>
      <c r="L476">
        <v>41</v>
      </c>
      <c r="M476">
        <v>4662</v>
      </c>
      <c r="N476" t="s">
        <v>1669</v>
      </c>
      <c r="O476" t="s">
        <v>4157</v>
      </c>
      <c r="P476" t="s">
        <v>1670</v>
      </c>
      <c r="Q476" t="s">
        <v>4160</v>
      </c>
      <c r="R476">
        <v>20877</v>
      </c>
      <c r="S476">
        <v>1</v>
      </c>
      <c r="T476">
        <v>1</v>
      </c>
      <c r="U476">
        <v>0</v>
      </c>
      <c r="V476" t="s">
        <v>3596</v>
      </c>
      <c r="W476" t="s">
        <v>105</v>
      </c>
      <c r="X476">
        <v>1</v>
      </c>
      <c r="Y476">
        <v>0</v>
      </c>
      <c r="Z476">
        <v>0</v>
      </c>
      <c r="AB476" t="s">
        <v>106</v>
      </c>
      <c r="AC476" t="s">
        <v>31</v>
      </c>
      <c r="AD476">
        <v>1</v>
      </c>
      <c r="AE476" t="s">
        <v>4160</v>
      </c>
      <c r="AF476" t="s">
        <v>94</v>
      </c>
      <c r="AG476">
        <v>1</v>
      </c>
      <c r="AH476" t="s">
        <v>4161</v>
      </c>
      <c r="AJ476" t="s">
        <v>107</v>
      </c>
      <c r="AK476" t="s">
        <v>107</v>
      </c>
      <c r="AL476" t="s">
        <v>31</v>
      </c>
      <c r="AM476" t="s">
        <v>108</v>
      </c>
      <c r="AN476" t="s">
        <v>31</v>
      </c>
      <c r="AP476">
        <v>0</v>
      </c>
    </row>
    <row r="477" spans="1:42">
      <c r="A477" s="101" t="e">
        <f>#REF!</f>
        <v>#REF!</v>
      </c>
      <c r="B477" s="62" t="str">
        <f t="shared" si="35"/>
        <v>16:18:57</v>
      </c>
      <c r="C477" s="62" t="s">
        <v>29</v>
      </c>
      <c r="D477" s="63">
        <f t="shared" si="37"/>
        <v>52</v>
      </c>
      <c r="E477" s="84">
        <f t="shared" si="38"/>
        <v>46.62</v>
      </c>
      <c r="F477" s="86">
        <f t="shared" si="39"/>
        <v>2424.2399999999998</v>
      </c>
      <c r="G477" s="64" t="s">
        <v>8</v>
      </c>
      <c r="H477" s="64" t="str">
        <f t="shared" si="36"/>
        <v>00507838938TRLO1</v>
      </c>
      <c r="J477" t="s">
        <v>94</v>
      </c>
      <c r="K477" t="s">
        <v>95</v>
      </c>
      <c r="L477">
        <v>52</v>
      </c>
      <c r="M477">
        <v>4662</v>
      </c>
      <c r="N477" t="s">
        <v>1669</v>
      </c>
      <c r="O477" t="s">
        <v>4157</v>
      </c>
      <c r="P477" t="s">
        <v>1670</v>
      </c>
      <c r="Q477" t="s">
        <v>4162</v>
      </c>
      <c r="R477">
        <v>20877</v>
      </c>
      <c r="S477">
        <v>1</v>
      </c>
      <c r="T477">
        <v>1</v>
      </c>
      <c r="U477">
        <v>0</v>
      </c>
      <c r="V477" t="s">
        <v>3596</v>
      </c>
      <c r="W477" t="s">
        <v>105</v>
      </c>
      <c r="X477">
        <v>1</v>
      </c>
      <c r="Y477">
        <v>0</v>
      </c>
      <c r="Z477">
        <v>0</v>
      </c>
      <c r="AB477" t="s">
        <v>106</v>
      </c>
      <c r="AC477" t="s">
        <v>31</v>
      </c>
      <c r="AD477">
        <v>1</v>
      </c>
      <c r="AE477" t="s">
        <v>4162</v>
      </c>
      <c r="AF477" t="s">
        <v>94</v>
      </c>
      <c r="AG477">
        <v>1</v>
      </c>
      <c r="AH477" t="s">
        <v>4163</v>
      </c>
      <c r="AJ477" t="s">
        <v>107</v>
      </c>
      <c r="AK477" t="s">
        <v>107</v>
      </c>
      <c r="AL477" t="s">
        <v>31</v>
      </c>
      <c r="AM477" t="s">
        <v>108</v>
      </c>
      <c r="AN477" t="s">
        <v>31</v>
      </c>
      <c r="AP477">
        <v>0</v>
      </c>
    </row>
    <row r="478" spans="1:42">
      <c r="A478" s="101" t="e">
        <f>#REF!</f>
        <v>#REF!</v>
      </c>
      <c r="B478" s="62" t="str">
        <f t="shared" si="35"/>
        <v>16:18:57</v>
      </c>
      <c r="C478" s="62" t="s">
        <v>29</v>
      </c>
      <c r="D478" s="63">
        <f t="shared" si="37"/>
        <v>97</v>
      </c>
      <c r="E478" s="84">
        <f t="shared" si="38"/>
        <v>46.62</v>
      </c>
      <c r="F478" s="86">
        <f t="shared" si="39"/>
        <v>4522.1399999999994</v>
      </c>
      <c r="G478" s="64" t="s">
        <v>8</v>
      </c>
      <c r="H478" s="64" t="str">
        <f t="shared" si="36"/>
        <v>00507838937TRLO1</v>
      </c>
      <c r="J478" t="s">
        <v>94</v>
      </c>
      <c r="K478" t="s">
        <v>95</v>
      </c>
      <c r="L478">
        <v>97</v>
      </c>
      <c r="M478">
        <v>4662</v>
      </c>
      <c r="N478" t="s">
        <v>1669</v>
      </c>
      <c r="O478" t="s">
        <v>4157</v>
      </c>
      <c r="P478" t="s">
        <v>1670</v>
      </c>
      <c r="Q478" t="s">
        <v>4164</v>
      </c>
      <c r="R478">
        <v>20877</v>
      </c>
      <c r="S478">
        <v>1</v>
      </c>
      <c r="T478">
        <v>1</v>
      </c>
      <c r="U478">
        <v>0</v>
      </c>
      <c r="V478" t="s">
        <v>3596</v>
      </c>
      <c r="W478" t="s">
        <v>105</v>
      </c>
      <c r="X478">
        <v>1</v>
      </c>
      <c r="Y478">
        <v>0</v>
      </c>
      <c r="Z478">
        <v>0</v>
      </c>
      <c r="AB478" t="s">
        <v>106</v>
      </c>
      <c r="AC478" t="s">
        <v>31</v>
      </c>
      <c r="AD478">
        <v>1</v>
      </c>
      <c r="AE478" t="s">
        <v>4164</v>
      </c>
      <c r="AF478" t="s">
        <v>94</v>
      </c>
      <c r="AG478">
        <v>1</v>
      </c>
      <c r="AH478" t="s">
        <v>4165</v>
      </c>
      <c r="AJ478" t="s">
        <v>107</v>
      </c>
      <c r="AK478" t="s">
        <v>107</v>
      </c>
      <c r="AL478" t="s">
        <v>31</v>
      </c>
      <c r="AM478" t="s">
        <v>108</v>
      </c>
      <c r="AN478" t="s">
        <v>31</v>
      </c>
      <c r="AP478">
        <v>0</v>
      </c>
    </row>
    <row r="479" spans="1:42">
      <c r="A479" s="101" t="e">
        <f>#REF!</f>
        <v>#REF!</v>
      </c>
      <c r="B479" s="62" t="str">
        <f t="shared" si="35"/>
        <v>16:18:57</v>
      </c>
      <c r="C479" s="62" t="s">
        <v>29</v>
      </c>
      <c r="D479" s="63">
        <f t="shared" si="37"/>
        <v>100</v>
      </c>
      <c r="E479" s="84">
        <f t="shared" si="38"/>
        <v>46.62</v>
      </c>
      <c r="F479" s="86">
        <f t="shared" si="39"/>
        <v>4662</v>
      </c>
      <c r="G479" s="64" t="s">
        <v>8</v>
      </c>
      <c r="H479" s="64" t="str">
        <f t="shared" si="36"/>
        <v>00507838939TRLO1</v>
      </c>
      <c r="J479" t="s">
        <v>94</v>
      </c>
      <c r="K479" t="s">
        <v>95</v>
      </c>
      <c r="L479">
        <v>100</v>
      </c>
      <c r="M479">
        <v>4662</v>
      </c>
      <c r="N479" t="s">
        <v>1669</v>
      </c>
      <c r="O479" t="s">
        <v>4157</v>
      </c>
      <c r="P479" t="s">
        <v>1670</v>
      </c>
      <c r="Q479" t="s">
        <v>4166</v>
      </c>
      <c r="R479">
        <v>20877</v>
      </c>
      <c r="S479">
        <v>1</v>
      </c>
      <c r="T479">
        <v>1</v>
      </c>
      <c r="U479">
        <v>0</v>
      </c>
      <c r="V479" t="s">
        <v>3596</v>
      </c>
      <c r="W479" t="s">
        <v>105</v>
      </c>
      <c r="X479">
        <v>1</v>
      </c>
      <c r="Y479">
        <v>0</v>
      </c>
      <c r="Z479">
        <v>0</v>
      </c>
      <c r="AB479" t="s">
        <v>106</v>
      </c>
      <c r="AC479" t="s">
        <v>31</v>
      </c>
      <c r="AD479">
        <v>1</v>
      </c>
      <c r="AE479" t="s">
        <v>4166</v>
      </c>
      <c r="AF479" t="s">
        <v>94</v>
      </c>
      <c r="AG479">
        <v>1</v>
      </c>
      <c r="AH479" t="s">
        <v>4167</v>
      </c>
      <c r="AJ479" t="s">
        <v>107</v>
      </c>
      <c r="AK479" t="s">
        <v>107</v>
      </c>
      <c r="AL479" t="s">
        <v>31</v>
      </c>
      <c r="AM479" t="s">
        <v>108</v>
      </c>
      <c r="AN479" t="s">
        <v>31</v>
      </c>
      <c r="AP479">
        <v>0</v>
      </c>
    </row>
    <row r="480" spans="1:42">
      <c r="A480" s="101" t="e">
        <f>#REF!</f>
        <v>#REF!</v>
      </c>
      <c r="B480" s="62" t="str">
        <f t="shared" si="35"/>
        <v>16:18:57</v>
      </c>
      <c r="C480" s="62" t="s">
        <v>29</v>
      </c>
      <c r="D480" s="63">
        <f t="shared" si="37"/>
        <v>216</v>
      </c>
      <c r="E480" s="84">
        <f t="shared" si="38"/>
        <v>46.62</v>
      </c>
      <c r="F480" s="86">
        <f t="shared" si="39"/>
        <v>10069.92</v>
      </c>
      <c r="G480" s="64" t="s">
        <v>8</v>
      </c>
      <c r="H480" s="64" t="str">
        <f t="shared" si="36"/>
        <v>00507838934TRLO1</v>
      </c>
      <c r="J480" t="s">
        <v>94</v>
      </c>
      <c r="K480" t="s">
        <v>95</v>
      </c>
      <c r="L480">
        <v>216</v>
      </c>
      <c r="M480">
        <v>4662</v>
      </c>
      <c r="N480" t="s">
        <v>1669</v>
      </c>
      <c r="O480" t="s">
        <v>4157</v>
      </c>
      <c r="P480" t="s">
        <v>1670</v>
      </c>
      <c r="Q480" t="s">
        <v>4168</v>
      </c>
      <c r="R480">
        <v>20877</v>
      </c>
      <c r="S480">
        <v>1</v>
      </c>
      <c r="T480">
        <v>1</v>
      </c>
      <c r="U480">
        <v>0</v>
      </c>
      <c r="V480" t="s">
        <v>3596</v>
      </c>
      <c r="W480" t="s">
        <v>105</v>
      </c>
      <c r="X480">
        <v>1</v>
      </c>
      <c r="Y480">
        <v>0</v>
      </c>
      <c r="Z480">
        <v>0</v>
      </c>
      <c r="AB480" t="s">
        <v>106</v>
      </c>
      <c r="AC480" t="s">
        <v>31</v>
      </c>
      <c r="AD480">
        <v>1</v>
      </c>
      <c r="AE480" t="s">
        <v>4168</v>
      </c>
      <c r="AF480" t="s">
        <v>94</v>
      </c>
      <c r="AG480">
        <v>1</v>
      </c>
      <c r="AH480" t="s">
        <v>4169</v>
      </c>
      <c r="AJ480" t="s">
        <v>107</v>
      </c>
      <c r="AK480" t="s">
        <v>107</v>
      </c>
      <c r="AL480" t="s">
        <v>31</v>
      </c>
      <c r="AM480" t="s">
        <v>108</v>
      </c>
      <c r="AN480" t="s">
        <v>31</v>
      </c>
      <c r="AP480">
        <v>0</v>
      </c>
    </row>
    <row r="481" spans="1:42">
      <c r="A481" s="101" t="e">
        <f>#REF!</f>
        <v>#REF!</v>
      </c>
      <c r="B481" s="62" t="str">
        <f t="shared" si="35"/>
        <v>16:18:57</v>
      </c>
      <c r="C481" s="62" t="s">
        <v>29</v>
      </c>
      <c r="D481" s="63">
        <f t="shared" si="37"/>
        <v>94</v>
      </c>
      <c r="E481" s="84">
        <f t="shared" si="38"/>
        <v>46.62</v>
      </c>
      <c r="F481" s="86">
        <f t="shared" si="39"/>
        <v>4382.28</v>
      </c>
      <c r="G481" s="64" t="s">
        <v>8</v>
      </c>
      <c r="H481" s="64" t="str">
        <f t="shared" si="36"/>
        <v>00507838940TRLO1</v>
      </c>
      <c r="J481" t="s">
        <v>94</v>
      </c>
      <c r="K481" t="s">
        <v>95</v>
      </c>
      <c r="L481">
        <v>94</v>
      </c>
      <c r="M481">
        <v>4662</v>
      </c>
      <c r="N481" t="s">
        <v>1669</v>
      </c>
      <c r="O481" t="s">
        <v>4170</v>
      </c>
      <c r="P481" t="s">
        <v>1670</v>
      </c>
      <c r="Q481" t="s">
        <v>4171</v>
      </c>
      <c r="R481">
        <v>20877</v>
      </c>
      <c r="S481">
        <v>1</v>
      </c>
      <c r="T481">
        <v>1</v>
      </c>
      <c r="U481">
        <v>0</v>
      </c>
      <c r="V481" t="s">
        <v>3596</v>
      </c>
      <c r="W481" t="s">
        <v>105</v>
      </c>
      <c r="X481">
        <v>1</v>
      </c>
      <c r="Y481">
        <v>0</v>
      </c>
      <c r="Z481">
        <v>0</v>
      </c>
      <c r="AB481" t="s">
        <v>106</v>
      </c>
      <c r="AC481" t="s">
        <v>31</v>
      </c>
      <c r="AD481">
        <v>1</v>
      </c>
      <c r="AE481" t="s">
        <v>4171</v>
      </c>
      <c r="AF481" t="s">
        <v>94</v>
      </c>
      <c r="AG481">
        <v>1</v>
      </c>
      <c r="AH481" t="s">
        <v>4172</v>
      </c>
      <c r="AJ481" t="s">
        <v>107</v>
      </c>
      <c r="AK481" t="s">
        <v>107</v>
      </c>
      <c r="AL481" t="s">
        <v>31</v>
      </c>
      <c r="AM481" t="s">
        <v>108</v>
      </c>
      <c r="AN481" t="s">
        <v>31</v>
      </c>
      <c r="AP481">
        <v>0</v>
      </c>
    </row>
    <row r="482" spans="1:42">
      <c r="A482" s="101" t="e">
        <f>#REF!</f>
        <v>#REF!</v>
      </c>
      <c r="B482" s="62" t="e">
        <f t="shared" si="35"/>
        <v>#VALUE!</v>
      </c>
      <c r="C482" s="62" t="s">
        <v>29</v>
      </c>
      <c r="D482" s="63">
        <f t="shared" si="37"/>
        <v>0</v>
      </c>
      <c r="E482" s="84">
        <f t="shared" si="38"/>
        <v>0</v>
      </c>
      <c r="F482" s="86">
        <f t="shared" si="39"/>
        <v>0</v>
      </c>
      <c r="G482" s="64" t="s">
        <v>8</v>
      </c>
      <c r="H482" s="64">
        <f t="shared" si="36"/>
        <v>0</v>
      </c>
    </row>
    <row r="483" spans="1:42">
      <c r="A483" s="101" t="e">
        <f>#REF!</f>
        <v>#REF!</v>
      </c>
      <c r="B483" s="62" t="e">
        <f t="shared" si="35"/>
        <v>#VALUE!</v>
      </c>
      <c r="C483" s="62" t="s">
        <v>29</v>
      </c>
      <c r="D483" s="63">
        <f t="shared" si="37"/>
        <v>0</v>
      </c>
      <c r="E483" s="84">
        <f t="shared" si="38"/>
        <v>0</v>
      </c>
      <c r="F483" s="86">
        <f t="shared" si="39"/>
        <v>0</v>
      </c>
      <c r="G483" s="64" t="s">
        <v>8</v>
      </c>
      <c r="H483" s="64">
        <f t="shared" si="36"/>
        <v>0</v>
      </c>
    </row>
    <row r="484" spans="1:42">
      <c r="A484" s="101" t="e">
        <f>#REF!</f>
        <v>#REF!</v>
      </c>
      <c r="B484" s="62" t="e">
        <f t="shared" si="35"/>
        <v>#VALUE!</v>
      </c>
      <c r="C484" s="62" t="s">
        <v>29</v>
      </c>
      <c r="D484" s="63">
        <f t="shared" si="37"/>
        <v>0</v>
      </c>
      <c r="E484" s="84">
        <f t="shared" si="38"/>
        <v>0</v>
      </c>
      <c r="F484" s="86">
        <f t="shared" si="39"/>
        <v>0</v>
      </c>
      <c r="G484" s="64" t="s">
        <v>8</v>
      </c>
      <c r="H484" s="64">
        <f t="shared" si="36"/>
        <v>0</v>
      </c>
    </row>
    <row r="485" spans="1:42">
      <c r="A485" s="101" t="e">
        <f>#REF!</f>
        <v>#REF!</v>
      </c>
      <c r="B485" s="62" t="e">
        <f t="shared" si="35"/>
        <v>#VALUE!</v>
      </c>
      <c r="C485" s="62" t="s">
        <v>29</v>
      </c>
      <c r="D485" s="63">
        <f t="shared" si="37"/>
        <v>0</v>
      </c>
      <c r="E485" s="84">
        <f t="shared" si="38"/>
        <v>0</v>
      </c>
      <c r="F485" s="86">
        <f t="shared" si="39"/>
        <v>0</v>
      </c>
      <c r="G485" s="64" t="s">
        <v>8</v>
      </c>
      <c r="H485" s="64">
        <f t="shared" si="36"/>
        <v>0</v>
      </c>
    </row>
    <row r="486" spans="1:42">
      <c r="A486" s="101" t="e">
        <f>#REF!</f>
        <v>#REF!</v>
      </c>
      <c r="B486" s="62" t="e">
        <f t="shared" si="35"/>
        <v>#VALUE!</v>
      </c>
      <c r="C486" s="62" t="s">
        <v>29</v>
      </c>
      <c r="D486" s="63">
        <f t="shared" si="37"/>
        <v>0</v>
      </c>
      <c r="E486" s="84">
        <f t="shared" si="38"/>
        <v>0</v>
      </c>
      <c r="F486" s="86">
        <f t="shared" si="39"/>
        <v>0</v>
      </c>
      <c r="G486" s="64" t="s">
        <v>8</v>
      </c>
      <c r="H486" s="64">
        <f t="shared" si="36"/>
        <v>0</v>
      </c>
    </row>
    <row r="487" spans="1:42">
      <c r="A487" s="101" t="e">
        <f>#REF!</f>
        <v>#REF!</v>
      </c>
      <c r="B487" s="62" t="e">
        <f t="shared" si="35"/>
        <v>#VALUE!</v>
      </c>
      <c r="C487" s="62" t="s">
        <v>29</v>
      </c>
      <c r="D487" s="63">
        <f t="shared" si="37"/>
        <v>0</v>
      </c>
      <c r="E487" s="84">
        <f t="shared" si="38"/>
        <v>0</v>
      </c>
      <c r="F487" s="86">
        <f t="shared" si="39"/>
        <v>0</v>
      </c>
      <c r="G487" s="64" t="s">
        <v>8</v>
      </c>
      <c r="H487" s="64">
        <f t="shared" si="36"/>
        <v>0</v>
      </c>
    </row>
    <row r="488" spans="1:42">
      <c r="A488" s="101" t="e">
        <f>#REF!</f>
        <v>#REF!</v>
      </c>
      <c r="B488" s="62" t="e">
        <f t="shared" si="35"/>
        <v>#VALUE!</v>
      </c>
      <c r="C488" s="62" t="s">
        <v>29</v>
      </c>
      <c r="D488" s="63">
        <f t="shared" si="37"/>
        <v>0</v>
      </c>
      <c r="E488" s="84">
        <f t="shared" si="38"/>
        <v>0</v>
      </c>
      <c r="F488" s="86">
        <f t="shared" si="39"/>
        <v>0</v>
      </c>
      <c r="G488" s="64" t="s">
        <v>8</v>
      </c>
      <c r="H488" s="64">
        <f t="shared" si="36"/>
        <v>0</v>
      </c>
    </row>
    <row r="489" spans="1:42">
      <c r="A489" s="101" t="e">
        <f>#REF!</f>
        <v>#REF!</v>
      </c>
      <c r="B489" s="62" t="e">
        <f t="shared" si="35"/>
        <v>#VALUE!</v>
      </c>
      <c r="C489" s="62" t="s">
        <v>29</v>
      </c>
      <c r="D489" s="63">
        <f t="shared" si="37"/>
        <v>0</v>
      </c>
      <c r="E489" s="84">
        <f t="shared" si="38"/>
        <v>0</v>
      </c>
      <c r="F489" s="86">
        <f t="shared" si="39"/>
        <v>0</v>
      </c>
      <c r="G489" s="64" t="s">
        <v>8</v>
      </c>
      <c r="H489" s="64">
        <f t="shared" si="36"/>
        <v>0</v>
      </c>
    </row>
    <row r="490" spans="1:42">
      <c r="A490" s="101" t="e">
        <f>#REF!</f>
        <v>#REF!</v>
      </c>
      <c r="B490" s="62" t="e">
        <f t="shared" si="35"/>
        <v>#VALUE!</v>
      </c>
      <c r="C490" s="62" t="s">
        <v>29</v>
      </c>
      <c r="D490" s="63">
        <f t="shared" si="37"/>
        <v>0</v>
      </c>
      <c r="E490" s="84">
        <f t="shared" si="38"/>
        <v>0</v>
      </c>
      <c r="F490" s="86">
        <f t="shared" si="39"/>
        <v>0</v>
      </c>
      <c r="G490" s="64" t="s">
        <v>8</v>
      </c>
      <c r="H490" s="64">
        <f t="shared" si="36"/>
        <v>0</v>
      </c>
    </row>
    <row r="491" spans="1:42">
      <c r="A491" s="101" t="e">
        <f>#REF!</f>
        <v>#REF!</v>
      </c>
      <c r="B491" s="62" t="e">
        <f t="shared" si="35"/>
        <v>#VALUE!</v>
      </c>
      <c r="C491" s="62" t="s">
        <v>29</v>
      </c>
      <c r="D491" s="63">
        <f t="shared" si="37"/>
        <v>0</v>
      </c>
      <c r="E491" s="84">
        <f t="shared" si="38"/>
        <v>0</v>
      </c>
      <c r="F491" s="86">
        <f t="shared" si="39"/>
        <v>0</v>
      </c>
      <c r="G491" s="64" t="s">
        <v>8</v>
      </c>
      <c r="H491" s="64">
        <f t="shared" si="36"/>
        <v>0</v>
      </c>
    </row>
    <row r="492" spans="1:42">
      <c r="A492" s="101" t="e">
        <f>#REF!</f>
        <v>#REF!</v>
      </c>
      <c r="B492" s="62" t="e">
        <f t="shared" si="35"/>
        <v>#VALUE!</v>
      </c>
      <c r="C492" s="62" t="s">
        <v>29</v>
      </c>
      <c r="D492" s="63">
        <f t="shared" si="37"/>
        <v>0</v>
      </c>
      <c r="E492" s="84">
        <f t="shared" si="38"/>
        <v>0</v>
      </c>
      <c r="F492" s="86">
        <f t="shared" si="39"/>
        <v>0</v>
      </c>
      <c r="G492" s="64" t="s">
        <v>8</v>
      </c>
      <c r="H492" s="64">
        <f t="shared" si="36"/>
        <v>0</v>
      </c>
    </row>
    <row r="493" spans="1:42">
      <c r="A493" s="101" t="e">
        <f>#REF!</f>
        <v>#REF!</v>
      </c>
      <c r="B493" s="62" t="e">
        <f t="shared" si="35"/>
        <v>#VALUE!</v>
      </c>
      <c r="C493" s="62" t="s">
        <v>29</v>
      </c>
      <c r="D493" s="63">
        <f t="shared" si="37"/>
        <v>0</v>
      </c>
      <c r="E493" s="84">
        <f t="shared" si="38"/>
        <v>0</v>
      </c>
      <c r="F493" s="86">
        <f t="shared" si="39"/>
        <v>0</v>
      </c>
      <c r="G493" s="64" t="s">
        <v>8</v>
      </c>
      <c r="H493" s="64">
        <f t="shared" si="36"/>
        <v>0</v>
      </c>
    </row>
    <row r="494" spans="1:42">
      <c r="A494" s="101" t="e">
        <f>#REF!</f>
        <v>#REF!</v>
      </c>
      <c r="B494" s="62" t="e">
        <f t="shared" si="35"/>
        <v>#VALUE!</v>
      </c>
      <c r="C494" s="62" t="s">
        <v>29</v>
      </c>
      <c r="D494" s="63">
        <f t="shared" si="37"/>
        <v>0</v>
      </c>
      <c r="E494" s="84">
        <f t="shared" si="38"/>
        <v>0</v>
      </c>
      <c r="F494" s="86">
        <f t="shared" si="39"/>
        <v>0</v>
      </c>
      <c r="G494" s="64" t="s">
        <v>8</v>
      </c>
      <c r="H494" s="64">
        <f t="shared" si="36"/>
        <v>0</v>
      </c>
    </row>
    <row r="495" spans="1:42">
      <c r="A495" s="101" t="e">
        <f>#REF!</f>
        <v>#REF!</v>
      </c>
      <c r="B495" s="62" t="e">
        <f t="shared" si="35"/>
        <v>#VALUE!</v>
      </c>
      <c r="C495" s="62" t="s">
        <v>29</v>
      </c>
      <c r="D495" s="63">
        <f t="shared" si="37"/>
        <v>0</v>
      </c>
      <c r="E495" s="84">
        <f t="shared" si="38"/>
        <v>0</v>
      </c>
      <c r="F495" s="86">
        <f t="shared" si="39"/>
        <v>0</v>
      </c>
      <c r="G495" s="64" t="s">
        <v>8</v>
      </c>
      <c r="H495" s="64">
        <f t="shared" si="36"/>
        <v>0</v>
      </c>
    </row>
    <row r="496" spans="1:42">
      <c r="A496" s="101" t="e">
        <f>#REF!</f>
        <v>#REF!</v>
      </c>
      <c r="B496" s="62" t="e">
        <f t="shared" si="35"/>
        <v>#VALUE!</v>
      </c>
      <c r="C496" s="62" t="s">
        <v>29</v>
      </c>
      <c r="D496" s="63">
        <f t="shared" si="37"/>
        <v>0</v>
      </c>
      <c r="E496" s="84">
        <f t="shared" si="38"/>
        <v>0</v>
      </c>
      <c r="F496" s="86">
        <f t="shared" si="39"/>
        <v>0</v>
      </c>
      <c r="G496" s="64" t="s">
        <v>8</v>
      </c>
      <c r="H496" s="64">
        <f t="shared" si="36"/>
        <v>0</v>
      </c>
    </row>
    <row r="497" spans="1:8">
      <c r="A497" s="101" t="e">
        <f>#REF!</f>
        <v>#REF!</v>
      </c>
      <c r="B497" s="62" t="e">
        <f t="shared" si="35"/>
        <v>#VALUE!</v>
      </c>
      <c r="C497" s="62" t="s">
        <v>29</v>
      </c>
      <c r="D497" s="63">
        <f t="shared" si="37"/>
        <v>0</v>
      </c>
      <c r="E497" s="84">
        <f t="shared" si="38"/>
        <v>0</v>
      </c>
      <c r="F497" s="86">
        <f t="shared" si="39"/>
        <v>0</v>
      </c>
      <c r="G497" s="64" t="s">
        <v>8</v>
      </c>
      <c r="H497" s="64">
        <f t="shared" si="36"/>
        <v>0</v>
      </c>
    </row>
    <row r="498" spans="1:8">
      <c r="A498" s="101" t="e">
        <f>#REF!</f>
        <v>#REF!</v>
      </c>
      <c r="B498" s="62" t="e">
        <f t="shared" si="35"/>
        <v>#VALUE!</v>
      </c>
      <c r="C498" s="62" t="s">
        <v>29</v>
      </c>
      <c r="D498" s="63">
        <f t="shared" si="37"/>
        <v>0</v>
      </c>
      <c r="E498" s="84">
        <f t="shared" si="38"/>
        <v>0</v>
      </c>
      <c r="F498" s="86">
        <f t="shared" si="39"/>
        <v>0</v>
      </c>
      <c r="G498" s="64" t="s">
        <v>8</v>
      </c>
      <c r="H498" s="64">
        <f t="shared" si="36"/>
        <v>0</v>
      </c>
    </row>
    <row r="499" spans="1:8">
      <c r="A499" s="101" t="e">
        <f>#REF!</f>
        <v>#REF!</v>
      </c>
      <c r="B499" s="62" t="e">
        <f t="shared" si="35"/>
        <v>#VALUE!</v>
      </c>
      <c r="C499" s="62" t="s">
        <v>29</v>
      </c>
      <c r="D499" s="63">
        <f t="shared" si="37"/>
        <v>0</v>
      </c>
      <c r="E499" s="84">
        <f t="shared" si="38"/>
        <v>0</v>
      </c>
      <c r="F499" s="86">
        <f t="shared" si="39"/>
        <v>0</v>
      </c>
      <c r="G499" s="64" t="s">
        <v>8</v>
      </c>
      <c r="H499" s="64">
        <f t="shared" si="36"/>
        <v>0</v>
      </c>
    </row>
    <row r="500" spans="1:8">
      <c r="A500" s="101" t="e">
        <f>#REF!</f>
        <v>#REF!</v>
      </c>
      <c r="B500" s="62" t="e">
        <f t="shared" si="35"/>
        <v>#VALUE!</v>
      </c>
      <c r="C500" s="62" t="s">
        <v>29</v>
      </c>
      <c r="D500" s="63">
        <f t="shared" si="37"/>
        <v>0</v>
      </c>
      <c r="E500" s="84">
        <f t="shared" si="38"/>
        <v>0</v>
      </c>
      <c r="F500" s="86">
        <f t="shared" si="39"/>
        <v>0</v>
      </c>
      <c r="G500" s="64" t="s">
        <v>8</v>
      </c>
      <c r="H500" s="64">
        <f t="shared" si="36"/>
        <v>0</v>
      </c>
    </row>
    <row r="501" spans="1:8">
      <c r="A501" s="101" t="e">
        <f>#REF!</f>
        <v>#REF!</v>
      </c>
      <c r="B501" s="62" t="e">
        <f t="shared" si="35"/>
        <v>#VALUE!</v>
      </c>
      <c r="C501" s="62" t="s">
        <v>29</v>
      </c>
      <c r="D501" s="63">
        <f t="shared" si="37"/>
        <v>0</v>
      </c>
      <c r="E501" s="84">
        <f t="shared" si="38"/>
        <v>0</v>
      </c>
      <c r="F501" s="86">
        <f t="shared" si="39"/>
        <v>0</v>
      </c>
      <c r="G501" s="64" t="s">
        <v>8</v>
      </c>
      <c r="H501" s="64">
        <f t="shared" si="36"/>
        <v>0</v>
      </c>
    </row>
    <row r="502" spans="1:8">
      <c r="A502" s="101" t="e">
        <f>#REF!</f>
        <v>#REF!</v>
      </c>
      <c r="B502" s="62" t="e">
        <f t="shared" si="35"/>
        <v>#VALUE!</v>
      </c>
      <c r="C502" s="62" t="s">
        <v>29</v>
      </c>
      <c r="D502" s="63">
        <f t="shared" si="37"/>
        <v>0</v>
      </c>
      <c r="E502" s="84">
        <f t="shared" si="38"/>
        <v>0</v>
      </c>
      <c r="F502" s="86">
        <f t="shared" si="39"/>
        <v>0</v>
      </c>
      <c r="G502" s="64" t="s">
        <v>8</v>
      </c>
      <c r="H502" s="64">
        <f t="shared" si="36"/>
        <v>0</v>
      </c>
    </row>
    <row r="503" spans="1:8">
      <c r="A503" s="101" t="e">
        <f>#REF!</f>
        <v>#REF!</v>
      </c>
      <c r="B503" s="62" t="e">
        <f t="shared" si="35"/>
        <v>#VALUE!</v>
      </c>
      <c r="C503" s="62" t="s">
        <v>29</v>
      </c>
      <c r="D503" s="63">
        <f t="shared" si="37"/>
        <v>0</v>
      </c>
      <c r="E503" s="84">
        <f t="shared" si="38"/>
        <v>0</v>
      </c>
      <c r="F503" s="86">
        <f t="shared" si="39"/>
        <v>0</v>
      </c>
      <c r="G503" s="64" t="s">
        <v>8</v>
      </c>
      <c r="H503" s="64">
        <f t="shared" si="36"/>
        <v>0</v>
      </c>
    </row>
    <row r="504" spans="1:8">
      <c r="A504" s="101" t="e">
        <f>#REF!</f>
        <v>#REF!</v>
      </c>
      <c r="B504" s="62" t="e">
        <f t="shared" si="35"/>
        <v>#VALUE!</v>
      </c>
      <c r="C504" s="62" t="s">
        <v>29</v>
      </c>
      <c r="D504" s="63">
        <f t="shared" si="37"/>
        <v>0</v>
      </c>
      <c r="E504" s="84">
        <f t="shared" si="38"/>
        <v>0</v>
      </c>
      <c r="F504" s="86">
        <f t="shared" si="39"/>
        <v>0</v>
      </c>
      <c r="G504" s="64" t="s">
        <v>8</v>
      </c>
      <c r="H504" s="64">
        <f t="shared" si="36"/>
        <v>0</v>
      </c>
    </row>
    <row r="505" spans="1:8">
      <c r="A505" s="101" t="e">
        <f>#REF!</f>
        <v>#REF!</v>
      </c>
      <c r="B505" s="62" t="e">
        <f t="shared" si="35"/>
        <v>#VALUE!</v>
      </c>
      <c r="C505" s="62" t="s">
        <v>29</v>
      </c>
      <c r="D505" s="63">
        <f t="shared" si="37"/>
        <v>0</v>
      </c>
      <c r="E505" s="84">
        <f t="shared" si="38"/>
        <v>0</v>
      </c>
      <c r="F505" s="86">
        <f t="shared" si="39"/>
        <v>0</v>
      </c>
      <c r="G505" s="64" t="s">
        <v>8</v>
      </c>
      <c r="H505" s="64">
        <f t="shared" si="36"/>
        <v>0</v>
      </c>
    </row>
    <row r="506" spans="1:8">
      <c r="A506" s="101" t="e">
        <f>#REF!</f>
        <v>#REF!</v>
      </c>
      <c r="B506" s="62" t="e">
        <f t="shared" si="35"/>
        <v>#VALUE!</v>
      </c>
      <c r="C506" s="62" t="s">
        <v>29</v>
      </c>
      <c r="D506" s="63">
        <f t="shared" si="37"/>
        <v>0</v>
      </c>
      <c r="E506" s="84">
        <f t="shared" si="38"/>
        <v>0</v>
      </c>
      <c r="F506" s="86">
        <f t="shared" si="39"/>
        <v>0</v>
      </c>
      <c r="G506" s="64" t="s">
        <v>8</v>
      </c>
      <c r="H506" s="64">
        <f t="shared" si="36"/>
        <v>0</v>
      </c>
    </row>
    <row r="507" spans="1:8">
      <c r="A507" s="101" t="e">
        <f>#REF!</f>
        <v>#REF!</v>
      </c>
      <c r="B507" s="62" t="e">
        <f t="shared" si="35"/>
        <v>#VALUE!</v>
      </c>
      <c r="C507" s="62" t="s">
        <v>29</v>
      </c>
      <c r="D507" s="63">
        <f t="shared" si="37"/>
        <v>0</v>
      </c>
      <c r="E507" s="84">
        <f t="shared" si="38"/>
        <v>0</v>
      </c>
      <c r="F507" s="86">
        <f t="shared" si="39"/>
        <v>0</v>
      </c>
      <c r="G507" s="64" t="s">
        <v>8</v>
      </c>
      <c r="H507" s="64">
        <f t="shared" si="36"/>
        <v>0</v>
      </c>
    </row>
    <row r="508" spans="1:8">
      <c r="A508" s="101" t="e">
        <f>#REF!</f>
        <v>#REF!</v>
      </c>
      <c r="B508" s="62" t="e">
        <f t="shared" ref="B508:B571" si="40">MID(O508,FIND(" ",O508)+1,8)</f>
        <v>#VALUE!</v>
      </c>
      <c r="C508" s="62" t="s">
        <v>29</v>
      </c>
      <c r="D508" s="63">
        <f t="shared" si="37"/>
        <v>0</v>
      </c>
      <c r="E508" s="84">
        <f t="shared" si="38"/>
        <v>0</v>
      </c>
      <c r="F508" s="86">
        <f t="shared" si="39"/>
        <v>0</v>
      </c>
      <c r="G508" s="64" t="s">
        <v>8</v>
      </c>
      <c r="H508" s="64">
        <f t="shared" ref="H508:H571" si="41">Q508</f>
        <v>0</v>
      </c>
    </row>
    <row r="509" spans="1:8">
      <c r="A509" s="101" t="e">
        <f>#REF!</f>
        <v>#REF!</v>
      </c>
      <c r="B509" s="62" t="e">
        <f t="shared" si="40"/>
        <v>#VALUE!</v>
      </c>
      <c r="C509" s="62" t="s">
        <v>29</v>
      </c>
      <c r="D509" s="63">
        <f t="shared" si="37"/>
        <v>0</v>
      </c>
      <c r="E509" s="84">
        <f t="shared" si="38"/>
        <v>0</v>
      </c>
      <c r="F509" s="86">
        <f t="shared" si="39"/>
        <v>0</v>
      </c>
      <c r="G509" s="64" t="s">
        <v>8</v>
      </c>
      <c r="H509" s="64">
        <f t="shared" si="41"/>
        <v>0</v>
      </c>
    </row>
    <row r="510" spans="1:8">
      <c r="A510" s="101" t="e">
        <f>#REF!</f>
        <v>#REF!</v>
      </c>
      <c r="B510" s="62" t="e">
        <f t="shared" si="40"/>
        <v>#VALUE!</v>
      </c>
      <c r="C510" s="62" t="s">
        <v>29</v>
      </c>
      <c r="D510" s="63">
        <f t="shared" si="37"/>
        <v>0</v>
      </c>
      <c r="E510" s="84">
        <f t="shared" si="38"/>
        <v>0</v>
      </c>
      <c r="F510" s="86">
        <f t="shared" si="39"/>
        <v>0</v>
      </c>
      <c r="G510" s="64" t="s">
        <v>8</v>
      </c>
      <c r="H510" s="64">
        <f t="shared" si="41"/>
        <v>0</v>
      </c>
    </row>
    <row r="511" spans="1:8">
      <c r="A511" s="101" t="e">
        <f>#REF!</f>
        <v>#REF!</v>
      </c>
      <c r="B511" s="62" t="e">
        <f t="shared" si="40"/>
        <v>#VALUE!</v>
      </c>
      <c r="C511" s="62" t="s">
        <v>29</v>
      </c>
      <c r="D511" s="63">
        <f t="shared" si="37"/>
        <v>0</v>
      </c>
      <c r="E511" s="84">
        <f t="shared" si="38"/>
        <v>0</v>
      </c>
      <c r="F511" s="86">
        <f t="shared" si="39"/>
        <v>0</v>
      </c>
      <c r="G511" s="64" t="s">
        <v>8</v>
      </c>
      <c r="H511" s="64">
        <f t="shared" si="41"/>
        <v>0</v>
      </c>
    </row>
    <row r="512" spans="1:8">
      <c r="A512" s="101" t="e">
        <f>#REF!</f>
        <v>#REF!</v>
      </c>
      <c r="B512" s="62" t="e">
        <f t="shared" si="40"/>
        <v>#VALUE!</v>
      </c>
      <c r="C512" s="62" t="s">
        <v>29</v>
      </c>
      <c r="D512" s="63">
        <f t="shared" si="37"/>
        <v>0</v>
      </c>
      <c r="E512" s="84">
        <f t="shared" si="38"/>
        <v>0</v>
      </c>
      <c r="F512" s="86">
        <f t="shared" si="39"/>
        <v>0</v>
      </c>
      <c r="G512" s="64" t="s">
        <v>8</v>
      </c>
      <c r="H512" s="64">
        <f t="shared" si="41"/>
        <v>0</v>
      </c>
    </row>
    <row r="513" spans="1:8">
      <c r="A513" s="101" t="e">
        <f>#REF!</f>
        <v>#REF!</v>
      </c>
      <c r="B513" s="62" t="e">
        <f t="shared" si="40"/>
        <v>#VALUE!</v>
      </c>
      <c r="C513" s="62" t="s">
        <v>29</v>
      </c>
      <c r="D513" s="63">
        <f t="shared" si="37"/>
        <v>0</v>
      </c>
      <c r="E513" s="84">
        <f t="shared" si="38"/>
        <v>0</v>
      </c>
      <c r="F513" s="86">
        <f t="shared" si="39"/>
        <v>0</v>
      </c>
      <c r="G513" s="64" t="s">
        <v>8</v>
      </c>
      <c r="H513" s="64">
        <f t="shared" si="41"/>
        <v>0</v>
      </c>
    </row>
    <row r="514" spans="1:8">
      <c r="A514" s="101" t="e">
        <f>#REF!</f>
        <v>#REF!</v>
      </c>
      <c r="B514" s="62" t="e">
        <f t="shared" si="40"/>
        <v>#VALUE!</v>
      </c>
      <c r="C514" s="62" t="s">
        <v>29</v>
      </c>
      <c r="D514" s="63">
        <f t="shared" si="37"/>
        <v>0</v>
      </c>
      <c r="E514" s="84">
        <f t="shared" si="38"/>
        <v>0</v>
      </c>
      <c r="F514" s="86">
        <f t="shared" si="39"/>
        <v>0</v>
      </c>
      <c r="G514" s="64" t="s">
        <v>8</v>
      </c>
      <c r="H514" s="64">
        <f t="shared" si="41"/>
        <v>0</v>
      </c>
    </row>
    <row r="515" spans="1:8">
      <c r="A515" s="101" t="e">
        <f>#REF!</f>
        <v>#REF!</v>
      </c>
      <c r="B515" s="62" t="e">
        <f t="shared" si="40"/>
        <v>#VALUE!</v>
      </c>
      <c r="C515" s="62" t="s">
        <v>29</v>
      </c>
      <c r="D515" s="63">
        <f t="shared" ref="D515:D578" si="42">L515</f>
        <v>0</v>
      </c>
      <c r="E515" s="84">
        <f t="shared" ref="E515:E578" si="43">M515/100</f>
        <v>0</v>
      </c>
      <c r="F515" s="86">
        <f t="shared" ref="F515:F578" si="44">(D515*E515)</f>
        <v>0</v>
      </c>
      <c r="G515" s="64" t="s">
        <v>8</v>
      </c>
      <c r="H515" s="64">
        <f t="shared" si="41"/>
        <v>0</v>
      </c>
    </row>
    <row r="516" spans="1:8">
      <c r="A516" s="101" t="e">
        <f>#REF!</f>
        <v>#REF!</v>
      </c>
      <c r="B516" s="62" t="e">
        <f t="shared" si="40"/>
        <v>#VALUE!</v>
      </c>
      <c r="C516" s="62" t="s">
        <v>29</v>
      </c>
      <c r="D516" s="63">
        <f t="shared" si="42"/>
        <v>0</v>
      </c>
      <c r="E516" s="84">
        <f t="shared" si="43"/>
        <v>0</v>
      </c>
      <c r="F516" s="86">
        <f t="shared" si="44"/>
        <v>0</v>
      </c>
      <c r="G516" s="64" t="s">
        <v>8</v>
      </c>
      <c r="H516" s="64">
        <f t="shared" si="41"/>
        <v>0</v>
      </c>
    </row>
    <row r="517" spans="1:8">
      <c r="A517" s="101" t="e">
        <f>#REF!</f>
        <v>#REF!</v>
      </c>
      <c r="B517" s="62" t="e">
        <f t="shared" si="40"/>
        <v>#VALUE!</v>
      </c>
      <c r="C517" s="62" t="s">
        <v>29</v>
      </c>
      <c r="D517" s="63">
        <f t="shared" si="42"/>
        <v>0</v>
      </c>
      <c r="E517" s="84">
        <f t="shared" si="43"/>
        <v>0</v>
      </c>
      <c r="F517" s="86">
        <f t="shared" si="44"/>
        <v>0</v>
      </c>
      <c r="G517" s="64" t="s">
        <v>8</v>
      </c>
      <c r="H517" s="64">
        <f t="shared" si="41"/>
        <v>0</v>
      </c>
    </row>
    <row r="518" spans="1:8">
      <c r="A518" s="101" t="e">
        <f>#REF!</f>
        <v>#REF!</v>
      </c>
      <c r="B518" s="62" t="e">
        <f t="shared" si="40"/>
        <v>#VALUE!</v>
      </c>
      <c r="C518" s="62" t="s">
        <v>29</v>
      </c>
      <c r="D518" s="63">
        <f t="shared" si="42"/>
        <v>0</v>
      </c>
      <c r="E518" s="84">
        <f t="shared" si="43"/>
        <v>0</v>
      </c>
      <c r="F518" s="86">
        <f t="shared" si="44"/>
        <v>0</v>
      </c>
      <c r="G518" s="64" t="s">
        <v>8</v>
      </c>
      <c r="H518" s="64">
        <f t="shared" si="41"/>
        <v>0</v>
      </c>
    </row>
    <row r="519" spans="1:8">
      <c r="A519" s="101" t="e">
        <f>#REF!</f>
        <v>#REF!</v>
      </c>
      <c r="B519" s="62" t="e">
        <f t="shared" si="40"/>
        <v>#VALUE!</v>
      </c>
      <c r="C519" s="62" t="s">
        <v>29</v>
      </c>
      <c r="D519" s="63">
        <f t="shared" si="42"/>
        <v>0</v>
      </c>
      <c r="E519" s="84">
        <f t="shared" si="43"/>
        <v>0</v>
      </c>
      <c r="F519" s="86">
        <f t="shared" si="44"/>
        <v>0</v>
      </c>
      <c r="G519" s="64" t="s">
        <v>8</v>
      </c>
      <c r="H519" s="64">
        <f t="shared" si="41"/>
        <v>0</v>
      </c>
    </row>
    <row r="520" spans="1:8">
      <c r="A520" s="101" t="e">
        <f>#REF!</f>
        <v>#REF!</v>
      </c>
      <c r="B520" s="62" t="e">
        <f t="shared" si="40"/>
        <v>#VALUE!</v>
      </c>
      <c r="C520" s="62" t="s">
        <v>29</v>
      </c>
      <c r="D520" s="63">
        <f t="shared" si="42"/>
        <v>0</v>
      </c>
      <c r="E520" s="84">
        <f t="shared" si="43"/>
        <v>0</v>
      </c>
      <c r="F520" s="86">
        <f t="shared" si="44"/>
        <v>0</v>
      </c>
      <c r="G520" s="64" t="s">
        <v>8</v>
      </c>
      <c r="H520" s="64">
        <f t="shared" si="41"/>
        <v>0</v>
      </c>
    </row>
    <row r="521" spans="1:8">
      <c r="A521" s="101" t="e">
        <f>#REF!</f>
        <v>#REF!</v>
      </c>
      <c r="B521" s="62" t="e">
        <f t="shared" si="40"/>
        <v>#VALUE!</v>
      </c>
      <c r="C521" s="62" t="s">
        <v>29</v>
      </c>
      <c r="D521" s="63">
        <f t="shared" si="42"/>
        <v>0</v>
      </c>
      <c r="E521" s="84">
        <f t="shared" si="43"/>
        <v>0</v>
      </c>
      <c r="F521" s="86">
        <f t="shared" si="44"/>
        <v>0</v>
      </c>
      <c r="G521" s="64" t="s">
        <v>8</v>
      </c>
      <c r="H521" s="64">
        <f t="shared" si="41"/>
        <v>0</v>
      </c>
    </row>
    <row r="522" spans="1:8">
      <c r="A522" s="101" t="e">
        <f>#REF!</f>
        <v>#REF!</v>
      </c>
      <c r="B522" s="62" t="e">
        <f t="shared" si="40"/>
        <v>#VALUE!</v>
      </c>
      <c r="C522" s="62" t="s">
        <v>29</v>
      </c>
      <c r="D522" s="63">
        <f t="shared" si="42"/>
        <v>0</v>
      </c>
      <c r="E522" s="84">
        <f t="shared" si="43"/>
        <v>0</v>
      </c>
      <c r="F522" s="86">
        <f t="shared" si="44"/>
        <v>0</v>
      </c>
      <c r="G522" s="64" t="s">
        <v>8</v>
      </c>
      <c r="H522" s="64">
        <f t="shared" si="41"/>
        <v>0</v>
      </c>
    </row>
    <row r="523" spans="1:8">
      <c r="A523" s="101" t="e">
        <f>#REF!</f>
        <v>#REF!</v>
      </c>
      <c r="B523" s="62" t="e">
        <f t="shared" si="40"/>
        <v>#VALUE!</v>
      </c>
      <c r="C523" s="62" t="s">
        <v>29</v>
      </c>
      <c r="D523" s="63">
        <f t="shared" si="42"/>
        <v>0</v>
      </c>
      <c r="E523" s="84">
        <f t="shared" si="43"/>
        <v>0</v>
      </c>
      <c r="F523" s="86">
        <f t="shared" si="44"/>
        <v>0</v>
      </c>
      <c r="G523" s="64" t="s">
        <v>8</v>
      </c>
      <c r="H523" s="64">
        <f t="shared" si="41"/>
        <v>0</v>
      </c>
    </row>
    <row r="524" spans="1:8">
      <c r="A524" s="101" t="e">
        <f>#REF!</f>
        <v>#REF!</v>
      </c>
      <c r="B524" s="62" t="e">
        <f t="shared" si="40"/>
        <v>#VALUE!</v>
      </c>
      <c r="C524" s="62" t="s">
        <v>29</v>
      </c>
      <c r="D524" s="63">
        <f t="shared" si="42"/>
        <v>0</v>
      </c>
      <c r="E524" s="84">
        <f t="shared" si="43"/>
        <v>0</v>
      </c>
      <c r="F524" s="86">
        <f t="shared" si="44"/>
        <v>0</v>
      </c>
      <c r="G524" s="64" t="s">
        <v>8</v>
      </c>
      <c r="H524" s="64">
        <f t="shared" si="41"/>
        <v>0</v>
      </c>
    </row>
    <row r="525" spans="1:8">
      <c r="A525" s="101" t="e">
        <f>#REF!</f>
        <v>#REF!</v>
      </c>
      <c r="B525" s="62" t="e">
        <f t="shared" si="40"/>
        <v>#VALUE!</v>
      </c>
      <c r="C525" s="62" t="s">
        <v>29</v>
      </c>
      <c r="D525" s="63">
        <f t="shared" si="42"/>
        <v>0</v>
      </c>
      <c r="E525" s="84">
        <f t="shared" si="43"/>
        <v>0</v>
      </c>
      <c r="F525" s="86">
        <f t="shared" si="44"/>
        <v>0</v>
      </c>
      <c r="G525" s="64" t="s">
        <v>8</v>
      </c>
      <c r="H525" s="64">
        <f t="shared" si="41"/>
        <v>0</v>
      </c>
    </row>
    <row r="526" spans="1:8">
      <c r="A526" s="101" t="e">
        <f>#REF!</f>
        <v>#REF!</v>
      </c>
      <c r="B526" s="62" t="e">
        <f t="shared" si="40"/>
        <v>#VALUE!</v>
      </c>
      <c r="C526" s="62" t="s">
        <v>29</v>
      </c>
      <c r="D526" s="63">
        <f t="shared" si="42"/>
        <v>0</v>
      </c>
      <c r="E526" s="84">
        <f t="shared" si="43"/>
        <v>0</v>
      </c>
      <c r="F526" s="86">
        <f t="shared" si="44"/>
        <v>0</v>
      </c>
      <c r="G526" s="64" t="s">
        <v>8</v>
      </c>
      <c r="H526" s="64">
        <f t="shared" si="41"/>
        <v>0</v>
      </c>
    </row>
    <row r="527" spans="1:8">
      <c r="A527" s="101" t="e">
        <f>#REF!</f>
        <v>#REF!</v>
      </c>
      <c r="B527" s="62" t="e">
        <f t="shared" si="40"/>
        <v>#VALUE!</v>
      </c>
      <c r="C527" s="62" t="s">
        <v>29</v>
      </c>
      <c r="D527" s="63">
        <f t="shared" si="42"/>
        <v>0</v>
      </c>
      <c r="E527" s="84">
        <f t="shared" si="43"/>
        <v>0</v>
      </c>
      <c r="F527" s="86">
        <f t="shared" si="44"/>
        <v>0</v>
      </c>
      <c r="G527" s="64" t="s">
        <v>8</v>
      </c>
      <c r="H527" s="64">
        <f t="shared" si="41"/>
        <v>0</v>
      </c>
    </row>
    <row r="528" spans="1:8">
      <c r="A528" s="101" t="e">
        <f>#REF!</f>
        <v>#REF!</v>
      </c>
      <c r="B528" s="62" t="e">
        <f t="shared" si="40"/>
        <v>#VALUE!</v>
      </c>
      <c r="C528" s="62" t="s">
        <v>29</v>
      </c>
      <c r="D528" s="63">
        <f t="shared" si="42"/>
        <v>0</v>
      </c>
      <c r="E528" s="84">
        <f t="shared" si="43"/>
        <v>0</v>
      </c>
      <c r="F528" s="86">
        <f t="shared" si="44"/>
        <v>0</v>
      </c>
      <c r="G528" s="64" t="s">
        <v>8</v>
      </c>
      <c r="H528" s="64">
        <f t="shared" si="41"/>
        <v>0</v>
      </c>
    </row>
    <row r="529" spans="1:8">
      <c r="A529" s="101" t="e">
        <f>#REF!</f>
        <v>#REF!</v>
      </c>
      <c r="B529" s="62" t="e">
        <f t="shared" si="40"/>
        <v>#VALUE!</v>
      </c>
      <c r="C529" s="62" t="s">
        <v>29</v>
      </c>
      <c r="D529" s="63">
        <f t="shared" si="42"/>
        <v>0</v>
      </c>
      <c r="E529" s="84">
        <f t="shared" si="43"/>
        <v>0</v>
      </c>
      <c r="F529" s="86">
        <f t="shared" si="44"/>
        <v>0</v>
      </c>
      <c r="G529" s="64" t="s">
        <v>8</v>
      </c>
      <c r="H529" s="64">
        <f t="shared" si="41"/>
        <v>0</v>
      </c>
    </row>
    <row r="530" spans="1:8">
      <c r="A530" s="101" t="e">
        <f>#REF!</f>
        <v>#REF!</v>
      </c>
      <c r="B530" s="62" t="e">
        <f t="shared" si="40"/>
        <v>#VALUE!</v>
      </c>
      <c r="C530" s="62" t="s">
        <v>29</v>
      </c>
      <c r="D530" s="63">
        <f t="shared" si="42"/>
        <v>0</v>
      </c>
      <c r="E530" s="84">
        <f t="shared" si="43"/>
        <v>0</v>
      </c>
      <c r="F530" s="86">
        <f t="shared" si="44"/>
        <v>0</v>
      </c>
      <c r="G530" s="64" t="s">
        <v>8</v>
      </c>
      <c r="H530" s="64">
        <f t="shared" si="41"/>
        <v>0</v>
      </c>
    </row>
    <row r="531" spans="1:8">
      <c r="A531" s="101" t="e">
        <f>#REF!</f>
        <v>#REF!</v>
      </c>
      <c r="B531" s="62" t="e">
        <f t="shared" si="40"/>
        <v>#VALUE!</v>
      </c>
      <c r="C531" s="62" t="s">
        <v>29</v>
      </c>
      <c r="D531" s="63">
        <f t="shared" si="42"/>
        <v>0</v>
      </c>
      <c r="E531" s="84">
        <f t="shared" si="43"/>
        <v>0</v>
      </c>
      <c r="F531" s="86">
        <f t="shared" si="44"/>
        <v>0</v>
      </c>
      <c r="G531" s="64" t="s">
        <v>8</v>
      </c>
      <c r="H531" s="64">
        <f t="shared" si="41"/>
        <v>0</v>
      </c>
    </row>
    <row r="532" spans="1:8">
      <c r="A532" s="101" t="e">
        <f>#REF!</f>
        <v>#REF!</v>
      </c>
      <c r="B532" s="62" t="e">
        <f t="shared" si="40"/>
        <v>#VALUE!</v>
      </c>
      <c r="C532" s="62" t="s">
        <v>29</v>
      </c>
      <c r="D532" s="63">
        <f t="shared" si="42"/>
        <v>0</v>
      </c>
      <c r="E532" s="84">
        <f t="shared" si="43"/>
        <v>0</v>
      </c>
      <c r="F532" s="86">
        <f t="shared" si="44"/>
        <v>0</v>
      </c>
      <c r="G532" s="64" t="s">
        <v>8</v>
      </c>
      <c r="H532" s="64">
        <f t="shared" si="41"/>
        <v>0</v>
      </c>
    </row>
    <row r="533" spans="1:8">
      <c r="A533" s="101" t="e">
        <f>#REF!</f>
        <v>#REF!</v>
      </c>
      <c r="B533" s="62" t="e">
        <f t="shared" si="40"/>
        <v>#VALUE!</v>
      </c>
      <c r="C533" s="62" t="s">
        <v>29</v>
      </c>
      <c r="D533" s="63">
        <f t="shared" si="42"/>
        <v>0</v>
      </c>
      <c r="E533" s="84">
        <f t="shared" si="43"/>
        <v>0</v>
      </c>
      <c r="F533" s="86">
        <f t="shared" si="44"/>
        <v>0</v>
      </c>
      <c r="G533" s="64" t="s">
        <v>8</v>
      </c>
      <c r="H533" s="64">
        <f t="shared" si="41"/>
        <v>0</v>
      </c>
    </row>
    <row r="534" spans="1:8">
      <c r="A534" s="101" t="e">
        <f>#REF!</f>
        <v>#REF!</v>
      </c>
      <c r="B534" s="62" t="e">
        <f t="shared" si="40"/>
        <v>#VALUE!</v>
      </c>
      <c r="C534" s="62" t="s">
        <v>29</v>
      </c>
      <c r="D534" s="63">
        <f t="shared" si="42"/>
        <v>0</v>
      </c>
      <c r="E534" s="84">
        <f t="shared" si="43"/>
        <v>0</v>
      </c>
      <c r="F534" s="86">
        <f t="shared" si="44"/>
        <v>0</v>
      </c>
      <c r="G534" s="64" t="s">
        <v>8</v>
      </c>
      <c r="H534" s="64">
        <f t="shared" si="41"/>
        <v>0</v>
      </c>
    </row>
    <row r="535" spans="1:8">
      <c r="A535" s="101" t="e">
        <f>#REF!</f>
        <v>#REF!</v>
      </c>
      <c r="B535" s="62" t="e">
        <f t="shared" si="40"/>
        <v>#VALUE!</v>
      </c>
      <c r="C535" s="62" t="s">
        <v>29</v>
      </c>
      <c r="D535" s="63">
        <f t="shared" si="42"/>
        <v>0</v>
      </c>
      <c r="E535" s="84">
        <f t="shared" si="43"/>
        <v>0</v>
      </c>
      <c r="F535" s="86">
        <f t="shared" si="44"/>
        <v>0</v>
      </c>
      <c r="G535" s="64" t="s">
        <v>8</v>
      </c>
      <c r="H535" s="64">
        <f t="shared" si="41"/>
        <v>0</v>
      </c>
    </row>
    <row r="536" spans="1:8">
      <c r="A536" s="101" t="e">
        <f>#REF!</f>
        <v>#REF!</v>
      </c>
      <c r="B536" s="62" t="e">
        <f t="shared" si="40"/>
        <v>#VALUE!</v>
      </c>
      <c r="C536" s="62" t="s">
        <v>29</v>
      </c>
      <c r="D536" s="63">
        <f t="shared" si="42"/>
        <v>0</v>
      </c>
      <c r="E536" s="84">
        <f t="shared" si="43"/>
        <v>0</v>
      </c>
      <c r="F536" s="86">
        <f t="shared" si="44"/>
        <v>0</v>
      </c>
      <c r="G536" s="64" t="s">
        <v>8</v>
      </c>
      <c r="H536" s="64">
        <f t="shared" si="41"/>
        <v>0</v>
      </c>
    </row>
    <row r="537" spans="1:8">
      <c r="A537" s="101" t="e">
        <f>#REF!</f>
        <v>#REF!</v>
      </c>
      <c r="B537" s="62" t="e">
        <f t="shared" si="40"/>
        <v>#VALUE!</v>
      </c>
      <c r="C537" s="62" t="s">
        <v>29</v>
      </c>
      <c r="D537" s="63">
        <f t="shared" si="42"/>
        <v>0</v>
      </c>
      <c r="E537" s="84">
        <f t="shared" si="43"/>
        <v>0</v>
      </c>
      <c r="F537" s="86">
        <f t="shared" si="44"/>
        <v>0</v>
      </c>
      <c r="G537" s="64" t="s">
        <v>8</v>
      </c>
      <c r="H537" s="64">
        <f t="shared" si="41"/>
        <v>0</v>
      </c>
    </row>
    <row r="538" spans="1:8">
      <c r="A538" s="101" t="e">
        <f>#REF!</f>
        <v>#REF!</v>
      </c>
      <c r="B538" s="62" t="e">
        <f t="shared" si="40"/>
        <v>#VALUE!</v>
      </c>
      <c r="C538" s="62" t="s">
        <v>29</v>
      </c>
      <c r="D538" s="63">
        <f t="shared" si="42"/>
        <v>0</v>
      </c>
      <c r="E538" s="84">
        <f t="shared" si="43"/>
        <v>0</v>
      </c>
      <c r="F538" s="86">
        <f t="shared" si="44"/>
        <v>0</v>
      </c>
      <c r="G538" s="64" t="s">
        <v>8</v>
      </c>
      <c r="H538" s="64">
        <f t="shared" si="41"/>
        <v>0</v>
      </c>
    </row>
    <row r="539" spans="1:8">
      <c r="A539" s="101" t="e">
        <f>#REF!</f>
        <v>#REF!</v>
      </c>
      <c r="B539" s="62" t="e">
        <f t="shared" si="40"/>
        <v>#VALUE!</v>
      </c>
      <c r="C539" s="62" t="s">
        <v>29</v>
      </c>
      <c r="D539" s="63">
        <f t="shared" si="42"/>
        <v>0</v>
      </c>
      <c r="E539" s="84">
        <f t="shared" si="43"/>
        <v>0</v>
      </c>
      <c r="F539" s="86">
        <f t="shared" si="44"/>
        <v>0</v>
      </c>
      <c r="G539" s="64" t="s">
        <v>8</v>
      </c>
      <c r="H539" s="64">
        <f t="shared" si="41"/>
        <v>0</v>
      </c>
    </row>
    <row r="540" spans="1:8">
      <c r="A540" s="101" t="e">
        <f>#REF!</f>
        <v>#REF!</v>
      </c>
      <c r="B540" s="62" t="e">
        <f t="shared" si="40"/>
        <v>#VALUE!</v>
      </c>
      <c r="C540" s="62" t="s">
        <v>29</v>
      </c>
      <c r="D540" s="63">
        <f t="shared" si="42"/>
        <v>0</v>
      </c>
      <c r="E540" s="84">
        <f t="shared" si="43"/>
        <v>0</v>
      </c>
      <c r="F540" s="86">
        <f t="shared" si="44"/>
        <v>0</v>
      </c>
      <c r="G540" s="64" t="s">
        <v>8</v>
      </c>
      <c r="H540" s="64">
        <f t="shared" si="41"/>
        <v>0</v>
      </c>
    </row>
    <row r="541" spans="1:8">
      <c r="A541" s="101" t="e">
        <f>#REF!</f>
        <v>#REF!</v>
      </c>
      <c r="B541" s="62" t="e">
        <f t="shared" si="40"/>
        <v>#VALUE!</v>
      </c>
      <c r="C541" s="62" t="s">
        <v>29</v>
      </c>
      <c r="D541" s="63">
        <f t="shared" si="42"/>
        <v>0</v>
      </c>
      <c r="E541" s="84">
        <f t="shared" si="43"/>
        <v>0</v>
      </c>
      <c r="F541" s="86">
        <f t="shared" si="44"/>
        <v>0</v>
      </c>
      <c r="G541" s="64" t="s">
        <v>8</v>
      </c>
      <c r="H541" s="64">
        <f t="shared" si="41"/>
        <v>0</v>
      </c>
    </row>
    <row r="542" spans="1:8">
      <c r="A542" s="101" t="e">
        <f>#REF!</f>
        <v>#REF!</v>
      </c>
      <c r="B542" s="62" t="e">
        <f t="shared" si="40"/>
        <v>#VALUE!</v>
      </c>
      <c r="C542" s="62" t="s">
        <v>29</v>
      </c>
      <c r="D542" s="63">
        <f t="shared" si="42"/>
        <v>0</v>
      </c>
      <c r="E542" s="84">
        <f t="shared" si="43"/>
        <v>0</v>
      </c>
      <c r="F542" s="86">
        <f t="shared" si="44"/>
        <v>0</v>
      </c>
      <c r="G542" s="64" t="s">
        <v>8</v>
      </c>
      <c r="H542" s="64">
        <f t="shared" si="41"/>
        <v>0</v>
      </c>
    </row>
    <row r="543" spans="1:8">
      <c r="A543" s="101" t="e">
        <f>#REF!</f>
        <v>#REF!</v>
      </c>
      <c r="B543" s="62" t="e">
        <f t="shared" si="40"/>
        <v>#VALUE!</v>
      </c>
      <c r="C543" s="62" t="s">
        <v>29</v>
      </c>
      <c r="D543" s="63">
        <f t="shared" si="42"/>
        <v>0</v>
      </c>
      <c r="E543" s="84">
        <f t="shared" si="43"/>
        <v>0</v>
      </c>
      <c r="F543" s="86">
        <f t="shared" si="44"/>
        <v>0</v>
      </c>
      <c r="G543" s="64" t="s">
        <v>8</v>
      </c>
      <c r="H543" s="64">
        <f t="shared" si="41"/>
        <v>0</v>
      </c>
    </row>
    <row r="544" spans="1:8">
      <c r="A544" s="101" t="e">
        <f>#REF!</f>
        <v>#REF!</v>
      </c>
      <c r="B544" s="62" t="e">
        <f t="shared" si="40"/>
        <v>#VALUE!</v>
      </c>
      <c r="C544" s="62" t="s">
        <v>29</v>
      </c>
      <c r="D544" s="63">
        <f t="shared" si="42"/>
        <v>0</v>
      </c>
      <c r="E544" s="84">
        <f t="shared" si="43"/>
        <v>0</v>
      </c>
      <c r="F544" s="86">
        <f t="shared" si="44"/>
        <v>0</v>
      </c>
      <c r="G544" s="64" t="s">
        <v>8</v>
      </c>
      <c r="H544" s="64">
        <f t="shared" si="41"/>
        <v>0</v>
      </c>
    </row>
    <row r="545" spans="1:8">
      <c r="A545" s="101" t="e">
        <f>#REF!</f>
        <v>#REF!</v>
      </c>
      <c r="B545" s="62" t="e">
        <f t="shared" si="40"/>
        <v>#VALUE!</v>
      </c>
      <c r="C545" s="62" t="s">
        <v>29</v>
      </c>
      <c r="D545" s="63">
        <f t="shared" si="42"/>
        <v>0</v>
      </c>
      <c r="E545" s="84">
        <f t="shared" si="43"/>
        <v>0</v>
      </c>
      <c r="F545" s="86">
        <f t="shared" si="44"/>
        <v>0</v>
      </c>
      <c r="G545" s="64" t="s">
        <v>8</v>
      </c>
      <c r="H545" s="64">
        <f t="shared" si="41"/>
        <v>0</v>
      </c>
    </row>
    <row r="546" spans="1:8">
      <c r="A546" s="101" t="e">
        <f>#REF!</f>
        <v>#REF!</v>
      </c>
      <c r="B546" s="62" t="e">
        <f t="shared" si="40"/>
        <v>#VALUE!</v>
      </c>
      <c r="C546" s="62" t="s">
        <v>29</v>
      </c>
      <c r="D546" s="63">
        <f t="shared" si="42"/>
        <v>0</v>
      </c>
      <c r="E546" s="84">
        <f t="shared" si="43"/>
        <v>0</v>
      </c>
      <c r="F546" s="86">
        <f t="shared" si="44"/>
        <v>0</v>
      </c>
      <c r="G546" s="64" t="s">
        <v>8</v>
      </c>
      <c r="H546" s="64">
        <f t="shared" si="41"/>
        <v>0</v>
      </c>
    </row>
    <row r="547" spans="1:8">
      <c r="A547" s="101" t="e">
        <f>#REF!</f>
        <v>#REF!</v>
      </c>
      <c r="B547" s="62" t="e">
        <f t="shared" si="40"/>
        <v>#VALUE!</v>
      </c>
      <c r="C547" s="62" t="s">
        <v>29</v>
      </c>
      <c r="D547" s="63">
        <f t="shared" si="42"/>
        <v>0</v>
      </c>
      <c r="E547" s="84">
        <f t="shared" si="43"/>
        <v>0</v>
      </c>
      <c r="F547" s="86">
        <f t="shared" si="44"/>
        <v>0</v>
      </c>
      <c r="G547" s="64" t="s">
        <v>8</v>
      </c>
      <c r="H547" s="64">
        <f t="shared" si="41"/>
        <v>0</v>
      </c>
    </row>
    <row r="548" spans="1:8">
      <c r="A548" s="101" t="e">
        <f>#REF!</f>
        <v>#REF!</v>
      </c>
      <c r="B548" s="62" t="e">
        <f t="shared" si="40"/>
        <v>#VALUE!</v>
      </c>
      <c r="C548" s="62" t="s">
        <v>29</v>
      </c>
      <c r="D548" s="63">
        <f t="shared" si="42"/>
        <v>0</v>
      </c>
      <c r="E548" s="84">
        <f t="shared" si="43"/>
        <v>0</v>
      </c>
      <c r="F548" s="86">
        <f t="shared" si="44"/>
        <v>0</v>
      </c>
      <c r="G548" s="64" t="s">
        <v>8</v>
      </c>
      <c r="H548" s="64">
        <f t="shared" si="41"/>
        <v>0</v>
      </c>
    </row>
    <row r="549" spans="1:8">
      <c r="A549" s="101" t="e">
        <f>#REF!</f>
        <v>#REF!</v>
      </c>
      <c r="B549" s="62" t="e">
        <f t="shared" si="40"/>
        <v>#VALUE!</v>
      </c>
      <c r="C549" s="62" t="s">
        <v>29</v>
      </c>
      <c r="D549" s="63">
        <f t="shared" si="42"/>
        <v>0</v>
      </c>
      <c r="E549" s="84">
        <f t="shared" si="43"/>
        <v>0</v>
      </c>
      <c r="F549" s="86">
        <f t="shared" si="44"/>
        <v>0</v>
      </c>
      <c r="G549" s="64" t="s">
        <v>8</v>
      </c>
      <c r="H549" s="64">
        <f t="shared" si="41"/>
        <v>0</v>
      </c>
    </row>
    <row r="550" spans="1:8">
      <c r="A550" s="101" t="e">
        <f>#REF!</f>
        <v>#REF!</v>
      </c>
      <c r="B550" s="62" t="e">
        <f t="shared" si="40"/>
        <v>#VALUE!</v>
      </c>
      <c r="C550" s="62" t="s">
        <v>29</v>
      </c>
      <c r="D550" s="63">
        <f t="shared" si="42"/>
        <v>0</v>
      </c>
      <c r="E550" s="84">
        <f t="shared" si="43"/>
        <v>0</v>
      </c>
      <c r="F550" s="86">
        <f t="shared" si="44"/>
        <v>0</v>
      </c>
      <c r="G550" s="64" t="s">
        <v>8</v>
      </c>
      <c r="H550" s="64">
        <f t="shared" si="41"/>
        <v>0</v>
      </c>
    </row>
    <row r="551" spans="1:8">
      <c r="A551" s="101" t="e">
        <f>#REF!</f>
        <v>#REF!</v>
      </c>
      <c r="B551" s="62" t="e">
        <f t="shared" si="40"/>
        <v>#VALUE!</v>
      </c>
      <c r="C551" s="62" t="s">
        <v>29</v>
      </c>
      <c r="D551" s="63">
        <f t="shared" si="42"/>
        <v>0</v>
      </c>
      <c r="E551" s="84">
        <f t="shared" si="43"/>
        <v>0</v>
      </c>
      <c r="F551" s="86">
        <f t="shared" si="44"/>
        <v>0</v>
      </c>
      <c r="G551" s="64" t="s">
        <v>8</v>
      </c>
      <c r="H551" s="64">
        <f t="shared" si="41"/>
        <v>0</v>
      </c>
    </row>
    <row r="552" spans="1:8">
      <c r="A552" s="101" t="e">
        <f>#REF!</f>
        <v>#REF!</v>
      </c>
      <c r="B552" s="62" t="e">
        <f t="shared" si="40"/>
        <v>#VALUE!</v>
      </c>
      <c r="C552" s="62" t="s">
        <v>29</v>
      </c>
      <c r="D552" s="63">
        <f t="shared" si="42"/>
        <v>0</v>
      </c>
      <c r="E552" s="84">
        <f t="shared" si="43"/>
        <v>0</v>
      </c>
      <c r="F552" s="86">
        <f t="shared" si="44"/>
        <v>0</v>
      </c>
      <c r="G552" s="64" t="s">
        <v>8</v>
      </c>
      <c r="H552" s="64">
        <f t="shared" si="41"/>
        <v>0</v>
      </c>
    </row>
    <row r="553" spans="1:8">
      <c r="A553" s="101" t="e">
        <f>#REF!</f>
        <v>#REF!</v>
      </c>
      <c r="B553" s="62" t="e">
        <f t="shared" si="40"/>
        <v>#VALUE!</v>
      </c>
      <c r="C553" s="62" t="s">
        <v>29</v>
      </c>
      <c r="D553" s="63">
        <f t="shared" si="42"/>
        <v>0</v>
      </c>
      <c r="E553" s="84">
        <f t="shared" si="43"/>
        <v>0</v>
      </c>
      <c r="F553" s="86">
        <f t="shared" si="44"/>
        <v>0</v>
      </c>
      <c r="G553" s="64" t="s">
        <v>8</v>
      </c>
      <c r="H553" s="64">
        <f t="shared" si="41"/>
        <v>0</v>
      </c>
    </row>
    <row r="554" spans="1:8">
      <c r="A554" s="101" t="e">
        <f>#REF!</f>
        <v>#REF!</v>
      </c>
      <c r="B554" s="62" t="e">
        <f t="shared" si="40"/>
        <v>#VALUE!</v>
      </c>
      <c r="C554" s="62" t="s">
        <v>29</v>
      </c>
      <c r="D554" s="63">
        <f t="shared" si="42"/>
        <v>0</v>
      </c>
      <c r="E554" s="84">
        <f t="shared" si="43"/>
        <v>0</v>
      </c>
      <c r="F554" s="86">
        <f t="shared" si="44"/>
        <v>0</v>
      </c>
      <c r="G554" s="64" t="s">
        <v>8</v>
      </c>
      <c r="H554" s="64">
        <f t="shared" si="41"/>
        <v>0</v>
      </c>
    </row>
    <row r="555" spans="1:8">
      <c r="A555" s="101" t="e">
        <f>#REF!</f>
        <v>#REF!</v>
      </c>
      <c r="B555" s="62" t="e">
        <f t="shared" si="40"/>
        <v>#VALUE!</v>
      </c>
      <c r="C555" s="62" t="s">
        <v>29</v>
      </c>
      <c r="D555" s="63">
        <f t="shared" si="42"/>
        <v>0</v>
      </c>
      <c r="E555" s="84">
        <f t="shared" si="43"/>
        <v>0</v>
      </c>
      <c r="F555" s="86">
        <f t="shared" si="44"/>
        <v>0</v>
      </c>
      <c r="G555" s="64" t="s">
        <v>8</v>
      </c>
      <c r="H555" s="64">
        <f t="shared" si="41"/>
        <v>0</v>
      </c>
    </row>
    <row r="556" spans="1:8">
      <c r="A556" s="101" t="e">
        <f>#REF!</f>
        <v>#REF!</v>
      </c>
      <c r="B556" s="62" t="e">
        <f t="shared" si="40"/>
        <v>#VALUE!</v>
      </c>
      <c r="C556" s="62" t="s">
        <v>29</v>
      </c>
      <c r="D556" s="63">
        <f t="shared" si="42"/>
        <v>0</v>
      </c>
      <c r="E556" s="84">
        <f t="shared" si="43"/>
        <v>0</v>
      </c>
      <c r="F556" s="86">
        <f t="shared" si="44"/>
        <v>0</v>
      </c>
      <c r="G556" s="64" t="s">
        <v>8</v>
      </c>
      <c r="H556" s="64">
        <f t="shared" si="41"/>
        <v>0</v>
      </c>
    </row>
    <row r="557" spans="1:8">
      <c r="A557" s="101" t="e">
        <f>#REF!</f>
        <v>#REF!</v>
      </c>
      <c r="B557" s="62" t="e">
        <f t="shared" si="40"/>
        <v>#VALUE!</v>
      </c>
      <c r="C557" s="62" t="s">
        <v>29</v>
      </c>
      <c r="D557" s="63">
        <f t="shared" si="42"/>
        <v>0</v>
      </c>
      <c r="E557" s="84">
        <f t="shared" si="43"/>
        <v>0</v>
      </c>
      <c r="F557" s="86">
        <f t="shared" si="44"/>
        <v>0</v>
      </c>
      <c r="G557" s="64" t="s">
        <v>8</v>
      </c>
      <c r="H557" s="64">
        <f t="shared" si="41"/>
        <v>0</v>
      </c>
    </row>
    <row r="558" spans="1:8">
      <c r="A558" s="101" t="e">
        <f>#REF!</f>
        <v>#REF!</v>
      </c>
      <c r="B558" s="62" t="e">
        <f t="shared" si="40"/>
        <v>#VALUE!</v>
      </c>
      <c r="C558" s="62" t="s">
        <v>29</v>
      </c>
      <c r="D558" s="63">
        <f t="shared" si="42"/>
        <v>0</v>
      </c>
      <c r="E558" s="84">
        <f t="shared" si="43"/>
        <v>0</v>
      </c>
      <c r="F558" s="86">
        <f t="shared" si="44"/>
        <v>0</v>
      </c>
      <c r="G558" s="64" t="s">
        <v>8</v>
      </c>
      <c r="H558" s="64">
        <f t="shared" si="41"/>
        <v>0</v>
      </c>
    </row>
    <row r="559" spans="1:8">
      <c r="A559" s="101" t="e">
        <f>#REF!</f>
        <v>#REF!</v>
      </c>
      <c r="B559" s="62" t="e">
        <f t="shared" si="40"/>
        <v>#VALUE!</v>
      </c>
      <c r="C559" s="62" t="s">
        <v>29</v>
      </c>
      <c r="D559" s="63">
        <f t="shared" si="42"/>
        <v>0</v>
      </c>
      <c r="E559" s="84">
        <f t="shared" si="43"/>
        <v>0</v>
      </c>
      <c r="F559" s="86">
        <f t="shared" si="44"/>
        <v>0</v>
      </c>
      <c r="G559" s="64" t="s">
        <v>8</v>
      </c>
      <c r="H559" s="64">
        <f t="shared" si="41"/>
        <v>0</v>
      </c>
    </row>
    <row r="560" spans="1:8">
      <c r="A560" s="101" t="e">
        <f>#REF!</f>
        <v>#REF!</v>
      </c>
      <c r="B560" s="62" t="e">
        <f t="shared" si="40"/>
        <v>#VALUE!</v>
      </c>
      <c r="C560" s="62" t="s">
        <v>29</v>
      </c>
      <c r="D560" s="63">
        <f t="shared" si="42"/>
        <v>0</v>
      </c>
      <c r="E560" s="84">
        <f t="shared" si="43"/>
        <v>0</v>
      </c>
      <c r="F560" s="86">
        <f t="shared" si="44"/>
        <v>0</v>
      </c>
      <c r="G560" s="64" t="s">
        <v>8</v>
      </c>
      <c r="H560" s="64">
        <f t="shared" si="41"/>
        <v>0</v>
      </c>
    </row>
    <row r="561" spans="1:8">
      <c r="A561" s="101" t="e">
        <f>#REF!</f>
        <v>#REF!</v>
      </c>
      <c r="B561" s="62" t="e">
        <f t="shared" si="40"/>
        <v>#VALUE!</v>
      </c>
      <c r="C561" s="62" t="s">
        <v>29</v>
      </c>
      <c r="D561" s="63">
        <f t="shared" si="42"/>
        <v>0</v>
      </c>
      <c r="E561" s="84">
        <f t="shared" si="43"/>
        <v>0</v>
      </c>
      <c r="F561" s="86">
        <f t="shared" si="44"/>
        <v>0</v>
      </c>
      <c r="G561" s="64" t="s">
        <v>8</v>
      </c>
      <c r="H561" s="64">
        <f t="shared" si="41"/>
        <v>0</v>
      </c>
    </row>
    <row r="562" spans="1:8">
      <c r="A562" s="101" t="e">
        <f>#REF!</f>
        <v>#REF!</v>
      </c>
      <c r="B562" s="62" t="e">
        <f t="shared" si="40"/>
        <v>#VALUE!</v>
      </c>
      <c r="C562" s="62" t="s">
        <v>29</v>
      </c>
      <c r="D562" s="63">
        <f t="shared" si="42"/>
        <v>0</v>
      </c>
      <c r="E562" s="84">
        <f t="shared" si="43"/>
        <v>0</v>
      </c>
      <c r="F562" s="86">
        <f t="shared" si="44"/>
        <v>0</v>
      </c>
      <c r="G562" s="64" t="s">
        <v>8</v>
      </c>
      <c r="H562" s="64">
        <f t="shared" si="41"/>
        <v>0</v>
      </c>
    </row>
    <row r="563" spans="1:8">
      <c r="A563" s="101" t="e">
        <f>#REF!</f>
        <v>#REF!</v>
      </c>
      <c r="B563" s="62" t="e">
        <f t="shared" si="40"/>
        <v>#VALUE!</v>
      </c>
      <c r="C563" s="62" t="s">
        <v>29</v>
      </c>
      <c r="D563" s="63">
        <f t="shared" si="42"/>
        <v>0</v>
      </c>
      <c r="E563" s="84">
        <f t="shared" si="43"/>
        <v>0</v>
      </c>
      <c r="F563" s="86">
        <f t="shared" si="44"/>
        <v>0</v>
      </c>
      <c r="G563" s="64" t="s">
        <v>8</v>
      </c>
      <c r="H563" s="64">
        <f t="shared" si="41"/>
        <v>0</v>
      </c>
    </row>
    <row r="564" spans="1:8">
      <c r="A564" s="101" t="e">
        <f>#REF!</f>
        <v>#REF!</v>
      </c>
      <c r="B564" s="62" t="e">
        <f t="shared" si="40"/>
        <v>#VALUE!</v>
      </c>
      <c r="C564" s="62" t="s">
        <v>29</v>
      </c>
      <c r="D564" s="63">
        <f t="shared" si="42"/>
        <v>0</v>
      </c>
      <c r="E564" s="84">
        <f t="shared" si="43"/>
        <v>0</v>
      </c>
      <c r="F564" s="86">
        <f t="shared" si="44"/>
        <v>0</v>
      </c>
      <c r="G564" s="64" t="s">
        <v>8</v>
      </c>
      <c r="H564" s="64">
        <f t="shared" si="41"/>
        <v>0</v>
      </c>
    </row>
    <row r="565" spans="1:8">
      <c r="A565" s="101" t="e">
        <f>#REF!</f>
        <v>#REF!</v>
      </c>
      <c r="B565" s="62" t="e">
        <f t="shared" si="40"/>
        <v>#VALUE!</v>
      </c>
      <c r="C565" s="62" t="s">
        <v>29</v>
      </c>
      <c r="D565" s="63">
        <f t="shared" si="42"/>
        <v>0</v>
      </c>
      <c r="E565" s="84">
        <f t="shared" si="43"/>
        <v>0</v>
      </c>
      <c r="F565" s="86">
        <f t="shared" si="44"/>
        <v>0</v>
      </c>
      <c r="G565" s="64" t="s">
        <v>8</v>
      </c>
      <c r="H565" s="64">
        <f t="shared" si="41"/>
        <v>0</v>
      </c>
    </row>
    <row r="566" spans="1:8">
      <c r="A566" s="101" t="e">
        <f>#REF!</f>
        <v>#REF!</v>
      </c>
      <c r="B566" s="62" t="e">
        <f t="shared" si="40"/>
        <v>#VALUE!</v>
      </c>
      <c r="C566" s="62" t="s">
        <v>29</v>
      </c>
      <c r="D566" s="63">
        <f t="shared" si="42"/>
        <v>0</v>
      </c>
      <c r="E566" s="84">
        <f t="shared" si="43"/>
        <v>0</v>
      </c>
      <c r="F566" s="86">
        <f t="shared" si="44"/>
        <v>0</v>
      </c>
      <c r="G566" s="64" t="s">
        <v>8</v>
      </c>
      <c r="H566" s="64">
        <f t="shared" si="41"/>
        <v>0</v>
      </c>
    </row>
    <row r="567" spans="1:8">
      <c r="A567" s="101" t="e">
        <f>#REF!</f>
        <v>#REF!</v>
      </c>
      <c r="B567" s="62" t="e">
        <f t="shared" si="40"/>
        <v>#VALUE!</v>
      </c>
      <c r="C567" s="62" t="s">
        <v>29</v>
      </c>
      <c r="D567" s="63">
        <f t="shared" si="42"/>
        <v>0</v>
      </c>
      <c r="E567" s="84">
        <f t="shared" si="43"/>
        <v>0</v>
      </c>
      <c r="F567" s="86">
        <f t="shared" si="44"/>
        <v>0</v>
      </c>
      <c r="G567" s="64" t="s">
        <v>8</v>
      </c>
      <c r="H567" s="64">
        <f t="shared" si="41"/>
        <v>0</v>
      </c>
    </row>
    <row r="568" spans="1:8">
      <c r="A568" s="101" t="e">
        <f>#REF!</f>
        <v>#REF!</v>
      </c>
      <c r="B568" s="62" t="e">
        <f t="shared" si="40"/>
        <v>#VALUE!</v>
      </c>
      <c r="C568" s="62" t="s">
        <v>29</v>
      </c>
      <c r="D568" s="63">
        <f t="shared" si="42"/>
        <v>0</v>
      </c>
      <c r="E568" s="84">
        <f t="shared" si="43"/>
        <v>0</v>
      </c>
      <c r="F568" s="86">
        <f t="shared" si="44"/>
        <v>0</v>
      </c>
      <c r="G568" s="64" t="s">
        <v>8</v>
      </c>
      <c r="H568" s="64">
        <f t="shared" si="41"/>
        <v>0</v>
      </c>
    </row>
    <row r="569" spans="1:8">
      <c r="A569" s="101" t="e">
        <f>#REF!</f>
        <v>#REF!</v>
      </c>
      <c r="B569" s="62" t="e">
        <f t="shared" si="40"/>
        <v>#VALUE!</v>
      </c>
      <c r="C569" s="62" t="s">
        <v>29</v>
      </c>
      <c r="D569" s="63">
        <f t="shared" si="42"/>
        <v>0</v>
      </c>
      <c r="E569" s="84">
        <f t="shared" si="43"/>
        <v>0</v>
      </c>
      <c r="F569" s="86">
        <f t="shared" si="44"/>
        <v>0</v>
      </c>
      <c r="G569" s="64" t="s">
        <v>8</v>
      </c>
      <c r="H569" s="64">
        <f t="shared" si="41"/>
        <v>0</v>
      </c>
    </row>
    <row r="570" spans="1:8">
      <c r="A570" s="101" t="e">
        <f>#REF!</f>
        <v>#REF!</v>
      </c>
      <c r="B570" s="62" t="e">
        <f t="shared" si="40"/>
        <v>#VALUE!</v>
      </c>
      <c r="C570" s="62" t="s">
        <v>29</v>
      </c>
      <c r="D570" s="63">
        <f t="shared" si="42"/>
        <v>0</v>
      </c>
      <c r="E570" s="84">
        <f t="shared" si="43"/>
        <v>0</v>
      </c>
      <c r="F570" s="86">
        <f t="shared" si="44"/>
        <v>0</v>
      </c>
      <c r="G570" s="64" t="s">
        <v>8</v>
      </c>
      <c r="H570" s="64">
        <f t="shared" si="41"/>
        <v>0</v>
      </c>
    </row>
    <row r="571" spans="1:8">
      <c r="A571" s="101" t="e">
        <f>#REF!</f>
        <v>#REF!</v>
      </c>
      <c r="B571" s="62" t="e">
        <f t="shared" si="40"/>
        <v>#VALUE!</v>
      </c>
      <c r="C571" s="62" t="s">
        <v>29</v>
      </c>
      <c r="D571" s="63">
        <f t="shared" si="42"/>
        <v>0</v>
      </c>
      <c r="E571" s="84">
        <f t="shared" si="43"/>
        <v>0</v>
      </c>
      <c r="F571" s="86">
        <f t="shared" si="44"/>
        <v>0</v>
      </c>
      <c r="G571" s="64" t="s">
        <v>8</v>
      </c>
      <c r="H571" s="64">
        <f t="shared" si="41"/>
        <v>0</v>
      </c>
    </row>
    <row r="572" spans="1:8">
      <c r="A572" s="101" t="e">
        <f>#REF!</f>
        <v>#REF!</v>
      </c>
      <c r="B572" s="62" t="e">
        <f t="shared" ref="B572:B635" si="45">MID(O572,FIND(" ",O572)+1,8)</f>
        <v>#VALUE!</v>
      </c>
      <c r="C572" s="62" t="s">
        <v>29</v>
      </c>
      <c r="D572" s="63">
        <f t="shared" si="42"/>
        <v>0</v>
      </c>
      <c r="E572" s="84">
        <f t="shared" si="43"/>
        <v>0</v>
      </c>
      <c r="F572" s="86">
        <f t="shared" si="44"/>
        <v>0</v>
      </c>
      <c r="G572" s="64" t="s">
        <v>8</v>
      </c>
      <c r="H572" s="64">
        <f t="shared" ref="H572:H635" si="46">Q572</f>
        <v>0</v>
      </c>
    </row>
    <row r="573" spans="1:8">
      <c r="A573" s="101" t="e">
        <f>#REF!</f>
        <v>#REF!</v>
      </c>
      <c r="B573" s="62" t="e">
        <f t="shared" si="45"/>
        <v>#VALUE!</v>
      </c>
      <c r="C573" s="62" t="s">
        <v>29</v>
      </c>
      <c r="D573" s="63">
        <f t="shared" si="42"/>
        <v>0</v>
      </c>
      <c r="E573" s="84">
        <f t="shared" si="43"/>
        <v>0</v>
      </c>
      <c r="F573" s="86">
        <f t="shared" si="44"/>
        <v>0</v>
      </c>
      <c r="G573" s="64" t="s">
        <v>8</v>
      </c>
      <c r="H573" s="64">
        <f t="shared" si="46"/>
        <v>0</v>
      </c>
    </row>
    <row r="574" spans="1:8">
      <c r="A574" s="101" t="e">
        <f>#REF!</f>
        <v>#REF!</v>
      </c>
      <c r="B574" s="62" t="e">
        <f t="shared" si="45"/>
        <v>#VALUE!</v>
      </c>
      <c r="C574" s="62" t="s">
        <v>29</v>
      </c>
      <c r="D574" s="63">
        <f t="shared" si="42"/>
        <v>0</v>
      </c>
      <c r="E574" s="84">
        <f t="shared" si="43"/>
        <v>0</v>
      </c>
      <c r="F574" s="86">
        <f t="shared" si="44"/>
        <v>0</v>
      </c>
      <c r="G574" s="64" t="s">
        <v>8</v>
      </c>
      <c r="H574" s="64">
        <f t="shared" si="46"/>
        <v>0</v>
      </c>
    </row>
    <row r="575" spans="1:8">
      <c r="A575" s="101" t="e">
        <f>#REF!</f>
        <v>#REF!</v>
      </c>
      <c r="B575" s="62" t="e">
        <f t="shared" si="45"/>
        <v>#VALUE!</v>
      </c>
      <c r="C575" s="62" t="s">
        <v>29</v>
      </c>
      <c r="D575" s="63">
        <f t="shared" si="42"/>
        <v>0</v>
      </c>
      <c r="E575" s="84">
        <f t="shared" si="43"/>
        <v>0</v>
      </c>
      <c r="F575" s="86">
        <f t="shared" si="44"/>
        <v>0</v>
      </c>
      <c r="G575" s="64" t="s">
        <v>8</v>
      </c>
      <c r="H575" s="64">
        <f t="shared" si="46"/>
        <v>0</v>
      </c>
    </row>
    <row r="576" spans="1:8">
      <c r="A576" s="101" t="e">
        <f>#REF!</f>
        <v>#REF!</v>
      </c>
      <c r="B576" s="62" t="e">
        <f t="shared" si="45"/>
        <v>#VALUE!</v>
      </c>
      <c r="C576" s="62" t="s">
        <v>29</v>
      </c>
      <c r="D576" s="63">
        <f t="shared" si="42"/>
        <v>0</v>
      </c>
      <c r="E576" s="84">
        <f t="shared" si="43"/>
        <v>0</v>
      </c>
      <c r="F576" s="86">
        <f t="shared" si="44"/>
        <v>0</v>
      </c>
      <c r="G576" s="64" t="s">
        <v>8</v>
      </c>
      <c r="H576" s="64">
        <f t="shared" si="46"/>
        <v>0</v>
      </c>
    </row>
    <row r="577" spans="1:8">
      <c r="A577" s="101" t="e">
        <f>#REF!</f>
        <v>#REF!</v>
      </c>
      <c r="B577" s="62" t="e">
        <f t="shared" si="45"/>
        <v>#VALUE!</v>
      </c>
      <c r="C577" s="62" t="s">
        <v>29</v>
      </c>
      <c r="D577" s="63">
        <f t="shared" si="42"/>
        <v>0</v>
      </c>
      <c r="E577" s="84">
        <f t="shared" si="43"/>
        <v>0</v>
      </c>
      <c r="F577" s="86">
        <f t="shared" si="44"/>
        <v>0</v>
      </c>
      <c r="G577" s="64" t="s">
        <v>8</v>
      </c>
      <c r="H577" s="64">
        <f t="shared" si="46"/>
        <v>0</v>
      </c>
    </row>
    <row r="578" spans="1:8">
      <c r="A578" s="101" t="e">
        <f>#REF!</f>
        <v>#REF!</v>
      </c>
      <c r="B578" s="62" t="e">
        <f t="shared" si="45"/>
        <v>#VALUE!</v>
      </c>
      <c r="C578" s="62" t="s">
        <v>29</v>
      </c>
      <c r="D578" s="63">
        <f t="shared" si="42"/>
        <v>0</v>
      </c>
      <c r="E578" s="84">
        <f t="shared" si="43"/>
        <v>0</v>
      </c>
      <c r="F578" s="86">
        <f t="shared" si="44"/>
        <v>0</v>
      </c>
      <c r="G578" s="64" t="s">
        <v>8</v>
      </c>
      <c r="H578" s="64">
        <f t="shared" si="46"/>
        <v>0</v>
      </c>
    </row>
    <row r="579" spans="1:8">
      <c r="A579" s="101" t="e">
        <f>#REF!</f>
        <v>#REF!</v>
      </c>
      <c r="B579" s="62" t="e">
        <f t="shared" si="45"/>
        <v>#VALUE!</v>
      </c>
      <c r="C579" s="62" t="s">
        <v>29</v>
      </c>
      <c r="D579" s="63">
        <f t="shared" ref="D579:D642" si="47">L579</f>
        <v>0</v>
      </c>
      <c r="E579" s="84">
        <f t="shared" ref="E579:E642" si="48">M579/100</f>
        <v>0</v>
      </c>
      <c r="F579" s="86">
        <f t="shared" ref="F579:F642" si="49">(D579*E579)</f>
        <v>0</v>
      </c>
      <c r="G579" s="64" t="s">
        <v>8</v>
      </c>
      <c r="H579" s="64">
        <f t="shared" si="46"/>
        <v>0</v>
      </c>
    </row>
    <row r="580" spans="1:8">
      <c r="A580" s="101" t="e">
        <f>#REF!</f>
        <v>#REF!</v>
      </c>
      <c r="B580" s="62" t="e">
        <f t="shared" si="45"/>
        <v>#VALUE!</v>
      </c>
      <c r="C580" s="62" t="s">
        <v>29</v>
      </c>
      <c r="D580" s="63">
        <f t="shared" si="47"/>
        <v>0</v>
      </c>
      <c r="E580" s="84">
        <f t="shared" si="48"/>
        <v>0</v>
      </c>
      <c r="F580" s="86">
        <f t="shared" si="49"/>
        <v>0</v>
      </c>
      <c r="G580" s="64" t="s">
        <v>8</v>
      </c>
      <c r="H580" s="64">
        <f t="shared" si="46"/>
        <v>0</v>
      </c>
    </row>
    <row r="581" spans="1:8">
      <c r="A581" s="101" t="e">
        <f>#REF!</f>
        <v>#REF!</v>
      </c>
      <c r="B581" s="62" t="e">
        <f t="shared" si="45"/>
        <v>#VALUE!</v>
      </c>
      <c r="C581" s="62" t="s">
        <v>29</v>
      </c>
      <c r="D581" s="63">
        <f t="shared" si="47"/>
        <v>0</v>
      </c>
      <c r="E581" s="84">
        <f t="shared" si="48"/>
        <v>0</v>
      </c>
      <c r="F581" s="86">
        <f t="shared" si="49"/>
        <v>0</v>
      </c>
      <c r="G581" s="64" t="s">
        <v>8</v>
      </c>
      <c r="H581" s="64">
        <f t="shared" si="46"/>
        <v>0</v>
      </c>
    </row>
    <row r="582" spans="1:8">
      <c r="A582" s="101" t="e">
        <f>#REF!</f>
        <v>#REF!</v>
      </c>
      <c r="B582" s="62" t="e">
        <f t="shared" si="45"/>
        <v>#VALUE!</v>
      </c>
      <c r="C582" s="62" t="s">
        <v>29</v>
      </c>
      <c r="D582" s="63">
        <f t="shared" si="47"/>
        <v>0</v>
      </c>
      <c r="E582" s="84">
        <f t="shared" si="48"/>
        <v>0</v>
      </c>
      <c r="F582" s="86">
        <f t="shared" si="49"/>
        <v>0</v>
      </c>
      <c r="G582" s="64" t="s">
        <v>8</v>
      </c>
      <c r="H582" s="64">
        <f t="shared" si="46"/>
        <v>0</v>
      </c>
    </row>
    <row r="583" spans="1:8">
      <c r="A583" s="101" t="e">
        <f>#REF!</f>
        <v>#REF!</v>
      </c>
      <c r="B583" s="62" t="e">
        <f t="shared" si="45"/>
        <v>#VALUE!</v>
      </c>
      <c r="C583" s="62" t="s">
        <v>29</v>
      </c>
      <c r="D583" s="63">
        <f t="shared" si="47"/>
        <v>0</v>
      </c>
      <c r="E583" s="84">
        <f t="shared" si="48"/>
        <v>0</v>
      </c>
      <c r="F583" s="86">
        <f t="shared" si="49"/>
        <v>0</v>
      </c>
      <c r="G583" s="64" t="s">
        <v>8</v>
      </c>
      <c r="H583" s="64">
        <f t="shared" si="46"/>
        <v>0</v>
      </c>
    </row>
    <row r="584" spans="1:8">
      <c r="A584" s="101" t="e">
        <f>#REF!</f>
        <v>#REF!</v>
      </c>
      <c r="B584" s="62" t="e">
        <f t="shared" si="45"/>
        <v>#VALUE!</v>
      </c>
      <c r="C584" s="62" t="s">
        <v>29</v>
      </c>
      <c r="D584" s="63">
        <f t="shared" si="47"/>
        <v>0</v>
      </c>
      <c r="E584" s="84">
        <f t="shared" si="48"/>
        <v>0</v>
      </c>
      <c r="F584" s="86">
        <f t="shared" si="49"/>
        <v>0</v>
      </c>
      <c r="G584" s="64" t="s">
        <v>8</v>
      </c>
      <c r="H584" s="64">
        <f t="shared" si="46"/>
        <v>0</v>
      </c>
    </row>
    <row r="585" spans="1:8">
      <c r="A585" s="101" t="e">
        <f>#REF!</f>
        <v>#REF!</v>
      </c>
      <c r="B585" s="62" t="e">
        <f t="shared" si="45"/>
        <v>#VALUE!</v>
      </c>
      <c r="C585" s="62" t="s">
        <v>29</v>
      </c>
      <c r="D585" s="63">
        <f t="shared" si="47"/>
        <v>0</v>
      </c>
      <c r="E585" s="84">
        <f t="shared" si="48"/>
        <v>0</v>
      </c>
      <c r="F585" s="86">
        <f t="shared" si="49"/>
        <v>0</v>
      </c>
      <c r="G585" s="64" t="s">
        <v>8</v>
      </c>
      <c r="H585" s="64">
        <f t="shared" si="46"/>
        <v>0</v>
      </c>
    </row>
    <row r="586" spans="1:8">
      <c r="A586" s="101" t="e">
        <f>#REF!</f>
        <v>#REF!</v>
      </c>
      <c r="B586" s="62" t="e">
        <f t="shared" si="45"/>
        <v>#VALUE!</v>
      </c>
      <c r="C586" s="62" t="s">
        <v>29</v>
      </c>
      <c r="D586" s="63">
        <f t="shared" si="47"/>
        <v>0</v>
      </c>
      <c r="E586" s="84">
        <f t="shared" si="48"/>
        <v>0</v>
      </c>
      <c r="F586" s="86">
        <f t="shared" si="49"/>
        <v>0</v>
      </c>
      <c r="G586" s="64" t="s">
        <v>8</v>
      </c>
      <c r="H586" s="64">
        <f t="shared" si="46"/>
        <v>0</v>
      </c>
    </row>
    <row r="587" spans="1:8">
      <c r="A587" s="101" t="e">
        <f>#REF!</f>
        <v>#REF!</v>
      </c>
      <c r="B587" s="62" t="e">
        <f t="shared" si="45"/>
        <v>#VALUE!</v>
      </c>
      <c r="C587" s="62" t="s">
        <v>29</v>
      </c>
      <c r="D587" s="63">
        <f t="shared" si="47"/>
        <v>0</v>
      </c>
      <c r="E587" s="84">
        <f t="shared" si="48"/>
        <v>0</v>
      </c>
      <c r="F587" s="86">
        <f t="shared" si="49"/>
        <v>0</v>
      </c>
      <c r="G587" s="64" t="s">
        <v>8</v>
      </c>
      <c r="H587" s="64">
        <f t="shared" si="46"/>
        <v>0</v>
      </c>
    </row>
    <row r="588" spans="1:8">
      <c r="A588" s="101" t="e">
        <f>#REF!</f>
        <v>#REF!</v>
      </c>
      <c r="B588" s="62" t="e">
        <f t="shared" si="45"/>
        <v>#VALUE!</v>
      </c>
      <c r="C588" s="62" t="s">
        <v>29</v>
      </c>
      <c r="D588" s="63">
        <f t="shared" si="47"/>
        <v>0</v>
      </c>
      <c r="E588" s="84">
        <f t="shared" si="48"/>
        <v>0</v>
      </c>
      <c r="F588" s="86">
        <f t="shared" si="49"/>
        <v>0</v>
      </c>
      <c r="G588" s="64" t="s">
        <v>8</v>
      </c>
      <c r="H588" s="64">
        <f t="shared" si="46"/>
        <v>0</v>
      </c>
    </row>
    <row r="589" spans="1:8">
      <c r="A589" s="101" t="e">
        <f>#REF!</f>
        <v>#REF!</v>
      </c>
      <c r="B589" s="62" t="e">
        <f t="shared" si="45"/>
        <v>#VALUE!</v>
      </c>
      <c r="C589" s="62" t="s">
        <v>29</v>
      </c>
      <c r="D589" s="63">
        <f t="shared" si="47"/>
        <v>0</v>
      </c>
      <c r="E589" s="84">
        <f t="shared" si="48"/>
        <v>0</v>
      </c>
      <c r="F589" s="86">
        <f t="shared" si="49"/>
        <v>0</v>
      </c>
      <c r="G589" s="64" t="s">
        <v>8</v>
      </c>
      <c r="H589" s="64">
        <f t="shared" si="46"/>
        <v>0</v>
      </c>
    </row>
    <row r="590" spans="1:8">
      <c r="A590" s="101" t="e">
        <f>#REF!</f>
        <v>#REF!</v>
      </c>
      <c r="B590" s="62" t="e">
        <f t="shared" si="45"/>
        <v>#VALUE!</v>
      </c>
      <c r="C590" s="62" t="s">
        <v>29</v>
      </c>
      <c r="D590" s="63">
        <f t="shared" si="47"/>
        <v>0</v>
      </c>
      <c r="E590" s="84">
        <f t="shared" si="48"/>
        <v>0</v>
      </c>
      <c r="F590" s="86">
        <f t="shared" si="49"/>
        <v>0</v>
      </c>
      <c r="G590" s="64" t="s">
        <v>8</v>
      </c>
      <c r="H590" s="64">
        <f t="shared" si="46"/>
        <v>0</v>
      </c>
    </row>
    <row r="591" spans="1:8">
      <c r="A591" s="101" t="e">
        <f>#REF!</f>
        <v>#REF!</v>
      </c>
      <c r="B591" s="62" t="e">
        <f t="shared" si="45"/>
        <v>#VALUE!</v>
      </c>
      <c r="C591" s="62" t="s">
        <v>29</v>
      </c>
      <c r="D591" s="63">
        <f t="shared" si="47"/>
        <v>0</v>
      </c>
      <c r="E591" s="84">
        <f t="shared" si="48"/>
        <v>0</v>
      </c>
      <c r="F591" s="86">
        <f t="shared" si="49"/>
        <v>0</v>
      </c>
      <c r="G591" s="64" t="s">
        <v>8</v>
      </c>
      <c r="H591" s="64">
        <f t="shared" si="46"/>
        <v>0</v>
      </c>
    </row>
    <row r="592" spans="1:8">
      <c r="A592" s="101" t="e">
        <f>#REF!</f>
        <v>#REF!</v>
      </c>
      <c r="B592" s="62" t="e">
        <f t="shared" si="45"/>
        <v>#VALUE!</v>
      </c>
      <c r="C592" s="62" t="s">
        <v>29</v>
      </c>
      <c r="D592" s="63">
        <f t="shared" si="47"/>
        <v>0</v>
      </c>
      <c r="E592" s="84">
        <f t="shared" si="48"/>
        <v>0</v>
      </c>
      <c r="F592" s="86">
        <f t="shared" si="49"/>
        <v>0</v>
      </c>
      <c r="G592" s="64" t="s">
        <v>8</v>
      </c>
      <c r="H592" s="64">
        <f t="shared" si="46"/>
        <v>0</v>
      </c>
    </row>
    <row r="593" spans="1:8">
      <c r="A593" s="101" t="e">
        <f>#REF!</f>
        <v>#REF!</v>
      </c>
      <c r="B593" s="62" t="e">
        <f t="shared" si="45"/>
        <v>#VALUE!</v>
      </c>
      <c r="C593" s="62" t="s">
        <v>29</v>
      </c>
      <c r="D593" s="63">
        <f t="shared" si="47"/>
        <v>0</v>
      </c>
      <c r="E593" s="84">
        <f t="shared" si="48"/>
        <v>0</v>
      </c>
      <c r="F593" s="86">
        <f t="shared" si="49"/>
        <v>0</v>
      </c>
      <c r="G593" s="64" t="s">
        <v>8</v>
      </c>
      <c r="H593" s="64">
        <f t="shared" si="46"/>
        <v>0</v>
      </c>
    </row>
    <row r="594" spans="1:8">
      <c r="A594" s="101" t="e">
        <f>#REF!</f>
        <v>#REF!</v>
      </c>
      <c r="B594" s="62" t="e">
        <f t="shared" si="45"/>
        <v>#VALUE!</v>
      </c>
      <c r="C594" s="62" t="s">
        <v>29</v>
      </c>
      <c r="D594" s="63">
        <f t="shared" si="47"/>
        <v>0</v>
      </c>
      <c r="E594" s="84">
        <f t="shared" si="48"/>
        <v>0</v>
      </c>
      <c r="F594" s="86">
        <f t="shared" si="49"/>
        <v>0</v>
      </c>
      <c r="G594" s="64" t="s">
        <v>8</v>
      </c>
      <c r="H594" s="64">
        <f t="shared" si="46"/>
        <v>0</v>
      </c>
    </row>
    <row r="595" spans="1:8">
      <c r="A595" s="101" t="e">
        <f>#REF!</f>
        <v>#REF!</v>
      </c>
      <c r="B595" s="62" t="e">
        <f t="shared" si="45"/>
        <v>#VALUE!</v>
      </c>
      <c r="C595" s="62" t="s">
        <v>29</v>
      </c>
      <c r="D595" s="63">
        <f t="shared" si="47"/>
        <v>0</v>
      </c>
      <c r="E595" s="84">
        <f t="shared" si="48"/>
        <v>0</v>
      </c>
      <c r="F595" s="86">
        <f t="shared" si="49"/>
        <v>0</v>
      </c>
      <c r="G595" s="64" t="s">
        <v>8</v>
      </c>
      <c r="H595" s="64">
        <f t="shared" si="46"/>
        <v>0</v>
      </c>
    </row>
    <row r="596" spans="1:8">
      <c r="A596" s="101" t="e">
        <f>#REF!</f>
        <v>#REF!</v>
      </c>
      <c r="B596" s="62" t="e">
        <f t="shared" si="45"/>
        <v>#VALUE!</v>
      </c>
      <c r="C596" s="62" t="s">
        <v>29</v>
      </c>
      <c r="D596" s="63">
        <f t="shared" si="47"/>
        <v>0</v>
      </c>
      <c r="E596" s="84">
        <f t="shared" si="48"/>
        <v>0</v>
      </c>
      <c r="F596" s="86">
        <f t="shared" si="49"/>
        <v>0</v>
      </c>
      <c r="G596" s="64" t="s">
        <v>8</v>
      </c>
      <c r="H596" s="64">
        <f t="shared" si="46"/>
        <v>0</v>
      </c>
    </row>
    <row r="597" spans="1:8">
      <c r="A597" s="101" t="e">
        <f>#REF!</f>
        <v>#REF!</v>
      </c>
      <c r="B597" s="62" t="e">
        <f t="shared" si="45"/>
        <v>#VALUE!</v>
      </c>
      <c r="C597" s="62" t="s">
        <v>29</v>
      </c>
      <c r="D597" s="63">
        <f t="shared" si="47"/>
        <v>0</v>
      </c>
      <c r="E597" s="84">
        <f t="shared" si="48"/>
        <v>0</v>
      </c>
      <c r="F597" s="86">
        <f t="shared" si="49"/>
        <v>0</v>
      </c>
      <c r="G597" s="64" t="s">
        <v>8</v>
      </c>
      <c r="H597" s="64">
        <f t="shared" si="46"/>
        <v>0</v>
      </c>
    </row>
    <row r="598" spans="1:8">
      <c r="A598" s="101" t="e">
        <f>#REF!</f>
        <v>#REF!</v>
      </c>
      <c r="B598" s="62" t="e">
        <f t="shared" si="45"/>
        <v>#VALUE!</v>
      </c>
      <c r="C598" s="62" t="s">
        <v>29</v>
      </c>
      <c r="D598" s="63">
        <f t="shared" si="47"/>
        <v>0</v>
      </c>
      <c r="E598" s="84">
        <f t="shared" si="48"/>
        <v>0</v>
      </c>
      <c r="F598" s="86">
        <f t="shared" si="49"/>
        <v>0</v>
      </c>
      <c r="G598" s="64" t="s">
        <v>8</v>
      </c>
      <c r="H598" s="64">
        <f t="shared" si="46"/>
        <v>0</v>
      </c>
    </row>
    <row r="599" spans="1:8">
      <c r="A599" s="101" t="e">
        <f>#REF!</f>
        <v>#REF!</v>
      </c>
      <c r="B599" s="62" t="e">
        <f t="shared" si="45"/>
        <v>#VALUE!</v>
      </c>
      <c r="C599" s="62" t="s">
        <v>29</v>
      </c>
      <c r="D599" s="63">
        <f t="shared" si="47"/>
        <v>0</v>
      </c>
      <c r="E599" s="84">
        <f t="shared" si="48"/>
        <v>0</v>
      </c>
      <c r="F599" s="86">
        <f t="shared" si="49"/>
        <v>0</v>
      </c>
      <c r="G599" s="64" t="s">
        <v>8</v>
      </c>
      <c r="H599" s="64">
        <f t="shared" si="46"/>
        <v>0</v>
      </c>
    </row>
    <row r="600" spans="1:8">
      <c r="A600" s="101" t="e">
        <f>#REF!</f>
        <v>#REF!</v>
      </c>
      <c r="B600" s="62" t="e">
        <f t="shared" si="45"/>
        <v>#VALUE!</v>
      </c>
      <c r="C600" s="62" t="s">
        <v>29</v>
      </c>
      <c r="D600" s="63">
        <f t="shared" si="47"/>
        <v>0</v>
      </c>
      <c r="E600" s="84">
        <f t="shared" si="48"/>
        <v>0</v>
      </c>
      <c r="F600" s="86">
        <f t="shared" si="49"/>
        <v>0</v>
      </c>
      <c r="G600" s="64" t="s">
        <v>8</v>
      </c>
      <c r="H600" s="64">
        <f t="shared" si="46"/>
        <v>0</v>
      </c>
    </row>
    <row r="601" spans="1:8">
      <c r="A601" s="101" t="e">
        <f>#REF!</f>
        <v>#REF!</v>
      </c>
      <c r="B601" s="62" t="e">
        <f t="shared" si="45"/>
        <v>#VALUE!</v>
      </c>
      <c r="C601" s="62" t="s">
        <v>29</v>
      </c>
      <c r="D601" s="63">
        <f t="shared" si="47"/>
        <v>0</v>
      </c>
      <c r="E601" s="84">
        <f t="shared" si="48"/>
        <v>0</v>
      </c>
      <c r="F601" s="86">
        <f t="shared" si="49"/>
        <v>0</v>
      </c>
      <c r="G601" s="64" t="s">
        <v>8</v>
      </c>
      <c r="H601" s="64">
        <f t="shared" si="46"/>
        <v>0</v>
      </c>
    </row>
    <row r="602" spans="1:8">
      <c r="A602" s="101" t="e">
        <f>#REF!</f>
        <v>#REF!</v>
      </c>
      <c r="B602" s="62" t="e">
        <f t="shared" si="45"/>
        <v>#VALUE!</v>
      </c>
      <c r="C602" s="62" t="s">
        <v>29</v>
      </c>
      <c r="D602" s="63">
        <f t="shared" si="47"/>
        <v>0</v>
      </c>
      <c r="E602" s="84">
        <f t="shared" si="48"/>
        <v>0</v>
      </c>
      <c r="F602" s="86">
        <f t="shared" si="49"/>
        <v>0</v>
      </c>
      <c r="G602" s="64" t="s">
        <v>8</v>
      </c>
      <c r="H602" s="64">
        <f t="shared" si="46"/>
        <v>0</v>
      </c>
    </row>
    <row r="603" spans="1:8">
      <c r="A603" s="101" t="e">
        <f>#REF!</f>
        <v>#REF!</v>
      </c>
      <c r="B603" s="62" t="e">
        <f t="shared" si="45"/>
        <v>#VALUE!</v>
      </c>
      <c r="C603" s="62" t="s">
        <v>29</v>
      </c>
      <c r="D603" s="63">
        <f t="shared" si="47"/>
        <v>0</v>
      </c>
      <c r="E603" s="84">
        <f t="shared" si="48"/>
        <v>0</v>
      </c>
      <c r="F603" s="86">
        <f t="shared" si="49"/>
        <v>0</v>
      </c>
      <c r="G603" s="64" t="s">
        <v>8</v>
      </c>
      <c r="H603" s="64">
        <f t="shared" si="46"/>
        <v>0</v>
      </c>
    </row>
    <row r="604" spans="1:8">
      <c r="A604" s="101" t="e">
        <f>#REF!</f>
        <v>#REF!</v>
      </c>
      <c r="B604" s="62" t="e">
        <f t="shared" si="45"/>
        <v>#VALUE!</v>
      </c>
      <c r="C604" s="62" t="s">
        <v>29</v>
      </c>
      <c r="D604" s="63">
        <f t="shared" si="47"/>
        <v>0</v>
      </c>
      <c r="E604" s="84">
        <f t="shared" si="48"/>
        <v>0</v>
      </c>
      <c r="F604" s="86">
        <f t="shared" si="49"/>
        <v>0</v>
      </c>
      <c r="G604" s="64" t="s">
        <v>8</v>
      </c>
      <c r="H604" s="64">
        <f t="shared" si="46"/>
        <v>0</v>
      </c>
    </row>
    <row r="605" spans="1:8">
      <c r="A605" s="101" t="e">
        <f>#REF!</f>
        <v>#REF!</v>
      </c>
      <c r="B605" s="62" t="e">
        <f t="shared" si="45"/>
        <v>#VALUE!</v>
      </c>
      <c r="C605" s="62" t="s">
        <v>29</v>
      </c>
      <c r="D605" s="63">
        <f t="shared" si="47"/>
        <v>0</v>
      </c>
      <c r="E605" s="84">
        <f t="shared" si="48"/>
        <v>0</v>
      </c>
      <c r="F605" s="86">
        <f t="shared" si="49"/>
        <v>0</v>
      </c>
      <c r="G605" s="64" t="s">
        <v>8</v>
      </c>
      <c r="H605" s="64">
        <f t="shared" si="46"/>
        <v>0</v>
      </c>
    </row>
    <row r="606" spans="1:8">
      <c r="A606" s="101" t="e">
        <f>#REF!</f>
        <v>#REF!</v>
      </c>
      <c r="B606" s="62" t="e">
        <f t="shared" si="45"/>
        <v>#VALUE!</v>
      </c>
      <c r="C606" s="62" t="s">
        <v>29</v>
      </c>
      <c r="D606" s="63">
        <f t="shared" si="47"/>
        <v>0</v>
      </c>
      <c r="E606" s="84">
        <f t="shared" si="48"/>
        <v>0</v>
      </c>
      <c r="F606" s="86">
        <f t="shared" si="49"/>
        <v>0</v>
      </c>
      <c r="G606" s="64" t="s">
        <v>8</v>
      </c>
      <c r="H606" s="64">
        <f t="shared" si="46"/>
        <v>0</v>
      </c>
    </row>
    <row r="607" spans="1:8">
      <c r="A607" s="101" t="e">
        <f>#REF!</f>
        <v>#REF!</v>
      </c>
      <c r="B607" s="62" t="e">
        <f t="shared" si="45"/>
        <v>#VALUE!</v>
      </c>
      <c r="C607" s="62" t="s">
        <v>29</v>
      </c>
      <c r="D607" s="63">
        <f t="shared" si="47"/>
        <v>0</v>
      </c>
      <c r="E607" s="84">
        <f t="shared" si="48"/>
        <v>0</v>
      </c>
      <c r="F607" s="86">
        <f t="shared" si="49"/>
        <v>0</v>
      </c>
      <c r="G607" s="64" t="s">
        <v>8</v>
      </c>
      <c r="H607" s="64">
        <f t="shared" si="46"/>
        <v>0</v>
      </c>
    </row>
    <row r="608" spans="1:8">
      <c r="A608" s="101" t="e">
        <f>#REF!</f>
        <v>#REF!</v>
      </c>
      <c r="B608" s="62" t="e">
        <f t="shared" si="45"/>
        <v>#VALUE!</v>
      </c>
      <c r="C608" s="62" t="s">
        <v>29</v>
      </c>
      <c r="D608" s="63">
        <f t="shared" si="47"/>
        <v>0</v>
      </c>
      <c r="E608" s="84">
        <f t="shared" si="48"/>
        <v>0</v>
      </c>
      <c r="F608" s="86">
        <f t="shared" si="49"/>
        <v>0</v>
      </c>
      <c r="G608" s="64" t="s">
        <v>8</v>
      </c>
      <c r="H608" s="64">
        <f t="shared" si="46"/>
        <v>0</v>
      </c>
    </row>
    <row r="609" spans="1:8">
      <c r="A609" s="101" t="e">
        <f>#REF!</f>
        <v>#REF!</v>
      </c>
      <c r="B609" s="62" t="e">
        <f t="shared" si="45"/>
        <v>#VALUE!</v>
      </c>
      <c r="C609" s="62" t="s">
        <v>29</v>
      </c>
      <c r="D609" s="63">
        <f t="shared" si="47"/>
        <v>0</v>
      </c>
      <c r="E609" s="84">
        <f t="shared" si="48"/>
        <v>0</v>
      </c>
      <c r="F609" s="86">
        <f t="shared" si="49"/>
        <v>0</v>
      </c>
      <c r="G609" s="64" t="s">
        <v>8</v>
      </c>
      <c r="H609" s="64">
        <f t="shared" si="46"/>
        <v>0</v>
      </c>
    </row>
    <row r="610" spans="1:8">
      <c r="A610" s="101" t="e">
        <f>#REF!</f>
        <v>#REF!</v>
      </c>
      <c r="B610" s="62" t="e">
        <f t="shared" si="45"/>
        <v>#VALUE!</v>
      </c>
      <c r="C610" s="62" t="s">
        <v>29</v>
      </c>
      <c r="D610" s="63">
        <f t="shared" si="47"/>
        <v>0</v>
      </c>
      <c r="E610" s="84">
        <f t="shared" si="48"/>
        <v>0</v>
      </c>
      <c r="F610" s="86">
        <f t="shared" si="49"/>
        <v>0</v>
      </c>
      <c r="G610" s="64" t="s">
        <v>8</v>
      </c>
      <c r="H610" s="64">
        <f t="shared" si="46"/>
        <v>0</v>
      </c>
    </row>
    <row r="611" spans="1:8">
      <c r="A611" s="101" t="e">
        <f>#REF!</f>
        <v>#REF!</v>
      </c>
      <c r="B611" s="62" t="e">
        <f t="shared" si="45"/>
        <v>#VALUE!</v>
      </c>
      <c r="C611" s="62" t="s">
        <v>29</v>
      </c>
      <c r="D611" s="63">
        <f t="shared" si="47"/>
        <v>0</v>
      </c>
      <c r="E611" s="84">
        <f t="shared" si="48"/>
        <v>0</v>
      </c>
      <c r="F611" s="86">
        <f t="shared" si="49"/>
        <v>0</v>
      </c>
      <c r="G611" s="64" t="s">
        <v>8</v>
      </c>
      <c r="H611" s="64">
        <f t="shared" si="46"/>
        <v>0</v>
      </c>
    </row>
    <row r="612" spans="1:8">
      <c r="A612" s="101" t="e">
        <f>#REF!</f>
        <v>#REF!</v>
      </c>
      <c r="B612" s="62" t="e">
        <f t="shared" si="45"/>
        <v>#VALUE!</v>
      </c>
      <c r="C612" s="62" t="s">
        <v>29</v>
      </c>
      <c r="D612" s="63">
        <f t="shared" si="47"/>
        <v>0</v>
      </c>
      <c r="E612" s="84">
        <f t="shared" si="48"/>
        <v>0</v>
      </c>
      <c r="F612" s="86">
        <f t="shared" si="49"/>
        <v>0</v>
      </c>
      <c r="G612" s="64" t="s">
        <v>8</v>
      </c>
      <c r="H612" s="64">
        <f t="shared" si="46"/>
        <v>0</v>
      </c>
    </row>
    <row r="613" spans="1:8">
      <c r="A613" s="101" t="e">
        <f>#REF!</f>
        <v>#REF!</v>
      </c>
      <c r="B613" s="62" t="e">
        <f t="shared" si="45"/>
        <v>#VALUE!</v>
      </c>
      <c r="C613" s="62" t="s">
        <v>29</v>
      </c>
      <c r="D613" s="63">
        <f t="shared" si="47"/>
        <v>0</v>
      </c>
      <c r="E613" s="84">
        <f t="shared" si="48"/>
        <v>0</v>
      </c>
      <c r="F613" s="86">
        <f t="shared" si="49"/>
        <v>0</v>
      </c>
      <c r="G613" s="64" t="s">
        <v>8</v>
      </c>
      <c r="H613" s="64">
        <f t="shared" si="46"/>
        <v>0</v>
      </c>
    </row>
    <row r="614" spans="1:8">
      <c r="A614" s="101" t="e">
        <f>#REF!</f>
        <v>#REF!</v>
      </c>
      <c r="B614" s="62" t="e">
        <f t="shared" si="45"/>
        <v>#VALUE!</v>
      </c>
      <c r="C614" s="62" t="s">
        <v>29</v>
      </c>
      <c r="D614" s="63">
        <f t="shared" si="47"/>
        <v>0</v>
      </c>
      <c r="E614" s="84">
        <f t="shared" si="48"/>
        <v>0</v>
      </c>
      <c r="F614" s="86">
        <f t="shared" si="49"/>
        <v>0</v>
      </c>
      <c r="G614" s="64" t="s">
        <v>8</v>
      </c>
      <c r="H614" s="64">
        <f t="shared" si="46"/>
        <v>0</v>
      </c>
    </row>
    <row r="615" spans="1:8">
      <c r="A615" s="101" t="e">
        <f>#REF!</f>
        <v>#REF!</v>
      </c>
      <c r="B615" s="62" t="e">
        <f t="shared" si="45"/>
        <v>#VALUE!</v>
      </c>
      <c r="C615" s="62" t="s">
        <v>29</v>
      </c>
      <c r="D615" s="63">
        <f t="shared" si="47"/>
        <v>0</v>
      </c>
      <c r="E615" s="84">
        <f t="shared" si="48"/>
        <v>0</v>
      </c>
      <c r="F615" s="86">
        <f t="shared" si="49"/>
        <v>0</v>
      </c>
      <c r="G615" s="64" t="s">
        <v>8</v>
      </c>
      <c r="H615" s="64">
        <f t="shared" si="46"/>
        <v>0</v>
      </c>
    </row>
    <row r="616" spans="1:8">
      <c r="A616" s="101" t="e">
        <f>#REF!</f>
        <v>#REF!</v>
      </c>
      <c r="B616" s="62" t="e">
        <f t="shared" si="45"/>
        <v>#VALUE!</v>
      </c>
      <c r="C616" s="62" t="s">
        <v>29</v>
      </c>
      <c r="D616" s="63">
        <f t="shared" si="47"/>
        <v>0</v>
      </c>
      <c r="E616" s="84">
        <f t="shared" si="48"/>
        <v>0</v>
      </c>
      <c r="F616" s="86">
        <f t="shared" si="49"/>
        <v>0</v>
      </c>
      <c r="G616" s="64" t="s">
        <v>8</v>
      </c>
      <c r="H616" s="64">
        <f t="shared" si="46"/>
        <v>0</v>
      </c>
    </row>
    <row r="617" spans="1:8">
      <c r="A617" s="101" t="e">
        <f>#REF!</f>
        <v>#REF!</v>
      </c>
      <c r="B617" s="62" t="e">
        <f t="shared" si="45"/>
        <v>#VALUE!</v>
      </c>
      <c r="C617" s="62" t="s">
        <v>29</v>
      </c>
      <c r="D617" s="63">
        <f t="shared" si="47"/>
        <v>0</v>
      </c>
      <c r="E617" s="84">
        <f t="shared" si="48"/>
        <v>0</v>
      </c>
      <c r="F617" s="86">
        <f t="shared" si="49"/>
        <v>0</v>
      </c>
      <c r="G617" s="64" t="s">
        <v>8</v>
      </c>
      <c r="H617" s="64">
        <f t="shared" si="46"/>
        <v>0</v>
      </c>
    </row>
    <row r="618" spans="1:8">
      <c r="A618" s="101" t="e">
        <f>#REF!</f>
        <v>#REF!</v>
      </c>
      <c r="B618" s="62" t="e">
        <f t="shared" si="45"/>
        <v>#VALUE!</v>
      </c>
      <c r="C618" s="62" t="s">
        <v>29</v>
      </c>
      <c r="D618" s="63">
        <f t="shared" si="47"/>
        <v>0</v>
      </c>
      <c r="E618" s="84">
        <f t="shared" si="48"/>
        <v>0</v>
      </c>
      <c r="F618" s="86">
        <f t="shared" si="49"/>
        <v>0</v>
      </c>
      <c r="G618" s="64" t="s">
        <v>8</v>
      </c>
      <c r="H618" s="64">
        <f t="shared" si="46"/>
        <v>0</v>
      </c>
    </row>
    <row r="619" spans="1:8">
      <c r="A619" s="101" t="e">
        <f>#REF!</f>
        <v>#REF!</v>
      </c>
      <c r="B619" s="62" t="e">
        <f t="shared" si="45"/>
        <v>#VALUE!</v>
      </c>
      <c r="C619" s="62" t="s">
        <v>29</v>
      </c>
      <c r="D619" s="63">
        <f t="shared" si="47"/>
        <v>0</v>
      </c>
      <c r="E619" s="84">
        <f t="shared" si="48"/>
        <v>0</v>
      </c>
      <c r="F619" s="86">
        <f t="shared" si="49"/>
        <v>0</v>
      </c>
      <c r="G619" s="64" t="s">
        <v>8</v>
      </c>
      <c r="H619" s="64">
        <f t="shared" si="46"/>
        <v>0</v>
      </c>
    </row>
    <row r="620" spans="1:8">
      <c r="A620" s="101" t="e">
        <f>#REF!</f>
        <v>#REF!</v>
      </c>
      <c r="B620" s="62" t="e">
        <f t="shared" si="45"/>
        <v>#VALUE!</v>
      </c>
      <c r="C620" s="62" t="s">
        <v>29</v>
      </c>
      <c r="D620" s="63">
        <f t="shared" si="47"/>
        <v>0</v>
      </c>
      <c r="E620" s="84">
        <f t="shared" si="48"/>
        <v>0</v>
      </c>
      <c r="F620" s="86">
        <f t="shared" si="49"/>
        <v>0</v>
      </c>
      <c r="G620" s="64" t="s">
        <v>8</v>
      </c>
      <c r="H620" s="64">
        <f t="shared" si="46"/>
        <v>0</v>
      </c>
    </row>
    <row r="621" spans="1:8">
      <c r="A621" s="101" t="e">
        <f>#REF!</f>
        <v>#REF!</v>
      </c>
      <c r="B621" s="62" t="e">
        <f t="shared" si="45"/>
        <v>#VALUE!</v>
      </c>
      <c r="C621" s="62" t="s">
        <v>29</v>
      </c>
      <c r="D621" s="63">
        <f t="shared" si="47"/>
        <v>0</v>
      </c>
      <c r="E621" s="84">
        <f t="shared" si="48"/>
        <v>0</v>
      </c>
      <c r="F621" s="86">
        <f t="shared" si="49"/>
        <v>0</v>
      </c>
      <c r="G621" s="64" t="s">
        <v>8</v>
      </c>
      <c r="H621" s="64">
        <f t="shared" si="46"/>
        <v>0</v>
      </c>
    </row>
    <row r="622" spans="1:8">
      <c r="A622" s="101" t="e">
        <f>#REF!</f>
        <v>#REF!</v>
      </c>
      <c r="B622" s="62" t="e">
        <f t="shared" si="45"/>
        <v>#VALUE!</v>
      </c>
      <c r="C622" s="62" t="s">
        <v>29</v>
      </c>
      <c r="D622" s="63">
        <f t="shared" si="47"/>
        <v>0</v>
      </c>
      <c r="E622" s="84">
        <f t="shared" si="48"/>
        <v>0</v>
      </c>
      <c r="F622" s="86">
        <f t="shared" si="49"/>
        <v>0</v>
      </c>
      <c r="G622" s="64" t="s">
        <v>8</v>
      </c>
      <c r="H622" s="64">
        <f t="shared" si="46"/>
        <v>0</v>
      </c>
    </row>
    <row r="623" spans="1:8">
      <c r="A623" s="101" t="e">
        <f>#REF!</f>
        <v>#REF!</v>
      </c>
      <c r="B623" s="62" t="e">
        <f t="shared" si="45"/>
        <v>#VALUE!</v>
      </c>
      <c r="C623" s="62" t="s">
        <v>29</v>
      </c>
      <c r="D623" s="63">
        <f t="shared" si="47"/>
        <v>0</v>
      </c>
      <c r="E623" s="84">
        <f t="shared" si="48"/>
        <v>0</v>
      </c>
      <c r="F623" s="86">
        <f t="shared" si="49"/>
        <v>0</v>
      </c>
      <c r="G623" s="64" t="s">
        <v>8</v>
      </c>
      <c r="H623" s="64">
        <f t="shared" si="46"/>
        <v>0</v>
      </c>
    </row>
    <row r="624" spans="1:8">
      <c r="A624" s="101" t="e">
        <f>#REF!</f>
        <v>#REF!</v>
      </c>
      <c r="B624" s="62" t="e">
        <f t="shared" si="45"/>
        <v>#VALUE!</v>
      </c>
      <c r="C624" s="62" t="s">
        <v>29</v>
      </c>
      <c r="D624" s="63">
        <f t="shared" si="47"/>
        <v>0</v>
      </c>
      <c r="E624" s="84">
        <f t="shared" si="48"/>
        <v>0</v>
      </c>
      <c r="F624" s="86">
        <f t="shared" si="49"/>
        <v>0</v>
      </c>
      <c r="G624" s="64" t="s">
        <v>8</v>
      </c>
      <c r="H624" s="64">
        <f t="shared" si="46"/>
        <v>0</v>
      </c>
    </row>
    <row r="625" spans="1:8">
      <c r="A625" s="101" t="e">
        <f>#REF!</f>
        <v>#REF!</v>
      </c>
      <c r="B625" s="62" t="e">
        <f t="shared" si="45"/>
        <v>#VALUE!</v>
      </c>
      <c r="C625" s="62" t="s">
        <v>29</v>
      </c>
      <c r="D625" s="63">
        <f t="shared" si="47"/>
        <v>0</v>
      </c>
      <c r="E625" s="84">
        <f t="shared" si="48"/>
        <v>0</v>
      </c>
      <c r="F625" s="86">
        <f t="shared" si="49"/>
        <v>0</v>
      </c>
      <c r="G625" s="64" t="s">
        <v>8</v>
      </c>
      <c r="H625" s="64">
        <f t="shared" si="46"/>
        <v>0</v>
      </c>
    </row>
    <row r="626" spans="1:8">
      <c r="A626" s="101" t="e">
        <f>#REF!</f>
        <v>#REF!</v>
      </c>
      <c r="B626" s="62" t="e">
        <f t="shared" si="45"/>
        <v>#VALUE!</v>
      </c>
      <c r="C626" s="62" t="s">
        <v>29</v>
      </c>
      <c r="D626" s="63">
        <f t="shared" si="47"/>
        <v>0</v>
      </c>
      <c r="E626" s="84">
        <f t="shared" si="48"/>
        <v>0</v>
      </c>
      <c r="F626" s="86">
        <f t="shared" si="49"/>
        <v>0</v>
      </c>
      <c r="G626" s="64" t="s">
        <v>8</v>
      </c>
      <c r="H626" s="64">
        <f t="shared" si="46"/>
        <v>0</v>
      </c>
    </row>
    <row r="627" spans="1:8">
      <c r="A627" s="101" t="e">
        <f>#REF!</f>
        <v>#REF!</v>
      </c>
      <c r="B627" s="62" t="e">
        <f t="shared" si="45"/>
        <v>#VALUE!</v>
      </c>
      <c r="C627" s="62" t="s">
        <v>29</v>
      </c>
      <c r="D627" s="63">
        <f t="shared" si="47"/>
        <v>0</v>
      </c>
      <c r="E627" s="84">
        <f t="shared" si="48"/>
        <v>0</v>
      </c>
      <c r="F627" s="86">
        <f t="shared" si="49"/>
        <v>0</v>
      </c>
      <c r="G627" s="64" t="s">
        <v>8</v>
      </c>
      <c r="H627" s="64">
        <f t="shared" si="46"/>
        <v>0</v>
      </c>
    </row>
    <row r="628" spans="1:8">
      <c r="A628" s="101" t="e">
        <f>#REF!</f>
        <v>#REF!</v>
      </c>
      <c r="B628" s="62" t="e">
        <f t="shared" si="45"/>
        <v>#VALUE!</v>
      </c>
      <c r="C628" s="62" t="s">
        <v>29</v>
      </c>
      <c r="D628" s="63">
        <f t="shared" si="47"/>
        <v>0</v>
      </c>
      <c r="E628" s="84">
        <f t="shared" si="48"/>
        <v>0</v>
      </c>
      <c r="F628" s="86">
        <f t="shared" si="49"/>
        <v>0</v>
      </c>
      <c r="G628" s="64" t="s">
        <v>8</v>
      </c>
      <c r="H628" s="64">
        <f t="shared" si="46"/>
        <v>0</v>
      </c>
    </row>
    <row r="629" spans="1:8">
      <c r="A629" s="101" t="e">
        <f>#REF!</f>
        <v>#REF!</v>
      </c>
      <c r="B629" s="62" t="e">
        <f t="shared" si="45"/>
        <v>#VALUE!</v>
      </c>
      <c r="C629" s="62" t="s">
        <v>29</v>
      </c>
      <c r="D629" s="63">
        <f t="shared" si="47"/>
        <v>0</v>
      </c>
      <c r="E629" s="84">
        <f t="shared" si="48"/>
        <v>0</v>
      </c>
      <c r="F629" s="86">
        <f t="shared" si="49"/>
        <v>0</v>
      </c>
      <c r="G629" s="64" t="s">
        <v>8</v>
      </c>
      <c r="H629" s="64">
        <f t="shared" si="46"/>
        <v>0</v>
      </c>
    </row>
    <row r="630" spans="1:8">
      <c r="A630" s="101" t="e">
        <f>#REF!</f>
        <v>#REF!</v>
      </c>
      <c r="B630" s="62" t="e">
        <f t="shared" si="45"/>
        <v>#VALUE!</v>
      </c>
      <c r="C630" s="62" t="s">
        <v>29</v>
      </c>
      <c r="D630" s="63">
        <f t="shared" si="47"/>
        <v>0</v>
      </c>
      <c r="E630" s="84">
        <f t="shared" si="48"/>
        <v>0</v>
      </c>
      <c r="F630" s="86">
        <f t="shared" si="49"/>
        <v>0</v>
      </c>
      <c r="G630" s="64" t="s">
        <v>8</v>
      </c>
      <c r="H630" s="64">
        <f t="shared" si="46"/>
        <v>0</v>
      </c>
    </row>
    <row r="631" spans="1:8">
      <c r="A631" s="101" t="e">
        <f>#REF!</f>
        <v>#REF!</v>
      </c>
      <c r="B631" s="62" t="e">
        <f t="shared" si="45"/>
        <v>#VALUE!</v>
      </c>
      <c r="C631" s="62" t="s">
        <v>29</v>
      </c>
      <c r="D631" s="63">
        <f t="shared" si="47"/>
        <v>0</v>
      </c>
      <c r="E631" s="84">
        <f t="shared" si="48"/>
        <v>0</v>
      </c>
      <c r="F631" s="86">
        <f t="shared" si="49"/>
        <v>0</v>
      </c>
      <c r="G631" s="64" t="s">
        <v>8</v>
      </c>
      <c r="H631" s="64">
        <f t="shared" si="46"/>
        <v>0</v>
      </c>
    </row>
    <row r="632" spans="1:8">
      <c r="A632" s="101" t="e">
        <f>#REF!</f>
        <v>#REF!</v>
      </c>
      <c r="B632" s="62" t="e">
        <f t="shared" si="45"/>
        <v>#VALUE!</v>
      </c>
      <c r="C632" s="62" t="s">
        <v>29</v>
      </c>
      <c r="D632" s="63">
        <f t="shared" si="47"/>
        <v>0</v>
      </c>
      <c r="E632" s="84">
        <f t="shared" si="48"/>
        <v>0</v>
      </c>
      <c r="F632" s="86">
        <f t="shared" si="49"/>
        <v>0</v>
      </c>
      <c r="G632" s="64" t="s">
        <v>8</v>
      </c>
      <c r="H632" s="64">
        <f t="shared" si="46"/>
        <v>0</v>
      </c>
    </row>
    <row r="633" spans="1:8">
      <c r="A633" s="101" t="e">
        <f>#REF!</f>
        <v>#REF!</v>
      </c>
      <c r="B633" s="62" t="e">
        <f t="shared" si="45"/>
        <v>#VALUE!</v>
      </c>
      <c r="C633" s="62" t="s">
        <v>29</v>
      </c>
      <c r="D633" s="63">
        <f t="shared" si="47"/>
        <v>0</v>
      </c>
      <c r="E633" s="84">
        <f t="shared" si="48"/>
        <v>0</v>
      </c>
      <c r="F633" s="86">
        <f t="shared" si="49"/>
        <v>0</v>
      </c>
      <c r="G633" s="64" t="s">
        <v>8</v>
      </c>
      <c r="H633" s="64">
        <f t="shared" si="46"/>
        <v>0</v>
      </c>
    </row>
    <row r="634" spans="1:8">
      <c r="A634" s="101" t="e">
        <f>#REF!</f>
        <v>#REF!</v>
      </c>
      <c r="B634" s="62" t="e">
        <f t="shared" si="45"/>
        <v>#VALUE!</v>
      </c>
      <c r="C634" s="62" t="s">
        <v>29</v>
      </c>
      <c r="D634" s="63">
        <f t="shared" si="47"/>
        <v>0</v>
      </c>
      <c r="E634" s="84">
        <f t="shared" si="48"/>
        <v>0</v>
      </c>
      <c r="F634" s="86">
        <f t="shared" si="49"/>
        <v>0</v>
      </c>
      <c r="G634" s="64" t="s">
        <v>8</v>
      </c>
      <c r="H634" s="64">
        <f t="shared" si="46"/>
        <v>0</v>
      </c>
    </row>
    <row r="635" spans="1:8">
      <c r="A635" s="101" t="e">
        <f>#REF!</f>
        <v>#REF!</v>
      </c>
      <c r="B635" s="62" t="e">
        <f t="shared" si="45"/>
        <v>#VALUE!</v>
      </c>
      <c r="C635" s="62" t="s">
        <v>29</v>
      </c>
      <c r="D635" s="63">
        <f t="shared" si="47"/>
        <v>0</v>
      </c>
      <c r="E635" s="84">
        <f t="shared" si="48"/>
        <v>0</v>
      </c>
      <c r="F635" s="86">
        <f t="shared" si="49"/>
        <v>0</v>
      </c>
      <c r="G635" s="64" t="s">
        <v>8</v>
      </c>
      <c r="H635" s="64">
        <f t="shared" si="46"/>
        <v>0</v>
      </c>
    </row>
    <row r="636" spans="1:8">
      <c r="A636" s="101" t="e">
        <f>#REF!</f>
        <v>#REF!</v>
      </c>
      <c r="B636" s="62" t="e">
        <f t="shared" ref="B636:B699" si="50">MID(O636,FIND(" ",O636)+1,8)</f>
        <v>#VALUE!</v>
      </c>
      <c r="C636" s="62" t="s">
        <v>29</v>
      </c>
      <c r="D636" s="63">
        <f t="shared" si="47"/>
        <v>0</v>
      </c>
      <c r="E636" s="84">
        <f t="shared" si="48"/>
        <v>0</v>
      </c>
      <c r="F636" s="86">
        <f t="shared" si="49"/>
        <v>0</v>
      </c>
      <c r="G636" s="64" t="s">
        <v>8</v>
      </c>
      <c r="H636" s="64">
        <f t="shared" ref="H636:H699" si="51">Q636</f>
        <v>0</v>
      </c>
    </row>
    <row r="637" spans="1:8">
      <c r="A637" s="101" t="e">
        <f>#REF!</f>
        <v>#REF!</v>
      </c>
      <c r="B637" s="62" t="e">
        <f t="shared" si="50"/>
        <v>#VALUE!</v>
      </c>
      <c r="C637" s="62" t="s">
        <v>29</v>
      </c>
      <c r="D637" s="63">
        <f t="shared" si="47"/>
        <v>0</v>
      </c>
      <c r="E637" s="84">
        <f t="shared" si="48"/>
        <v>0</v>
      </c>
      <c r="F637" s="86">
        <f t="shared" si="49"/>
        <v>0</v>
      </c>
      <c r="G637" s="64" t="s">
        <v>8</v>
      </c>
      <c r="H637" s="64">
        <f t="shared" si="51"/>
        <v>0</v>
      </c>
    </row>
    <row r="638" spans="1:8">
      <c r="A638" s="101" t="e">
        <f>#REF!</f>
        <v>#REF!</v>
      </c>
      <c r="B638" s="62" t="e">
        <f t="shared" si="50"/>
        <v>#VALUE!</v>
      </c>
      <c r="C638" s="62" t="s">
        <v>29</v>
      </c>
      <c r="D638" s="63">
        <f t="shared" si="47"/>
        <v>0</v>
      </c>
      <c r="E638" s="84">
        <f t="shared" si="48"/>
        <v>0</v>
      </c>
      <c r="F638" s="86">
        <f t="shared" si="49"/>
        <v>0</v>
      </c>
      <c r="G638" s="64" t="s">
        <v>8</v>
      </c>
      <c r="H638" s="64">
        <f t="shared" si="51"/>
        <v>0</v>
      </c>
    </row>
    <row r="639" spans="1:8">
      <c r="A639" s="101" t="e">
        <f>#REF!</f>
        <v>#REF!</v>
      </c>
      <c r="B639" s="62" t="e">
        <f t="shared" si="50"/>
        <v>#VALUE!</v>
      </c>
      <c r="C639" s="62" t="s">
        <v>29</v>
      </c>
      <c r="D639" s="63">
        <f t="shared" si="47"/>
        <v>0</v>
      </c>
      <c r="E639" s="84">
        <f t="shared" si="48"/>
        <v>0</v>
      </c>
      <c r="F639" s="86">
        <f t="shared" si="49"/>
        <v>0</v>
      </c>
      <c r="G639" s="64" t="s">
        <v>8</v>
      </c>
      <c r="H639" s="64">
        <f t="shared" si="51"/>
        <v>0</v>
      </c>
    </row>
    <row r="640" spans="1:8">
      <c r="A640" s="101" t="e">
        <f>#REF!</f>
        <v>#REF!</v>
      </c>
      <c r="B640" s="62" t="e">
        <f t="shared" si="50"/>
        <v>#VALUE!</v>
      </c>
      <c r="C640" s="62" t="s">
        <v>29</v>
      </c>
      <c r="D640" s="63">
        <f t="shared" si="47"/>
        <v>0</v>
      </c>
      <c r="E640" s="84">
        <f t="shared" si="48"/>
        <v>0</v>
      </c>
      <c r="F640" s="86">
        <f t="shared" si="49"/>
        <v>0</v>
      </c>
      <c r="G640" s="64" t="s">
        <v>8</v>
      </c>
      <c r="H640" s="64">
        <f t="shared" si="51"/>
        <v>0</v>
      </c>
    </row>
    <row r="641" spans="1:8">
      <c r="A641" s="101" t="e">
        <f>#REF!</f>
        <v>#REF!</v>
      </c>
      <c r="B641" s="62" t="e">
        <f t="shared" si="50"/>
        <v>#VALUE!</v>
      </c>
      <c r="C641" s="62" t="s">
        <v>29</v>
      </c>
      <c r="D641" s="63">
        <f t="shared" si="47"/>
        <v>0</v>
      </c>
      <c r="E641" s="84">
        <f t="shared" si="48"/>
        <v>0</v>
      </c>
      <c r="F641" s="86">
        <f t="shared" si="49"/>
        <v>0</v>
      </c>
      <c r="G641" s="64" t="s">
        <v>8</v>
      </c>
      <c r="H641" s="64">
        <f t="shared" si="51"/>
        <v>0</v>
      </c>
    </row>
    <row r="642" spans="1:8">
      <c r="A642" s="101" t="e">
        <f>#REF!</f>
        <v>#REF!</v>
      </c>
      <c r="B642" s="62" t="e">
        <f t="shared" si="50"/>
        <v>#VALUE!</v>
      </c>
      <c r="C642" s="62" t="s">
        <v>29</v>
      </c>
      <c r="D642" s="63">
        <f t="shared" si="47"/>
        <v>0</v>
      </c>
      <c r="E642" s="84">
        <f t="shared" si="48"/>
        <v>0</v>
      </c>
      <c r="F642" s="86">
        <f t="shared" si="49"/>
        <v>0</v>
      </c>
      <c r="G642" s="64" t="s">
        <v>8</v>
      </c>
      <c r="H642" s="64">
        <f t="shared" si="51"/>
        <v>0</v>
      </c>
    </row>
    <row r="643" spans="1:8">
      <c r="A643" s="101" t="e">
        <f>#REF!</f>
        <v>#REF!</v>
      </c>
      <c r="B643" s="62" t="e">
        <f t="shared" si="50"/>
        <v>#VALUE!</v>
      </c>
      <c r="C643" s="62" t="s">
        <v>29</v>
      </c>
      <c r="D643" s="63">
        <f t="shared" ref="D643:D706" si="52">L643</f>
        <v>0</v>
      </c>
      <c r="E643" s="84">
        <f t="shared" ref="E643:E706" si="53">M643/100</f>
        <v>0</v>
      </c>
      <c r="F643" s="86">
        <f t="shared" ref="F643:F706" si="54">(D643*E643)</f>
        <v>0</v>
      </c>
      <c r="G643" s="64" t="s">
        <v>8</v>
      </c>
      <c r="H643" s="64">
        <f t="shared" si="51"/>
        <v>0</v>
      </c>
    </row>
    <row r="644" spans="1:8">
      <c r="A644" s="101" t="e">
        <f>#REF!</f>
        <v>#REF!</v>
      </c>
      <c r="B644" s="62" t="e">
        <f t="shared" si="50"/>
        <v>#VALUE!</v>
      </c>
      <c r="C644" s="62" t="s">
        <v>29</v>
      </c>
      <c r="D644" s="63">
        <f t="shared" si="52"/>
        <v>0</v>
      </c>
      <c r="E644" s="84">
        <f t="shared" si="53"/>
        <v>0</v>
      </c>
      <c r="F644" s="86">
        <f t="shared" si="54"/>
        <v>0</v>
      </c>
      <c r="G644" s="64" t="s">
        <v>8</v>
      </c>
      <c r="H644" s="64">
        <f t="shared" si="51"/>
        <v>0</v>
      </c>
    </row>
    <row r="645" spans="1:8">
      <c r="A645" s="101" t="e">
        <f>#REF!</f>
        <v>#REF!</v>
      </c>
      <c r="B645" s="62" t="e">
        <f t="shared" si="50"/>
        <v>#VALUE!</v>
      </c>
      <c r="C645" s="62" t="s">
        <v>29</v>
      </c>
      <c r="D645" s="63">
        <f t="shared" si="52"/>
        <v>0</v>
      </c>
      <c r="E645" s="84">
        <f t="shared" si="53"/>
        <v>0</v>
      </c>
      <c r="F645" s="86">
        <f t="shared" si="54"/>
        <v>0</v>
      </c>
      <c r="G645" s="64" t="s">
        <v>8</v>
      </c>
      <c r="H645" s="64">
        <f t="shared" si="51"/>
        <v>0</v>
      </c>
    </row>
    <row r="646" spans="1:8">
      <c r="A646" s="101" t="e">
        <f>#REF!</f>
        <v>#REF!</v>
      </c>
      <c r="B646" s="62" t="e">
        <f t="shared" si="50"/>
        <v>#VALUE!</v>
      </c>
      <c r="C646" s="62" t="s">
        <v>29</v>
      </c>
      <c r="D646" s="63">
        <f t="shared" si="52"/>
        <v>0</v>
      </c>
      <c r="E646" s="84">
        <f t="shared" si="53"/>
        <v>0</v>
      </c>
      <c r="F646" s="86">
        <f t="shared" si="54"/>
        <v>0</v>
      </c>
      <c r="G646" s="64" t="s">
        <v>8</v>
      </c>
      <c r="H646" s="64">
        <f t="shared" si="51"/>
        <v>0</v>
      </c>
    </row>
    <row r="647" spans="1:8">
      <c r="A647" s="101" t="e">
        <f>#REF!</f>
        <v>#REF!</v>
      </c>
      <c r="B647" s="62" t="e">
        <f t="shared" si="50"/>
        <v>#VALUE!</v>
      </c>
      <c r="C647" s="62" t="s">
        <v>29</v>
      </c>
      <c r="D647" s="63">
        <f t="shared" si="52"/>
        <v>0</v>
      </c>
      <c r="E647" s="84">
        <f t="shared" si="53"/>
        <v>0</v>
      </c>
      <c r="F647" s="86">
        <f t="shared" si="54"/>
        <v>0</v>
      </c>
      <c r="G647" s="64" t="s">
        <v>8</v>
      </c>
      <c r="H647" s="64">
        <f t="shared" si="51"/>
        <v>0</v>
      </c>
    </row>
    <row r="648" spans="1:8">
      <c r="A648" s="101" t="e">
        <f>#REF!</f>
        <v>#REF!</v>
      </c>
      <c r="B648" s="62" t="e">
        <f t="shared" si="50"/>
        <v>#VALUE!</v>
      </c>
      <c r="C648" s="62" t="s">
        <v>29</v>
      </c>
      <c r="D648" s="63">
        <f t="shared" si="52"/>
        <v>0</v>
      </c>
      <c r="E648" s="84">
        <f t="shared" si="53"/>
        <v>0</v>
      </c>
      <c r="F648" s="86">
        <f t="shared" si="54"/>
        <v>0</v>
      </c>
      <c r="G648" s="64" t="s">
        <v>8</v>
      </c>
      <c r="H648" s="64">
        <f t="shared" si="51"/>
        <v>0</v>
      </c>
    </row>
    <row r="649" spans="1:8">
      <c r="A649" s="101" t="e">
        <f>#REF!</f>
        <v>#REF!</v>
      </c>
      <c r="B649" s="62" t="e">
        <f t="shared" si="50"/>
        <v>#VALUE!</v>
      </c>
      <c r="C649" s="62" t="s">
        <v>29</v>
      </c>
      <c r="D649" s="63">
        <f t="shared" si="52"/>
        <v>0</v>
      </c>
      <c r="E649" s="84">
        <f t="shared" si="53"/>
        <v>0</v>
      </c>
      <c r="F649" s="86">
        <f t="shared" si="54"/>
        <v>0</v>
      </c>
      <c r="G649" s="64" t="s">
        <v>8</v>
      </c>
      <c r="H649" s="64">
        <f t="shared" si="51"/>
        <v>0</v>
      </c>
    </row>
    <row r="650" spans="1:8">
      <c r="A650" s="101" t="e">
        <f>#REF!</f>
        <v>#REF!</v>
      </c>
      <c r="B650" s="62" t="e">
        <f t="shared" si="50"/>
        <v>#VALUE!</v>
      </c>
      <c r="C650" s="62" t="s">
        <v>29</v>
      </c>
      <c r="D650" s="63">
        <f t="shared" si="52"/>
        <v>0</v>
      </c>
      <c r="E650" s="84">
        <f t="shared" si="53"/>
        <v>0</v>
      </c>
      <c r="F650" s="86">
        <f t="shared" si="54"/>
        <v>0</v>
      </c>
      <c r="G650" s="64" t="s">
        <v>8</v>
      </c>
      <c r="H650" s="64">
        <f t="shared" si="51"/>
        <v>0</v>
      </c>
    </row>
    <row r="651" spans="1:8">
      <c r="A651" s="101" t="e">
        <f>#REF!</f>
        <v>#REF!</v>
      </c>
      <c r="B651" s="62" t="e">
        <f t="shared" si="50"/>
        <v>#VALUE!</v>
      </c>
      <c r="C651" s="62" t="s">
        <v>29</v>
      </c>
      <c r="D651" s="63">
        <f t="shared" si="52"/>
        <v>0</v>
      </c>
      <c r="E651" s="84">
        <f t="shared" si="53"/>
        <v>0</v>
      </c>
      <c r="F651" s="86">
        <f t="shared" si="54"/>
        <v>0</v>
      </c>
      <c r="G651" s="64" t="s">
        <v>8</v>
      </c>
      <c r="H651" s="64">
        <f t="shared" si="51"/>
        <v>0</v>
      </c>
    </row>
    <row r="652" spans="1:8">
      <c r="A652" s="101" t="e">
        <f>#REF!</f>
        <v>#REF!</v>
      </c>
      <c r="B652" s="62" t="e">
        <f t="shared" si="50"/>
        <v>#VALUE!</v>
      </c>
      <c r="C652" s="62" t="s">
        <v>29</v>
      </c>
      <c r="D652" s="63">
        <f t="shared" si="52"/>
        <v>0</v>
      </c>
      <c r="E652" s="84">
        <f t="shared" si="53"/>
        <v>0</v>
      </c>
      <c r="F652" s="86">
        <f t="shared" si="54"/>
        <v>0</v>
      </c>
      <c r="G652" s="64" t="s">
        <v>8</v>
      </c>
      <c r="H652" s="64">
        <f t="shared" si="51"/>
        <v>0</v>
      </c>
    </row>
    <row r="653" spans="1:8">
      <c r="A653" s="101" t="e">
        <f>#REF!</f>
        <v>#REF!</v>
      </c>
      <c r="B653" s="62" t="e">
        <f t="shared" si="50"/>
        <v>#VALUE!</v>
      </c>
      <c r="C653" s="62" t="s">
        <v>29</v>
      </c>
      <c r="D653" s="63">
        <f t="shared" si="52"/>
        <v>0</v>
      </c>
      <c r="E653" s="84">
        <f t="shared" si="53"/>
        <v>0</v>
      </c>
      <c r="F653" s="86">
        <f t="shared" si="54"/>
        <v>0</v>
      </c>
      <c r="G653" s="64" t="s">
        <v>8</v>
      </c>
      <c r="H653" s="64">
        <f t="shared" si="51"/>
        <v>0</v>
      </c>
    </row>
    <row r="654" spans="1:8">
      <c r="A654" s="101" t="e">
        <f>#REF!</f>
        <v>#REF!</v>
      </c>
      <c r="B654" s="62" t="e">
        <f t="shared" si="50"/>
        <v>#VALUE!</v>
      </c>
      <c r="C654" s="62" t="s">
        <v>29</v>
      </c>
      <c r="D654" s="63">
        <f t="shared" si="52"/>
        <v>0</v>
      </c>
      <c r="E654" s="84">
        <f t="shared" si="53"/>
        <v>0</v>
      </c>
      <c r="F654" s="86">
        <f t="shared" si="54"/>
        <v>0</v>
      </c>
      <c r="G654" s="64" t="s">
        <v>8</v>
      </c>
      <c r="H654" s="64">
        <f t="shared" si="51"/>
        <v>0</v>
      </c>
    </row>
    <row r="655" spans="1:8">
      <c r="A655" s="101" t="e">
        <f>#REF!</f>
        <v>#REF!</v>
      </c>
      <c r="B655" s="62" t="e">
        <f t="shared" si="50"/>
        <v>#VALUE!</v>
      </c>
      <c r="C655" s="62" t="s">
        <v>29</v>
      </c>
      <c r="D655" s="63">
        <f t="shared" si="52"/>
        <v>0</v>
      </c>
      <c r="E655" s="84">
        <f t="shared" si="53"/>
        <v>0</v>
      </c>
      <c r="F655" s="86">
        <f t="shared" si="54"/>
        <v>0</v>
      </c>
      <c r="G655" s="64" t="s">
        <v>8</v>
      </c>
      <c r="H655" s="64">
        <f t="shared" si="51"/>
        <v>0</v>
      </c>
    </row>
    <row r="656" spans="1:8">
      <c r="A656" s="101" t="e">
        <f>#REF!</f>
        <v>#REF!</v>
      </c>
      <c r="B656" s="62" t="e">
        <f t="shared" si="50"/>
        <v>#VALUE!</v>
      </c>
      <c r="C656" s="62" t="s">
        <v>29</v>
      </c>
      <c r="D656" s="63">
        <f t="shared" si="52"/>
        <v>0</v>
      </c>
      <c r="E656" s="84">
        <f t="shared" si="53"/>
        <v>0</v>
      </c>
      <c r="F656" s="86">
        <f t="shared" si="54"/>
        <v>0</v>
      </c>
      <c r="G656" s="64" t="s">
        <v>8</v>
      </c>
      <c r="H656" s="64">
        <f t="shared" si="51"/>
        <v>0</v>
      </c>
    </row>
    <row r="657" spans="1:8">
      <c r="A657" s="101" t="e">
        <f>#REF!</f>
        <v>#REF!</v>
      </c>
      <c r="B657" s="62" t="e">
        <f t="shared" si="50"/>
        <v>#VALUE!</v>
      </c>
      <c r="C657" s="62" t="s">
        <v>29</v>
      </c>
      <c r="D657" s="63">
        <f t="shared" si="52"/>
        <v>0</v>
      </c>
      <c r="E657" s="84">
        <f t="shared" si="53"/>
        <v>0</v>
      </c>
      <c r="F657" s="86">
        <f t="shared" si="54"/>
        <v>0</v>
      </c>
      <c r="G657" s="64" t="s">
        <v>8</v>
      </c>
      <c r="H657" s="64">
        <f t="shared" si="51"/>
        <v>0</v>
      </c>
    </row>
    <row r="658" spans="1:8">
      <c r="A658" s="101" t="e">
        <f>#REF!</f>
        <v>#REF!</v>
      </c>
      <c r="B658" s="62" t="e">
        <f t="shared" si="50"/>
        <v>#VALUE!</v>
      </c>
      <c r="C658" s="62" t="s">
        <v>29</v>
      </c>
      <c r="D658" s="63">
        <f t="shared" si="52"/>
        <v>0</v>
      </c>
      <c r="E658" s="84">
        <f t="shared" si="53"/>
        <v>0</v>
      </c>
      <c r="F658" s="86">
        <f t="shared" si="54"/>
        <v>0</v>
      </c>
      <c r="G658" s="64" t="s">
        <v>8</v>
      </c>
      <c r="H658" s="64">
        <f t="shared" si="51"/>
        <v>0</v>
      </c>
    </row>
    <row r="659" spans="1:8">
      <c r="A659" s="101" t="e">
        <f>#REF!</f>
        <v>#REF!</v>
      </c>
      <c r="B659" s="62" t="e">
        <f t="shared" si="50"/>
        <v>#VALUE!</v>
      </c>
      <c r="C659" s="62" t="s">
        <v>29</v>
      </c>
      <c r="D659" s="63">
        <f t="shared" si="52"/>
        <v>0</v>
      </c>
      <c r="E659" s="84">
        <f t="shared" si="53"/>
        <v>0</v>
      </c>
      <c r="F659" s="86">
        <f t="shared" si="54"/>
        <v>0</v>
      </c>
      <c r="G659" s="64" t="s">
        <v>8</v>
      </c>
      <c r="H659" s="64">
        <f t="shared" si="51"/>
        <v>0</v>
      </c>
    </row>
    <row r="660" spans="1:8">
      <c r="A660" s="101" t="e">
        <f>#REF!</f>
        <v>#REF!</v>
      </c>
      <c r="B660" s="62" t="e">
        <f t="shared" si="50"/>
        <v>#VALUE!</v>
      </c>
      <c r="C660" s="62" t="s">
        <v>29</v>
      </c>
      <c r="D660" s="63">
        <f t="shared" si="52"/>
        <v>0</v>
      </c>
      <c r="E660" s="84">
        <f t="shared" si="53"/>
        <v>0</v>
      </c>
      <c r="F660" s="86">
        <f t="shared" si="54"/>
        <v>0</v>
      </c>
      <c r="G660" s="64" t="s">
        <v>8</v>
      </c>
      <c r="H660" s="64">
        <f t="shared" si="51"/>
        <v>0</v>
      </c>
    </row>
    <row r="661" spans="1:8">
      <c r="A661" s="101" t="e">
        <f>#REF!</f>
        <v>#REF!</v>
      </c>
      <c r="B661" s="62" t="e">
        <f t="shared" si="50"/>
        <v>#VALUE!</v>
      </c>
      <c r="C661" s="62" t="s">
        <v>29</v>
      </c>
      <c r="D661" s="63">
        <f t="shared" si="52"/>
        <v>0</v>
      </c>
      <c r="E661" s="84">
        <f t="shared" si="53"/>
        <v>0</v>
      </c>
      <c r="F661" s="86">
        <f t="shared" si="54"/>
        <v>0</v>
      </c>
      <c r="G661" s="64" t="s">
        <v>8</v>
      </c>
      <c r="H661" s="64">
        <f t="shared" si="51"/>
        <v>0</v>
      </c>
    </row>
    <row r="662" spans="1:8">
      <c r="A662" s="101" t="e">
        <f>#REF!</f>
        <v>#REF!</v>
      </c>
      <c r="B662" s="62" t="e">
        <f t="shared" si="50"/>
        <v>#VALUE!</v>
      </c>
      <c r="C662" s="62" t="s">
        <v>29</v>
      </c>
      <c r="D662" s="63">
        <f t="shared" si="52"/>
        <v>0</v>
      </c>
      <c r="E662" s="84">
        <f t="shared" si="53"/>
        <v>0</v>
      </c>
      <c r="F662" s="86">
        <f t="shared" si="54"/>
        <v>0</v>
      </c>
      <c r="G662" s="64" t="s">
        <v>8</v>
      </c>
      <c r="H662" s="64">
        <f t="shared" si="51"/>
        <v>0</v>
      </c>
    </row>
    <row r="663" spans="1:8">
      <c r="A663" s="101" t="e">
        <f>#REF!</f>
        <v>#REF!</v>
      </c>
      <c r="B663" s="62" t="e">
        <f t="shared" si="50"/>
        <v>#VALUE!</v>
      </c>
      <c r="C663" s="62" t="s">
        <v>29</v>
      </c>
      <c r="D663" s="63">
        <f t="shared" si="52"/>
        <v>0</v>
      </c>
      <c r="E663" s="84">
        <f t="shared" si="53"/>
        <v>0</v>
      </c>
      <c r="F663" s="86">
        <f t="shared" si="54"/>
        <v>0</v>
      </c>
      <c r="G663" s="64" t="s">
        <v>8</v>
      </c>
      <c r="H663" s="64">
        <f t="shared" si="51"/>
        <v>0</v>
      </c>
    </row>
    <row r="664" spans="1:8">
      <c r="A664" s="101" t="e">
        <f>#REF!</f>
        <v>#REF!</v>
      </c>
      <c r="B664" s="62" t="e">
        <f t="shared" si="50"/>
        <v>#VALUE!</v>
      </c>
      <c r="C664" s="62" t="s">
        <v>29</v>
      </c>
      <c r="D664" s="63">
        <f t="shared" si="52"/>
        <v>0</v>
      </c>
      <c r="E664" s="84">
        <f t="shared" si="53"/>
        <v>0</v>
      </c>
      <c r="F664" s="86">
        <f t="shared" si="54"/>
        <v>0</v>
      </c>
      <c r="G664" s="64" t="s">
        <v>8</v>
      </c>
      <c r="H664" s="64">
        <f t="shared" si="51"/>
        <v>0</v>
      </c>
    </row>
    <row r="665" spans="1:8">
      <c r="A665" s="101" t="e">
        <f>#REF!</f>
        <v>#REF!</v>
      </c>
      <c r="B665" s="62" t="e">
        <f t="shared" si="50"/>
        <v>#VALUE!</v>
      </c>
      <c r="C665" s="62" t="s">
        <v>29</v>
      </c>
      <c r="D665" s="63">
        <f t="shared" si="52"/>
        <v>0</v>
      </c>
      <c r="E665" s="84">
        <f t="shared" si="53"/>
        <v>0</v>
      </c>
      <c r="F665" s="86">
        <f t="shared" si="54"/>
        <v>0</v>
      </c>
      <c r="G665" s="64" t="s">
        <v>8</v>
      </c>
      <c r="H665" s="64">
        <f t="shared" si="51"/>
        <v>0</v>
      </c>
    </row>
    <row r="666" spans="1:8">
      <c r="A666" s="101" t="e">
        <f>#REF!</f>
        <v>#REF!</v>
      </c>
      <c r="B666" s="62" t="e">
        <f t="shared" si="50"/>
        <v>#VALUE!</v>
      </c>
      <c r="C666" s="62" t="s">
        <v>29</v>
      </c>
      <c r="D666" s="63">
        <f t="shared" si="52"/>
        <v>0</v>
      </c>
      <c r="E666" s="84">
        <f t="shared" si="53"/>
        <v>0</v>
      </c>
      <c r="F666" s="86">
        <f t="shared" si="54"/>
        <v>0</v>
      </c>
      <c r="G666" s="64" t="s">
        <v>8</v>
      </c>
      <c r="H666" s="64">
        <f t="shared" si="51"/>
        <v>0</v>
      </c>
    </row>
    <row r="667" spans="1:8">
      <c r="A667" s="101" t="e">
        <f>#REF!</f>
        <v>#REF!</v>
      </c>
      <c r="B667" s="62" t="e">
        <f t="shared" si="50"/>
        <v>#VALUE!</v>
      </c>
      <c r="C667" s="62" t="s">
        <v>29</v>
      </c>
      <c r="D667" s="63">
        <f t="shared" si="52"/>
        <v>0</v>
      </c>
      <c r="E667" s="84">
        <f t="shared" si="53"/>
        <v>0</v>
      </c>
      <c r="F667" s="86">
        <f t="shared" si="54"/>
        <v>0</v>
      </c>
      <c r="G667" s="64" t="s">
        <v>8</v>
      </c>
      <c r="H667" s="64">
        <f t="shared" si="51"/>
        <v>0</v>
      </c>
    </row>
    <row r="668" spans="1:8">
      <c r="A668" s="101" t="e">
        <f>#REF!</f>
        <v>#REF!</v>
      </c>
      <c r="B668" s="62" t="e">
        <f t="shared" si="50"/>
        <v>#VALUE!</v>
      </c>
      <c r="C668" s="62" t="s">
        <v>29</v>
      </c>
      <c r="D668" s="63">
        <f t="shared" si="52"/>
        <v>0</v>
      </c>
      <c r="E668" s="84">
        <f t="shared" si="53"/>
        <v>0</v>
      </c>
      <c r="F668" s="86">
        <f t="shared" si="54"/>
        <v>0</v>
      </c>
      <c r="G668" s="64" t="s">
        <v>8</v>
      </c>
      <c r="H668" s="64">
        <f t="shared" si="51"/>
        <v>0</v>
      </c>
    </row>
    <row r="669" spans="1:8">
      <c r="A669" s="101" t="e">
        <f>#REF!</f>
        <v>#REF!</v>
      </c>
      <c r="B669" s="62" t="e">
        <f t="shared" si="50"/>
        <v>#VALUE!</v>
      </c>
      <c r="C669" s="62" t="s">
        <v>29</v>
      </c>
      <c r="D669" s="63">
        <f t="shared" si="52"/>
        <v>0</v>
      </c>
      <c r="E669" s="84">
        <f t="shared" si="53"/>
        <v>0</v>
      </c>
      <c r="F669" s="86">
        <f t="shared" si="54"/>
        <v>0</v>
      </c>
      <c r="G669" s="64" t="s">
        <v>8</v>
      </c>
      <c r="H669" s="64">
        <f t="shared" si="51"/>
        <v>0</v>
      </c>
    </row>
    <row r="670" spans="1:8">
      <c r="A670" s="101" t="e">
        <f>#REF!</f>
        <v>#REF!</v>
      </c>
      <c r="B670" s="62" t="e">
        <f t="shared" si="50"/>
        <v>#VALUE!</v>
      </c>
      <c r="C670" s="62" t="s">
        <v>29</v>
      </c>
      <c r="D670" s="63">
        <f t="shared" si="52"/>
        <v>0</v>
      </c>
      <c r="E670" s="84">
        <f t="shared" si="53"/>
        <v>0</v>
      </c>
      <c r="F670" s="86">
        <f t="shared" si="54"/>
        <v>0</v>
      </c>
      <c r="G670" s="64" t="s">
        <v>8</v>
      </c>
      <c r="H670" s="64">
        <f t="shared" si="51"/>
        <v>0</v>
      </c>
    </row>
    <row r="671" spans="1:8">
      <c r="A671" s="101" t="e">
        <f>#REF!</f>
        <v>#REF!</v>
      </c>
      <c r="B671" s="62" t="e">
        <f t="shared" si="50"/>
        <v>#VALUE!</v>
      </c>
      <c r="C671" s="62" t="s">
        <v>29</v>
      </c>
      <c r="D671" s="63">
        <f t="shared" si="52"/>
        <v>0</v>
      </c>
      <c r="E671" s="84">
        <f t="shared" si="53"/>
        <v>0</v>
      </c>
      <c r="F671" s="86">
        <f t="shared" si="54"/>
        <v>0</v>
      </c>
      <c r="G671" s="64" t="s">
        <v>8</v>
      </c>
      <c r="H671" s="64">
        <f t="shared" si="51"/>
        <v>0</v>
      </c>
    </row>
    <row r="672" spans="1:8">
      <c r="A672" s="101" t="e">
        <f>#REF!</f>
        <v>#REF!</v>
      </c>
      <c r="B672" s="62" t="e">
        <f t="shared" si="50"/>
        <v>#VALUE!</v>
      </c>
      <c r="C672" s="62" t="s">
        <v>29</v>
      </c>
      <c r="D672" s="63">
        <f t="shared" si="52"/>
        <v>0</v>
      </c>
      <c r="E672" s="84">
        <f t="shared" si="53"/>
        <v>0</v>
      </c>
      <c r="F672" s="86">
        <f t="shared" si="54"/>
        <v>0</v>
      </c>
      <c r="G672" s="64" t="s">
        <v>8</v>
      </c>
      <c r="H672" s="64">
        <f t="shared" si="51"/>
        <v>0</v>
      </c>
    </row>
    <row r="673" spans="1:8">
      <c r="A673" s="101" t="e">
        <f>#REF!</f>
        <v>#REF!</v>
      </c>
      <c r="B673" s="62" t="e">
        <f t="shared" si="50"/>
        <v>#VALUE!</v>
      </c>
      <c r="C673" s="62" t="s">
        <v>29</v>
      </c>
      <c r="D673" s="63">
        <f t="shared" si="52"/>
        <v>0</v>
      </c>
      <c r="E673" s="84">
        <f t="shared" si="53"/>
        <v>0</v>
      </c>
      <c r="F673" s="86">
        <f t="shared" si="54"/>
        <v>0</v>
      </c>
      <c r="G673" s="64" t="s">
        <v>8</v>
      </c>
      <c r="H673" s="64">
        <f t="shared" si="51"/>
        <v>0</v>
      </c>
    </row>
    <row r="674" spans="1:8">
      <c r="A674" s="101" t="e">
        <f>#REF!</f>
        <v>#REF!</v>
      </c>
      <c r="B674" s="62" t="e">
        <f t="shared" si="50"/>
        <v>#VALUE!</v>
      </c>
      <c r="C674" s="62" t="s">
        <v>29</v>
      </c>
      <c r="D674" s="63">
        <f t="shared" si="52"/>
        <v>0</v>
      </c>
      <c r="E674" s="84">
        <f t="shared" si="53"/>
        <v>0</v>
      </c>
      <c r="F674" s="86">
        <f t="shared" si="54"/>
        <v>0</v>
      </c>
      <c r="G674" s="64" t="s">
        <v>8</v>
      </c>
      <c r="H674" s="64">
        <f t="shared" si="51"/>
        <v>0</v>
      </c>
    </row>
    <row r="675" spans="1:8">
      <c r="A675" s="101" t="e">
        <f>#REF!</f>
        <v>#REF!</v>
      </c>
      <c r="B675" s="62" t="e">
        <f t="shared" si="50"/>
        <v>#VALUE!</v>
      </c>
      <c r="C675" s="62" t="s">
        <v>29</v>
      </c>
      <c r="D675" s="63">
        <f t="shared" si="52"/>
        <v>0</v>
      </c>
      <c r="E675" s="84">
        <f t="shared" si="53"/>
        <v>0</v>
      </c>
      <c r="F675" s="86">
        <f t="shared" si="54"/>
        <v>0</v>
      </c>
      <c r="G675" s="64" t="s">
        <v>8</v>
      </c>
      <c r="H675" s="64">
        <f t="shared" si="51"/>
        <v>0</v>
      </c>
    </row>
    <row r="676" spans="1:8">
      <c r="A676" s="101" t="e">
        <f>#REF!</f>
        <v>#REF!</v>
      </c>
      <c r="B676" s="62" t="e">
        <f t="shared" si="50"/>
        <v>#VALUE!</v>
      </c>
      <c r="C676" s="62" t="s">
        <v>29</v>
      </c>
      <c r="D676" s="63">
        <f t="shared" si="52"/>
        <v>0</v>
      </c>
      <c r="E676" s="84">
        <f t="shared" si="53"/>
        <v>0</v>
      </c>
      <c r="F676" s="86">
        <f t="shared" si="54"/>
        <v>0</v>
      </c>
      <c r="G676" s="64" t="s">
        <v>8</v>
      </c>
      <c r="H676" s="64">
        <f t="shared" si="51"/>
        <v>0</v>
      </c>
    </row>
    <row r="677" spans="1:8">
      <c r="A677" s="101" t="e">
        <f>#REF!</f>
        <v>#REF!</v>
      </c>
      <c r="B677" s="62" t="e">
        <f t="shared" si="50"/>
        <v>#VALUE!</v>
      </c>
      <c r="C677" s="62" t="s">
        <v>29</v>
      </c>
      <c r="D677" s="63">
        <f t="shared" si="52"/>
        <v>0</v>
      </c>
      <c r="E677" s="84">
        <f t="shared" si="53"/>
        <v>0</v>
      </c>
      <c r="F677" s="86">
        <f t="shared" si="54"/>
        <v>0</v>
      </c>
      <c r="G677" s="64" t="s">
        <v>8</v>
      </c>
      <c r="H677" s="64">
        <f t="shared" si="51"/>
        <v>0</v>
      </c>
    </row>
    <row r="678" spans="1:8">
      <c r="A678" s="101" t="e">
        <f>#REF!</f>
        <v>#REF!</v>
      </c>
      <c r="B678" s="62" t="e">
        <f t="shared" si="50"/>
        <v>#VALUE!</v>
      </c>
      <c r="C678" s="62" t="s">
        <v>29</v>
      </c>
      <c r="D678" s="63">
        <f t="shared" si="52"/>
        <v>0</v>
      </c>
      <c r="E678" s="84">
        <f t="shared" si="53"/>
        <v>0</v>
      </c>
      <c r="F678" s="86">
        <f t="shared" si="54"/>
        <v>0</v>
      </c>
      <c r="G678" s="64" t="s">
        <v>8</v>
      </c>
      <c r="H678" s="64">
        <f t="shared" si="51"/>
        <v>0</v>
      </c>
    </row>
    <row r="679" spans="1:8">
      <c r="A679" s="101" t="e">
        <f>#REF!</f>
        <v>#REF!</v>
      </c>
      <c r="B679" s="62" t="e">
        <f t="shared" si="50"/>
        <v>#VALUE!</v>
      </c>
      <c r="C679" s="62" t="s">
        <v>29</v>
      </c>
      <c r="D679" s="63">
        <f t="shared" si="52"/>
        <v>0</v>
      </c>
      <c r="E679" s="84">
        <f t="shared" si="53"/>
        <v>0</v>
      </c>
      <c r="F679" s="86">
        <f t="shared" si="54"/>
        <v>0</v>
      </c>
      <c r="G679" s="64" t="s">
        <v>8</v>
      </c>
      <c r="H679" s="64">
        <f t="shared" si="51"/>
        <v>0</v>
      </c>
    </row>
    <row r="680" spans="1:8">
      <c r="A680" s="101" t="e">
        <f>#REF!</f>
        <v>#REF!</v>
      </c>
      <c r="B680" s="62" t="e">
        <f t="shared" si="50"/>
        <v>#VALUE!</v>
      </c>
      <c r="C680" s="62" t="s">
        <v>29</v>
      </c>
      <c r="D680" s="63">
        <f t="shared" si="52"/>
        <v>0</v>
      </c>
      <c r="E680" s="84">
        <f t="shared" si="53"/>
        <v>0</v>
      </c>
      <c r="F680" s="86">
        <f t="shared" si="54"/>
        <v>0</v>
      </c>
      <c r="G680" s="64" t="s">
        <v>8</v>
      </c>
      <c r="H680" s="64">
        <f t="shared" si="51"/>
        <v>0</v>
      </c>
    </row>
    <row r="681" spans="1:8">
      <c r="A681" s="101" t="e">
        <f>#REF!</f>
        <v>#REF!</v>
      </c>
      <c r="B681" s="62" t="e">
        <f t="shared" si="50"/>
        <v>#VALUE!</v>
      </c>
      <c r="C681" s="62" t="s">
        <v>29</v>
      </c>
      <c r="D681" s="63">
        <f t="shared" si="52"/>
        <v>0</v>
      </c>
      <c r="E681" s="84">
        <f t="shared" si="53"/>
        <v>0</v>
      </c>
      <c r="F681" s="86">
        <f t="shared" si="54"/>
        <v>0</v>
      </c>
      <c r="G681" s="64" t="s">
        <v>8</v>
      </c>
      <c r="H681" s="64">
        <f t="shared" si="51"/>
        <v>0</v>
      </c>
    </row>
    <row r="682" spans="1:8">
      <c r="A682" s="101" t="e">
        <f>#REF!</f>
        <v>#REF!</v>
      </c>
      <c r="B682" s="62" t="e">
        <f t="shared" si="50"/>
        <v>#VALUE!</v>
      </c>
      <c r="C682" s="62" t="s">
        <v>29</v>
      </c>
      <c r="D682" s="63">
        <f t="shared" si="52"/>
        <v>0</v>
      </c>
      <c r="E682" s="84">
        <f t="shared" si="53"/>
        <v>0</v>
      </c>
      <c r="F682" s="86">
        <f t="shared" si="54"/>
        <v>0</v>
      </c>
      <c r="G682" s="64" t="s">
        <v>8</v>
      </c>
      <c r="H682" s="64">
        <f t="shared" si="51"/>
        <v>0</v>
      </c>
    </row>
    <row r="683" spans="1:8">
      <c r="A683" s="101" t="e">
        <f>#REF!</f>
        <v>#REF!</v>
      </c>
      <c r="B683" s="62" t="e">
        <f t="shared" si="50"/>
        <v>#VALUE!</v>
      </c>
      <c r="C683" s="62" t="s">
        <v>29</v>
      </c>
      <c r="D683" s="63">
        <f t="shared" si="52"/>
        <v>0</v>
      </c>
      <c r="E683" s="84">
        <f t="shared" si="53"/>
        <v>0</v>
      </c>
      <c r="F683" s="86">
        <f t="shared" si="54"/>
        <v>0</v>
      </c>
      <c r="G683" s="64" t="s">
        <v>8</v>
      </c>
      <c r="H683" s="64">
        <f t="shared" si="51"/>
        <v>0</v>
      </c>
    </row>
    <row r="684" spans="1:8">
      <c r="A684" s="101" t="e">
        <f>#REF!</f>
        <v>#REF!</v>
      </c>
      <c r="B684" s="62" t="e">
        <f t="shared" si="50"/>
        <v>#VALUE!</v>
      </c>
      <c r="C684" s="62" t="s">
        <v>29</v>
      </c>
      <c r="D684" s="63">
        <f t="shared" si="52"/>
        <v>0</v>
      </c>
      <c r="E684" s="84">
        <f t="shared" si="53"/>
        <v>0</v>
      </c>
      <c r="F684" s="86">
        <f t="shared" si="54"/>
        <v>0</v>
      </c>
      <c r="G684" s="64" t="s">
        <v>8</v>
      </c>
      <c r="H684" s="64">
        <f t="shared" si="51"/>
        <v>0</v>
      </c>
    </row>
    <row r="685" spans="1:8">
      <c r="A685" s="101" t="e">
        <f>#REF!</f>
        <v>#REF!</v>
      </c>
      <c r="B685" s="62" t="e">
        <f t="shared" si="50"/>
        <v>#VALUE!</v>
      </c>
      <c r="C685" s="62" t="s">
        <v>29</v>
      </c>
      <c r="D685" s="63">
        <f t="shared" si="52"/>
        <v>0</v>
      </c>
      <c r="E685" s="84">
        <f t="shared" si="53"/>
        <v>0</v>
      </c>
      <c r="F685" s="86">
        <f t="shared" si="54"/>
        <v>0</v>
      </c>
      <c r="G685" s="64" t="s">
        <v>8</v>
      </c>
      <c r="H685" s="64">
        <f t="shared" si="51"/>
        <v>0</v>
      </c>
    </row>
    <row r="686" spans="1:8">
      <c r="A686" s="101" t="e">
        <f>#REF!</f>
        <v>#REF!</v>
      </c>
      <c r="B686" s="62" t="e">
        <f t="shared" si="50"/>
        <v>#VALUE!</v>
      </c>
      <c r="C686" s="62" t="s">
        <v>29</v>
      </c>
      <c r="D686" s="63">
        <f t="shared" si="52"/>
        <v>0</v>
      </c>
      <c r="E686" s="84">
        <f t="shared" si="53"/>
        <v>0</v>
      </c>
      <c r="F686" s="86">
        <f t="shared" si="54"/>
        <v>0</v>
      </c>
      <c r="G686" s="64" t="s">
        <v>8</v>
      </c>
      <c r="H686" s="64">
        <f t="shared" si="51"/>
        <v>0</v>
      </c>
    </row>
    <row r="687" spans="1:8">
      <c r="A687" s="101" t="e">
        <f>#REF!</f>
        <v>#REF!</v>
      </c>
      <c r="B687" s="62" t="e">
        <f t="shared" si="50"/>
        <v>#VALUE!</v>
      </c>
      <c r="C687" s="62" t="s">
        <v>29</v>
      </c>
      <c r="D687" s="63">
        <f t="shared" si="52"/>
        <v>0</v>
      </c>
      <c r="E687" s="84">
        <f t="shared" si="53"/>
        <v>0</v>
      </c>
      <c r="F687" s="86">
        <f t="shared" si="54"/>
        <v>0</v>
      </c>
      <c r="G687" s="64" t="s">
        <v>8</v>
      </c>
      <c r="H687" s="64">
        <f t="shared" si="51"/>
        <v>0</v>
      </c>
    </row>
    <row r="688" spans="1:8">
      <c r="A688" s="101" t="e">
        <f>#REF!</f>
        <v>#REF!</v>
      </c>
      <c r="B688" s="62" t="e">
        <f t="shared" si="50"/>
        <v>#VALUE!</v>
      </c>
      <c r="C688" s="62" t="s">
        <v>29</v>
      </c>
      <c r="D688" s="63">
        <f t="shared" si="52"/>
        <v>0</v>
      </c>
      <c r="E688" s="84">
        <f t="shared" si="53"/>
        <v>0</v>
      </c>
      <c r="F688" s="86">
        <f t="shared" si="54"/>
        <v>0</v>
      </c>
      <c r="G688" s="64" t="s">
        <v>8</v>
      </c>
      <c r="H688" s="64">
        <f t="shared" si="51"/>
        <v>0</v>
      </c>
    </row>
    <row r="689" spans="1:8">
      <c r="A689" s="101" t="e">
        <f>#REF!</f>
        <v>#REF!</v>
      </c>
      <c r="B689" s="62" t="e">
        <f t="shared" si="50"/>
        <v>#VALUE!</v>
      </c>
      <c r="C689" s="62" t="s">
        <v>29</v>
      </c>
      <c r="D689" s="63">
        <f t="shared" si="52"/>
        <v>0</v>
      </c>
      <c r="E689" s="84">
        <f t="shared" si="53"/>
        <v>0</v>
      </c>
      <c r="F689" s="86">
        <f t="shared" si="54"/>
        <v>0</v>
      </c>
      <c r="G689" s="64" t="s">
        <v>8</v>
      </c>
      <c r="H689" s="64">
        <f t="shared" si="51"/>
        <v>0</v>
      </c>
    </row>
    <row r="690" spans="1:8">
      <c r="A690" s="101" t="e">
        <f>#REF!</f>
        <v>#REF!</v>
      </c>
      <c r="B690" s="62" t="e">
        <f t="shared" si="50"/>
        <v>#VALUE!</v>
      </c>
      <c r="C690" s="62" t="s">
        <v>29</v>
      </c>
      <c r="D690" s="63">
        <f t="shared" si="52"/>
        <v>0</v>
      </c>
      <c r="E690" s="84">
        <f t="shared" si="53"/>
        <v>0</v>
      </c>
      <c r="F690" s="86">
        <f t="shared" si="54"/>
        <v>0</v>
      </c>
      <c r="G690" s="64" t="s">
        <v>8</v>
      </c>
      <c r="H690" s="64">
        <f t="shared" si="51"/>
        <v>0</v>
      </c>
    </row>
    <row r="691" spans="1:8">
      <c r="A691" s="101" t="e">
        <f>#REF!</f>
        <v>#REF!</v>
      </c>
      <c r="B691" s="62" t="e">
        <f t="shared" si="50"/>
        <v>#VALUE!</v>
      </c>
      <c r="C691" s="62" t="s">
        <v>29</v>
      </c>
      <c r="D691" s="63">
        <f t="shared" si="52"/>
        <v>0</v>
      </c>
      <c r="E691" s="84">
        <f t="shared" si="53"/>
        <v>0</v>
      </c>
      <c r="F691" s="86">
        <f t="shared" si="54"/>
        <v>0</v>
      </c>
      <c r="G691" s="64" t="s">
        <v>8</v>
      </c>
      <c r="H691" s="64">
        <f t="shared" si="51"/>
        <v>0</v>
      </c>
    </row>
    <row r="692" spans="1:8">
      <c r="A692" s="101" t="e">
        <f>#REF!</f>
        <v>#REF!</v>
      </c>
      <c r="B692" s="62" t="e">
        <f t="shared" si="50"/>
        <v>#VALUE!</v>
      </c>
      <c r="C692" s="62" t="s">
        <v>29</v>
      </c>
      <c r="D692" s="63">
        <f t="shared" si="52"/>
        <v>0</v>
      </c>
      <c r="E692" s="84">
        <f t="shared" si="53"/>
        <v>0</v>
      </c>
      <c r="F692" s="86">
        <f t="shared" si="54"/>
        <v>0</v>
      </c>
      <c r="G692" s="64" t="s">
        <v>8</v>
      </c>
      <c r="H692" s="64">
        <f t="shared" si="51"/>
        <v>0</v>
      </c>
    </row>
    <row r="693" spans="1:8">
      <c r="A693" s="101" t="e">
        <f>#REF!</f>
        <v>#REF!</v>
      </c>
      <c r="B693" s="62" t="e">
        <f t="shared" si="50"/>
        <v>#VALUE!</v>
      </c>
      <c r="C693" s="62" t="s">
        <v>29</v>
      </c>
      <c r="D693" s="63">
        <f t="shared" si="52"/>
        <v>0</v>
      </c>
      <c r="E693" s="84">
        <f t="shared" si="53"/>
        <v>0</v>
      </c>
      <c r="F693" s="86">
        <f t="shared" si="54"/>
        <v>0</v>
      </c>
      <c r="G693" s="64" t="s">
        <v>8</v>
      </c>
      <c r="H693" s="64">
        <f t="shared" si="51"/>
        <v>0</v>
      </c>
    </row>
    <row r="694" spans="1:8">
      <c r="A694" s="101" t="e">
        <f>#REF!</f>
        <v>#REF!</v>
      </c>
      <c r="B694" s="62" t="e">
        <f t="shared" si="50"/>
        <v>#VALUE!</v>
      </c>
      <c r="C694" s="62" t="s">
        <v>29</v>
      </c>
      <c r="D694" s="63">
        <f t="shared" si="52"/>
        <v>0</v>
      </c>
      <c r="E694" s="84">
        <f t="shared" si="53"/>
        <v>0</v>
      </c>
      <c r="F694" s="86">
        <f t="shared" si="54"/>
        <v>0</v>
      </c>
      <c r="G694" s="64" t="s">
        <v>8</v>
      </c>
      <c r="H694" s="64">
        <f t="shared" si="51"/>
        <v>0</v>
      </c>
    </row>
    <row r="695" spans="1:8">
      <c r="A695" s="101" t="e">
        <f>#REF!</f>
        <v>#REF!</v>
      </c>
      <c r="B695" s="62" t="e">
        <f t="shared" si="50"/>
        <v>#VALUE!</v>
      </c>
      <c r="C695" s="62" t="s">
        <v>29</v>
      </c>
      <c r="D695" s="63">
        <f t="shared" si="52"/>
        <v>0</v>
      </c>
      <c r="E695" s="84">
        <f t="shared" si="53"/>
        <v>0</v>
      </c>
      <c r="F695" s="86">
        <f t="shared" si="54"/>
        <v>0</v>
      </c>
      <c r="G695" s="64" t="s">
        <v>8</v>
      </c>
      <c r="H695" s="64">
        <f t="shared" si="51"/>
        <v>0</v>
      </c>
    </row>
    <row r="696" spans="1:8">
      <c r="A696" s="101" t="e">
        <f>#REF!</f>
        <v>#REF!</v>
      </c>
      <c r="B696" s="62" t="e">
        <f t="shared" si="50"/>
        <v>#VALUE!</v>
      </c>
      <c r="C696" s="62" t="s">
        <v>29</v>
      </c>
      <c r="D696" s="63">
        <f t="shared" si="52"/>
        <v>0</v>
      </c>
      <c r="E696" s="84">
        <f t="shared" si="53"/>
        <v>0</v>
      </c>
      <c r="F696" s="86">
        <f t="shared" si="54"/>
        <v>0</v>
      </c>
      <c r="G696" s="64" t="s">
        <v>8</v>
      </c>
      <c r="H696" s="64">
        <f t="shared" si="51"/>
        <v>0</v>
      </c>
    </row>
    <row r="697" spans="1:8">
      <c r="A697" s="101" t="e">
        <f>#REF!</f>
        <v>#REF!</v>
      </c>
      <c r="B697" s="62" t="e">
        <f t="shared" si="50"/>
        <v>#VALUE!</v>
      </c>
      <c r="C697" s="62" t="s">
        <v>29</v>
      </c>
      <c r="D697" s="63">
        <f t="shared" si="52"/>
        <v>0</v>
      </c>
      <c r="E697" s="84">
        <f t="shared" si="53"/>
        <v>0</v>
      </c>
      <c r="F697" s="86">
        <f t="shared" si="54"/>
        <v>0</v>
      </c>
      <c r="G697" s="64" t="s">
        <v>8</v>
      </c>
      <c r="H697" s="64">
        <f t="shared" si="51"/>
        <v>0</v>
      </c>
    </row>
    <row r="698" spans="1:8">
      <c r="A698" s="101" t="e">
        <f>#REF!</f>
        <v>#REF!</v>
      </c>
      <c r="B698" s="62" t="e">
        <f t="shared" si="50"/>
        <v>#VALUE!</v>
      </c>
      <c r="C698" s="62" t="s">
        <v>29</v>
      </c>
      <c r="D698" s="63">
        <f t="shared" si="52"/>
        <v>0</v>
      </c>
      <c r="E698" s="84">
        <f t="shared" si="53"/>
        <v>0</v>
      </c>
      <c r="F698" s="86">
        <f t="shared" si="54"/>
        <v>0</v>
      </c>
      <c r="G698" s="64" t="s">
        <v>8</v>
      </c>
      <c r="H698" s="64">
        <f t="shared" si="51"/>
        <v>0</v>
      </c>
    </row>
    <row r="699" spans="1:8">
      <c r="A699" s="101" t="e">
        <f>#REF!</f>
        <v>#REF!</v>
      </c>
      <c r="B699" s="62" t="e">
        <f t="shared" si="50"/>
        <v>#VALUE!</v>
      </c>
      <c r="C699" s="62" t="s">
        <v>29</v>
      </c>
      <c r="D699" s="63">
        <f t="shared" si="52"/>
        <v>0</v>
      </c>
      <c r="E699" s="84">
        <f t="shared" si="53"/>
        <v>0</v>
      </c>
      <c r="F699" s="86">
        <f t="shared" si="54"/>
        <v>0</v>
      </c>
      <c r="G699" s="64" t="s">
        <v>8</v>
      </c>
      <c r="H699" s="64">
        <f t="shared" si="51"/>
        <v>0</v>
      </c>
    </row>
    <row r="700" spans="1:8">
      <c r="A700" s="101" t="e">
        <f>#REF!</f>
        <v>#REF!</v>
      </c>
      <c r="B700" s="62" t="e">
        <f t="shared" ref="B700:B763" si="55">MID(O700,FIND(" ",O700)+1,8)</f>
        <v>#VALUE!</v>
      </c>
      <c r="C700" s="62" t="s">
        <v>29</v>
      </c>
      <c r="D700" s="63">
        <f t="shared" si="52"/>
        <v>0</v>
      </c>
      <c r="E700" s="84">
        <f t="shared" si="53"/>
        <v>0</v>
      </c>
      <c r="F700" s="86">
        <f t="shared" si="54"/>
        <v>0</v>
      </c>
      <c r="G700" s="64" t="s">
        <v>8</v>
      </c>
      <c r="H700" s="64">
        <f t="shared" ref="H700:H763" si="56">Q700</f>
        <v>0</v>
      </c>
    </row>
    <row r="701" spans="1:8">
      <c r="A701" s="101" t="e">
        <f>#REF!</f>
        <v>#REF!</v>
      </c>
      <c r="B701" s="62" t="e">
        <f t="shared" si="55"/>
        <v>#VALUE!</v>
      </c>
      <c r="C701" s="62" t="s">
        <v>29</v>
      </c>
      <c r="D701" s="63">
        <f t="shared" si="52"/>
        <v>0</v>
      </c>
      <c r="E701" s="84">
        <f t="shared" si="53"/>
        <v>0</v>
      </c>
      <c r="F701" s="86">
        <f t="shared" si="54"/>
        <v>0</v>
      </c>
      <c r="G701" s="64" t="s">
        <v>8</v>
      </c>
      <c r="H701" s="64">
        <f t="shared" si="56"/>
        <v>0</v>
      </c>
    </row>
    <row r="702" spans="1:8">
      <c r="A702" s="101" t="e">
        <f>#REF!</f>
        <v>#REF!</v>
      </c>
      <c r="B702" s="62" t="e">
        <f t="shared" si="55"/>
        <v>#VALUE!</v>
      </c>
      <c r="C702" s="62" t="s">
        <v>29</v>
      </c>
      <c r="D702" s="63">
        <f t="shared" si="52"/>
        <v>0</v>
      </c>
      <c r="E702" s="84">
        <f t="shared" si="53"/>
        <v>0</v>
      </c>
      <c r="F702" s="86">
        <f t="shared" si="54"/>
        <v>0</v>
      </c>
      <c r="G702" s="64" t="s">
        <v>8</v>
      </c>
      <c r="H702" s="64">
        <f t="shared" si="56"/>
        <v>0</v>
      </c>
    </row>
    <row r="703" spans="1:8">
      <c r="A703" s="101" t="e">
        <f>#REF!</f>
        <v>#REF!</v>
      </c>
      <c r="B703" s="62" t="e">
        <f t="shared" si="55"/>
        <v>#VALUE!</v>
      </c>
      <c r="C703" s="62" t="s">
        <v>29</v>
      </c>
      <c r="D703" s="63">
        <f t="shared" si="52"/>
        <v>0</v>
      </c>
      <c r="E703" s="84">
        <f t="shared" si="53"/>
        <v>0</v>
      </c>
      <c r="F703" s="86">
        <f t="shared" si="54"/>
        <v>0</v>
      </c>
      <c r="G703" s="64" t="s">
        <v>8</v>
      </c>
      <c r="H703" s="64">
        <f t="shared" si="56"/>
        <v>0</v>
      </c>
    </row>
    <row r="704" spans="1:8">
      <c r="A704" s="101" t="e">
        <f>#REF!</f>
        <v>#REF!</v>
      </c>
      <c r="B704" s="62" t="e">
        <f t="shared" si="55"/>
        <v>#VALUE!</v>
      </c>
      <c r="C704" s="62" t="s">
        <v>29</v>
      </c>
      <c r="D704" s="63">
        <f t="shared" si="52"/>
        <v>0</v>
      </c>
      <c r="E704" s="84">
        <f t="shared" si="53"/>
        <v>0</v>
      </c>
      <c r="F704" s="86">
        <f t="shared" si="54"/>
        <v>0</v>
      </c>
      <c r="G704" s="64" t="s">
        <v>8</v>
      </c>
      <c r="H704" s="64">
        <f t="shared" si="56"/>
        <v>0</v>
      </c>
    </row>
    <row r="705" spans="1:8">
      <c r="A705" s="101" t="e">
        <f>#REF!</f>
        <v>#REF!</v>
      </c>
      <c r="B705" s="62" t="e">
        <f t="shared" si="55"/>
        <v>#VALUE!</v>
      </c>
      <c r="C705" s="62" t="s">
        <v>29</v>
      </c>
      <c r="D705" s="63">
        <f t="shared" si="52"/>
        <v>0</v>
      </c>
      <c r="E705" s="84">
        <f t="shared" si="53"/>
        <v>0</v>
      </c>
      <c r="F705" s="86">
        <f t="shared" si="54"/>
        <v>0</v>
      </c>
      <c r="G705" s="64" t="s">
        <v>8</v>
      </c>
      <c r="H705" s="64">
        <f t="shared" si="56"/>
        <v>0</v>
      </c>
    </row>
    <row r="706" spans="1:8">
      <c r="A706" s="101" t="e">
        <f>#REF!</f>
        <v>#REF!</v>
      </c>
      <c r="B706" s="62" t="e">
        <f t="shared" si="55"/>
        <v>#VALUE!</v>
      </c>
      <c r="C706" s="62" t="s">
        <v>29</v>
      </c>
      <c r="D706" s="63">
        <f t="shared" si="52"/>
        <v>0</v>
      </c>
      <c r="E706" s="84">
        <f t="shared" si="53"/>
        <v>0</v>
      </c>
      <c r="F706" s="86">
        <f t="shared" si="54"/>
        <v>0</v>
      </c>
      <c r="G706" s="64" t="s">
        <v>8</v>
      </c>
      <c r="H706" s="64">
        <f t="shared" si="56"/>
        <v>0</v>
      </c>
    </row>
    <row r="707" spans="1:8">
      <c r="A707" s="101" t="e">
        <f>#REF!</f>
        <v>#REF!</v>
      </c>
      <c r="B707" s="62" t="e">
        <f t="shared" si="55"/>
        <v>#VALUE!</v>
      </c>
      <c r="C707" s="62" t="s">
        <v>29</v>
      </c>
      <c r="D707" s="63">
        <f t="shared" ref="D707:D770" si="57">L707</f>
        <v>0</v>
      </c>
      <c r="E707" s="84">
        <f t="shared" ref="E707:E770" si="58">M707/100</f>
        <v>0</v>
      </c>
      <c r="F707" s="86">
        <f t="shared" ref="F707:F770" si="59">(D707*E707)</f>
        <v>0</v>
      </c>
      <c r="G707" s="64" t="s">
        <v>8</v>
      </c>
      <c r="H707" s="64">
        <f t="shared" si="56"/>
        <v>0</v>
      </c>
    </row>
    <row r="708" spans="1:8">
      <c r="A708" s="101" t="e">
        <f>#REF!</f>
        <v>#REF!</v>
      </c>
      <c r="B708" s="62" t="e">
        <f t="shared" si="55"/>
        <v>#VALUE!</v>
      </c>
      <c r="C708" s="62" t="s">
        <v>29</v>
      </c>
      <c r="D708" s="63">
        <f t="shared" si="57"/>
        <v>0</v>
      </c>
      <c r="E708" s="84">
        <f t="shared" si="58"/>
        <v>0</v>
      </c>
      <c r="F708" s="86">
        <f t="shared" si="59"/>
        <v>0</v>
      </c>
      <c r="G708" s="64" t="s">
        <v>8</v>
      </c>
      <c r="H708" s="64">
        <f t="shared" si="56"/>
        <v>0</v>
      </c>
    </row>
    <row r="709" spans="1:8">
      <c r="A709" s="101" t="e">
        <f>#REF!</f>
        <v>#REF!</v>
      </c>
      <c r="B709" s="62" t="e">
        <f t="shared" si="55"/>
        <v>#VALUE!</v>
      </c>
      <c r="C709" s="62" t="s">
        <v>29</v>
      </c>
      <c r="D709" s="63">
        <f t="shared" si="57"/>
        <v>0</v>
      </c>
      <c r="E709" s="84">
        <f t="shared" si="58"/>
        <v>0</v>
      </c>
      <c r="F709" s="86">
        <f t="shared" si="59"/>
        <v>0</v>
      </c>
      <c r="G709" s="64" t="s">
        <v>8</v>
      </c>
      <c r="H709" s="64">
        <f t="shared" si="56"/>
        <v>0</v>
      </c>
    </row>
    <row r="710" spans="1:8">
      <c r="A710" s="101" t="e">
        <f>#REF!</f>
        <v>#REF!</v>
      </c>
      <c r="B710" s="62" t="e">
        <f t="shared" si="55"/>
        <v>#VALUE!</v>
      </c>
      <c r="C710" s="62" t="s">
        <v>29</v>
      </c>
      <c r="D710" s="63">
        <f t="shared" si="57"/>
        <v>0</v>
      </c>
      <c r="E710" s="84">
        <f t="shared" si="58"/>
        <v>0</v>
      </c>
      <c r="F710" s="86">
        <f t="shared" si="59"/>
        <v>0</v>
      </c>
      <c r="G710" s="64" t="s">
        <v>8</v>
      </c>
      <c r="H710" s="64">
        <f t="shared" si="56"/>
        <v>0</v>
      </c>
    </row>
    <row r="711" spans="1:8">
      <c r="A711" s="101" t="e">
        <f>#REF!</f>
        <v>#REF!</v>
      </c>
      <c r="B711" s="62" t="e">
        <f t="shared" si="55"/>
        <v>#VALUE!</v>
      </c>
      <c r="C711" s="62" t="s">
        <v>29</v>
      </c>
      <c r="D711" s="63">
        <f t="shared" si="57"/>
        <v>0</v>
      </c>
      <c r="E711" s="84">
        <f t="shared" si="58"/>
        <v>0</v>
      </c>
      <c r="F711" s="86">
        <f t="shared" si="59"/>
        <v>0</v>
      </c>
      <c r="G711" s="64" t="s">
        <v>8</v>
      </c>
      <c r="H711" s="64">
        <f t="shared" si="56"/>
        <v>0</v>
      </c>
    </row>
    <row r="712" spans="1:8">
      <c r="A712" s="101" t="e">
        <f>#REF!</f>
        <v>#REF!</v>
      </c>
      <c r="B712" s="62" t="e">
        <f t="shared" si="55"/>
        <v>#VALUE!</v>
      </c>
      <c r="C712" s="62" t="s">
        <v>29</v>
      </c>
      <c r="D712" s="63">
        <f t="shared" si="57"/>
        <v>0</v>
      </c>
      <c r="E712" s="84">
        <f t="shared" si="58"/>
        <v>0</v>
      </c>
      <c r="F712" s="86">
        <f t="shared" si="59"/>
        <v>0</v>
      </c>
      <c r="G712" s="64" t="s">
        <v>8</v>
      </c>
      <c r="H712" s="64">
        <f t="shared" si="56"/>
        <v>0</v>
      </c>
    </row>
    <row r="713" spans="1:8">
      <c r="A713" s="101" t="e">
        <f>#REF!</f>
        <v>#REF!</v>
      </c>
      <c r="B713" s="62" t="e">
        <f t="shared" si="55"/>
        <v>#VALUE!</v>
      </c>
      <c r="C713" s="62" t="s">
        <v>29</v>
      </c>
      <c r="D713" s="63">
        <f t="shared" si="57"/>
        <v>0</v>
      </c>
      <c r="E713" s="84">
        <f t="shared" si="58"/>
        <v>0</v>
      </c>
      <c r="F713" s="86">
        <f t="shared" si="59"/>
        <v>0</v>
      </c>
      <c r="G713" s="64" t="s">
        <v>8</v>
      </c>
      <c r="H713" s="64">
        <f t="shared" si="56"/>
        <v>0</v>
      </c>
    </row>
    <row r="714" spans="1:8">
      <c r="A714" s="101" t="e">
        <f>#REF!</f>
        <v>#REF!</v>
      </c>
      <c r="B714" s="62" t="e">
        <f t="shared" si="55"/>
        <v>#VALUE!</v>
      </c>
      <c r="C714" s="62" t="s">
        <v>29</v>
      </c>
      <c r="D714" s="63">
        <f t="shared" si="57"/>
        <v>0</v>
      </c>
      <c r="E714" s="84">
        <f t="shared" si="58"/>
        <v>0</v>
      </c>
      <c r="F714" s="86">
        <f t="shared" si="59"/>
        <v>0</v>
      </c>
      <c r="G714" s="64" t="s">
        <v>8</v>
      </c>
      <c r="H714" s="64">
        <f t="shared" si="56"/>
        <v>0</v>
      </c>
    </row>
    <row r="715" spans="1:8">
      <c r="A715" s="101" t="e">
        <f>#REF!</f>
        <v>#REF!</v>
      </c>
      <c r="B715" s="62" t="e">
        <f t="shared" si="55"/>
        <v>#VALUE!</v>
      </c>
      <c r="C715" s="62" t="s">
        <v>29</v>
      </c>
      <c r="D715" s="63">
        <f t="shared" si="57"/>
        <v>0</v>
      </c>
      <c r="E715" s="84">
        <f t="shared" si="58"/>
        <v>0</v>
      </c>
      <c r="F715" s="86">
        <f t="shared" si="59"/>
        <v>0</v>
      </c>
      <c r="G715" s="64" t="s">
        <v>8</v>
      </c>
      <c r="H715" s="64">
        <f t="shared" si="56"/>
        <v>0</v>
      </c>
    </row>
    <row r="716" spans="1:8">
      <c r="A716" s="101" t="e">
        <f>#REF!</f>
        <v>#REF!</v>
      </c>
      <c r="B716" s="62" t="e">
        <f t="shared" si="55"/>
        <v>#VALUE!</v>
      </c>
      <c r="C716" s="62" t="s">
        <v>29</v>
      </c>
      <c r="D716" s="63">
        <f t="shared" si="57"/>
        <v>0</v>
      </c>
      <c r="E716" s="84">
        <f t="shared" si="58"/>
        <v>0</v>
      </c>
      <c r="F716" s="86">
        <f t="shared" si="59"/>
        <v>0</v>
      </c>
      <c r="G716" s="64" t="s">
        <v>8</v>
      </c>
      <c r="H716" s="64">
        <f t="shared" si="56"/>
        <v>0</v>
      </c>
    </row>
    <row r="717" spans="1:8">
      <c r="A717" s="101" t="e">
        <f>#REF!</f>
        <v>#REF!</v>
      </c>
      <c r="B717" s="62" t="e">
        <f t="shared" si="55"/>
        <v>#VALUE!</v>
      </c>
      <c r="C717" s="62" t="s">
        <v>29</v>
      </c>
      <c r="D717" s="63">
        <f t="shared" si="57"/>
        <v>0</v>
      </c>
      <c r="E717" s="84">
        <f t="shared" si="58"/>
        <v>0</v>
      </c>
      <c r="F717" s="86">
        <f t="shared" si="59"/>
        <v>0</v>
      </c>
      <c r="G717" s="64" t="s">
        <v>8</v>
      </c>
      <c r="H717" s="64">
        <f t="shared" si="56"/>
        <v>0</v>
      </c>
    </row>
    <row r="718" spans="1:8">
      <c r="A718" s="101" t="e">
        <f>#REF!</f>
        <v>#REF!</v>
      </c>
      <c r="B718" s="62" t="e">
        <f t="shared" si="55"/>
        <v>#VALUE!</v>
      </c>
      <c r="C718" s="62" t="s">
        <v>29</v>
      </c>
      <c r="D718" s="63">
        <f t="shared" si="57"/>
        <v>0</v>
      </c>
      <c r="E718" s="84">
        <f t="shared" si="58"/>
        <v>0</v>
      </c>
      <c r="F718" s="86">
        <f t="shared" si="59"/>
        <v>0</v>
      </c>
      <c r="G718" s="64" t="s">
        <v>8</v>
      </c>
      <c r="H718" s="64">
        <f t="shared" si="56"/>
        <v>0</v>
      </c>
    </row>
    <row r="719" spans="1:8">
      <c r="A719" s="101" t="e">
        <f>#REF!</f>
        <v>#REF!</v>
      </c>
      <c r="B719" s="62" t="e">
        <f t="shared" si="55"/>
        <v>#VALUE!</v>
      </c>
      <c r="C719" s="62" t="s">
        <v>29</v>
      </c>
      <c r="D719" s="63">
        <f t="shared" si="57"/>
        <v>0</v>
      </c>
      <c r="E719" s="84">
        <f t="shared" si="58"/>
        <v>0</v>
      </c>
      <c r="F719" s="86">
        <f t="shared" si="59"/>
        <v>0</v>
      </c>
      <c r="G719" s="64" t="s">
        <v>8</v>
      </c>
      <c r="H719" s="64">
        <f t="shared" si="56"/>
        <v>0</v>
      </c>
    </row>
    <row r="720" spans="1:8">
      <c r="A720" s="101" t="e">
        <f>#REF!</f>
        <v>#REF!</v>
      </c>
      <c r="B720" s="62" t="e">
        <f t="shared" si="55"/>
        <v>#VALUE!</v>
      </c>
      <c r="C720" s="62" t="s">
        <v>29</v>
      </c>
      <c r="D720" s="63">
        <f t="shared" si="57"/>
        <v>0</v>
      </c>
      <c r="E720" s="84">
        <f t="shared" si="58"/>
        <v>0</v>
      </c>
      <c r="F720" s="86">
        <f t="shared" si="59"/>
        <v>0</v>
      </c>
      <c r="G720" s="64" t="s">
        <v>8</v>
      </c>
      <c r="H720" s="64">
        <f t="shared" si="56"/>
        <v>0</v>
      </c>
    </row>
    <row r="721" spans="1:8">
      <c r="A721" s="101" t="e">
        <f>#REF!</f>
        <v>#REF!</v>
      </c>
      <c r="B721" s="62" t="e">
        <f t="shared" si="55"/>
        <v>#VALUE!</v>
      </c>
      <c r="C721" s="62" t="s">
        <v>29</v>
      </c>
      <c r="D721" s="63">
        <f t="shared" si="57"/>
        <v>0</v>
      </c>
      <c r="E721" s="84">
        <f t="shared" si="58"/>
        <v>0</v>
      </c>
      <c r="F721" s="86">
        <f t="shared" si="59"/>
        <v>0</v>
      </c>
      <c r="G721" s="64" t="s">
        <v>8</v>
      </c>
      <c r="H721" s="64">
        <f t="shared" si="56"/>
        <v>0</v>
      </c>
    </row>
    <row r="722" spans="1:8">
      <c r="A722" s="101" t="e">
        <f>#REF!</f>
        <v>#REF!</v>
      </c>
      <c r="B722" s="62" t="e">
        <f t="shared" si="55"/>
        <v>#VALUE!</v>
      </c>
      <c r="C722" s="62" t="s">
        <v>29</v>
      </c>
      <c r="D722" s="63">
        <f t="shared" si="57"/>
        <v>0</v>
      </c>
      <c r="E722" s="84">
        <f t="shared" si="58"/>
        <v>0</v>
      </c>
      <c r="F722" s="86">
        <f t="shared" si="59"/>
        <v>0</v>
      </c>
      <c r="G722" s="64" t="s">
        <v>8</v>
      </c>
      <c r="H722" s="64">
        <f t="shared" si="56"/>
        <v>0</v>
      </c>
    </row>
    <row r="723" spans="1:8">
      <c r="A723" s="101" t="e">
        <f>#REF!</f>
        <v>#REF!</v>
      </c>
      <c r="B723" s="62" t="e">
        <f t="shared" si="55"/>
        <v>#VALUE!</v>
      </c>
      <c r="C723" s="62" t="s">
        <v>29</v>
      </c>
      <c r="D723" s="63">
        <f t="shared" si="57"/>
        <v>0</v>
      </c>
      <c r="E723" s="84">
        <f t="shared" si="58"/>
        <v>0</v>
      </c>
      <c r="F723" s="86">
        <f t="shared" si="59"/>
        <v>0</v>
      </c>
      <c r="G723" s="64" t="s">
        <v>8</v>
      </c>
      <c r="H723" s="64">
        <f t="shared" si="56"/>
        <v>0</v>
      </c>
    </row>
    <row r="724" spans="1:8">
      <c r="A724" s="101" t="e">
        <f>#REF!</f>
        <v>#REF!</v>
      </c>
      <c r="B724" s="62" t="e">
        <f t="shared" si="55"/>
        <v>#VALUE!</v>
      </c>
      <c r="C724" s="62" t="s">
        <v>29</v>
      </c>
      <c r="D724" s="63">
        <f t="shared" si="57"/>
        <v>0</v>
      </c>
      <c r="E724" s="84">
        <f t="shared" si="58"/>
        <v>0</v>
      </c>
      <c r="F724" s="86">
        <f t="shared" si="59"/>
        <v>0</v>
      </c>
      <c r="G724" s="64" t="s">
        <v>8</v>
      </c>
      <c r="H724" s="64">
        <f t="shared" si="56"/>
        <v>0</v>
      </c>
    </row>
    <row r="725" spans="1:8">
      <c r="A725" s="101" t="e">
        <f>#REF!</f>
        <v>#REF!</v>
      </c>
      <c r="B725" s="62" t="e">
        <f t="shared" si="55"/>
        <v>#VALUE!</v>
      </c>
      <c r="C725" s="62" t="s">
        <v>29</v>
      </c>
      <c r="D725" s="63">
        <f t="shared" si="57"/>
        <v>0</v>
      </c>
      <c r="E725" s="84">
        <f t="shared" si="58"/>
        <v>0</v>
      </c>
      <c r="F725" s="86">
        <f t="shared" si="59"/>
        <v>0</v>
      </c>
      <c r="G725" s="64" t="s">
        <v>8</v>
      </c>
      <c r="H725" s="64">
        <f t="shared" si="56"/>
        <v>0</v>
      </c>
    </row>
    <row r="726" spans="1:8">
      <c r="A726" s="101" t="e">
        <f>#REF!</f>
        <v>#REF!</v>
      </c>
      <c r="B726" s="62" t="e">
        <f t="shared" si="55"/>
        <v>#VALUE!</v>
      </c>
      <c r="C726" s="62" t="s">
        <v>29</v>
      </c>
      <c r="D726" s="63">
        <f t="shared" si="57"/>
        <v>0</v>
      </c>
      <c r="E726" s="84">
        <f t="shared" si="58"/>
        <v>0</v>
      </c>
      <c r="F726" s="86">
        <f t="shared" si="59"/>
        <v>0</v>
      </c>
      <c r="G726" s="64" t="s">
        <v>8</v>
      </c>
      <c r="H726" s="64">
        <f t="shared" si="56"/>
        <v>0</v>
      </c>
    </row>
    <row r="727" spans="1:8">
      <c r="A727" s="101" t="e">
        <f>#REF!</f>
        <v>#REF!</v>
      </c>
      <c r="B727" s="62" t="e">
        <f t="shared" si="55"/>
        <v>#VALUE!</v>
      </c>
      <c r="C727" s="62" t="s">
        <v>29</v>
      </c>
      <c r="D727" s="63">
        <f t="shared" si="57"/>
        <v>0</v>
      </c>
      <c r="E727" s="84">
        <f t="shared" si="58"/>
        <v>0</v>
      </c>
      <c r="F727" s="86">
        <f t="shared" si="59"/>
        <v>0</v>
      </c>
      <c r="G727" s="64" t="s">
        <v>8</v>
      </c>
      <c r="H727" s="64">
        <f t="shared" si="56"/>
        <v>0</v>
      </c>
    </row>
    <row r="728" spans="1:8">
      <c r="A728" s="101" t="e">
        <f>#REF!</f>
        <v>#REF!</v>
      </c>
      <c r="B728" s="62" t="e">
        <f t="shared" si="55"/>
        <v>#VALUE!</v>
      </c>
      <c r="C728" s="62" t="s">
        <v>29</v>
      </c>
      <c r="D728" s="63">
        <f t="shared" si="57"/>
        <v>0</v>
      </c>
      <c r="E728" s="84">
        <f t="shared" si="58"/>
        <v>0</v>
      </c>
      <c r="F728" s="86">
        <f t="shared" si="59"/>
        <v>0</v>
      </c>
      <c r="G728" s="64" t="s">
        <v>8</v>
      </c>
      <c r="H728" s="64">
        <f t="shared" si="56"/>
        <v>0</v>
      </c>
    </row>
    <row r="729" spans="1:8">
      <c r="A729" s="101" t="e">
        <f>#REF!</f>
        <v>#REF!</v>
      </c>
      <c r="B729" s="62" t="e">
        <f t="shared" si="55"/>
        <v>#VALUE!</v>
      </c>
      <c r="C729" s="62" t="s">
        <v>29</v>
      </c>
      <c r="D729" s="63">
        <f t="shared" si="57"/>
        <v>0</v>
      </c>
      <c r="E729" s="84">
        <f t="shared" si="58"/>
        <v>0</v>
      </c>
      <c r="F729" s="86">
        <f t="shared" si="59"/>
        <v>0</v>
      </c>
      <c r="G729" s="64" t="s">
        <v>8</v>
      </c>
      <c r="H729" s="64">
        <f t="shared" si="56"/>
        <v>0</v>
      </c>
    </row>
    <row r="730" spans="1:8">
      <c r="A730" s="101" t="e">
        <f>#REF!</f>
        <v>#REF!</v>
      </c>
      <c r="B730" s="62" t="e">
        <f t="shared" si="55"/>
        <v>#VALUE!</v>
      </c>
      <c r="C730" s="62" t="s">
        <v>29</v>
      </c>
      <c r="D730" s="63">
        <f t="shared" si="57"/>
        <v>0</v>
      </c>
      <c r="E730" s="84">
        <f t="shared" si="58"/>
        <v>0</v>
      </c>
      <c r="F730" s="86">
        <f t="shared" si="59"/>
        <v>0</v>
      </c>
      <c r="G730" s="64" t="s">
        <v>8</v>
      </c>
      <c r="H730" s="64">
        <f t="shared" si="56"/>
        <v>0</v>
      </c>
    </row>
    <row r="731" spans="1:8">
      <c r="A731" s="101" t="e">
        <f>#REF!</f>
        <v>#REF!</v>
      </c>
      <c r="B731" s="62" t="e">
        <f t="shared" si="55"/>
        <v>#VALUE!</v>
      </c>
      <c r="C731" s="62" t="s">
        <v>29</v>
      </c>
      <c r="D731" s="63">
        <f t="shared" si="57"/>
        <v>0</v>
      </c>
      <c r="E731" s="84">
        <f t="shared" si="58"/>
        <v>0</v>
      </c>
      <c r="F731" s="86">
        <f t="shared" si="59"/>
        <v>0</v>
      </c>
      <c r="G731" s="64" t="s">
        <v>8</v>
      </c>
      <c r="H731" s="64">
        <f t="shared" si="56"/>
        <v>0</v>
      </c>
    </row>
    <row r="732" spans="1:8">
      <c r="A732" s="101" t="e">
        <f>#REF!</f>
        <v>#REF!</v>
      </c>
      <c r="B732" s="62" t="e">
        <f t="shared" si="55"/>
        <v>#VALUE!</v>
      </c>
      <c r="C732" s="62" t="s">
        <v>29</v>
      </c>
      <c r="D732" s="63">
        <f t="shared" si="57"/>
        <v>0</v>
      </c>
      <c r="E732" s="84">
        <f t="shared" si="58"/>
        <v>0</v>
      </c>
      <c r="F732" s="86">
        <f t="shared" si="59"/>
        <v>0</v>
      </c>
      <c r="G732" s="64" t="s">
        <v>8</v>
      </c>
      <c r="H732" s="64">
        <f t="shared" si="56"/>
        <v>0</v>
      </c>
    </row>
    <row r="733" spans="1:8">
      <c r="A733" s="101" t="e">
        <f>#REF!</f>
        <v>#REF!</v>
      </c>
      <c r="B733" s="62" t="e">
        <f t="shared" si="55"/>
        <v>#VALUE!</v>
      </c>
      <c r="C733" s="62" t="s">
        <v>29</v>
      </c>
      <c r="D733" s="63">
        <f t="shared" si="57"/>
        <v>0</v>
      </c>
      <c r="E733" s="84">
        <f t="shared" si="58"/>
        <v>0</v>
      </c>
      <c r="F733" s="86">
        <f t="shared" si="59"/>
        <v>0</v>
      </c>
      <c r="G733" s="64" t="s">
        <v>8</v>
      </c>
      <c r="H733" s="64">
        <f t="shared" si="56"/>
        <v>0</v>
      </c>
    </row>
    <row r="734" spans="1:8">
      <c r="A734" s="101" t="e">
        <f>#REF!</f>
        <v>#REF!</v>
      </c>
      <c r="B734" s="62" t="e">
        <f t="shared" si="55"/>
        <v>#VALUE!</v>
      </c>
      <c r="C734" s="62" t="s">
        <v>29</v>
      </c>
      <c r="D734" s="63">
        <f t="shared" si="57"/>
        <v>0</v>
      </c>
      <c r="E734" s="84">
        <f t="shared" si="58"/>
        <v>0</v>
      </c>
      <c r="F734" s="86">
        <f t="shared" si="59"/>
        <v>0</v>
      </c>
      <c r="G734" s="64" t="s">
        <v>8</v>
      </c>
      <c r="H734" s="64">
        <f t="shared" si="56"/>
        <v>0</v>
      </c>
    </row>
    <row r="735" spans="1:8">
      <c r="A735" s="101" t="e">
        <f>#REF!</f>
        <v>#REF!</v>
      </c>
      <c r="B735" s="62" t="e">
        <f t="shared" si="55"/>
        <v>#VALUE!</v>
      </c>
      <c r="C735" s="62" t="s">
        <v>29</v>
      </c>
      <c r="D735" s="63">
        <f t="shared" si="57"/>
        <v>0</v>
      </c>
      <c r="E735" s="84">
        <f t="shared" si="58"/>
        <v>0</v>
      </c>
      <c r="F735" s="86">
        <f t="shared" si="59"/>
        <v>0</v>
      </c>
      <c r="G735" s="64" t="s">
        <v>8</v>
      </c>
      <c r="H735" s="64">
        <f t="shared" si="56"/>
        <v>0</v>
      </c>
    </row>
    <row r="736" spans="1:8">
      <c r="A736" s="101" t="e">
        <f>#REF!</f>
        <v>#REF!</v>
      </c>
      <c r="B736" s="62" t="e">
        <f t="shared" si="55"/>
        <v>#VALUE!</v>
      </c>
      <c r="C736" s="62" t="s">
        <v>29</v>
      </c>
      <c r="D736" s="63">
        <f t="shared" si="57"/>
        <v>0</v>
      </c>
      <c r="E736" s="84">
        <f t="shared" si="58"/>
        <v>0</v>
      </c>
      <c r="F736" s="86">
        <f t="shared" si="59"/>
        <v>0</v>
      </c>
      <c r="G736" s="64" t="s">
        <v>8</v>
      </c>
      <c r="H736" s="64">
        <f t="shared" si="56"/>
        <v>0</v>
      </c>
    </row>
    <row r="737" spans="1:8">
      <c r="A737" s="101" t="e">
        <f>#REF!</f>
        <v>#REF!</v>
      </c>
      <c r="B737" s="62" t="e">
        <f t="shared" si="55"/>
        <v>#VALUE!</v>
      </c>
      <c r="C737" s="62" t="s">
        <v>29</v>
      </c>
      <c r="D737" s="63">
        <f t="shared" si="57"/>
        <v>0</v>
      </c>
      <c r="E737" s="84">
        <f t="shared" si="58"/>
        <v>0</v>
      </c>
      <c r="F737" s="86">
        <f t="shared" si="59"/>
        <v>0</v>
      </c>
      <c r="G737" s="64" t="s">
        <v>8</v>
      </c>
      <c r="H737" s="64">
        <f t="shared" si="56"/>
        <v>0</v>
      </c>
    </row>
    <row r="738" spans="1:8">
      <c r="A738" s="101" t="e">
        <f>#REF!</f>
        <v>#REF!</v>
      </c>
      <c r="B738" s="62" t="e">
        <f t="shared" si="55"/>
        <v>#VALUE!</v>
      </c>
      <c r="C738" s="62" t="s">
        <v>29</v>
      </c>
      <c r="D738" s="63">
        <f t="shared" si="57"/>
        <v>0</v>
      </c>
      <c r="E738" s="84">
        <f t="shared" si="58"/>
        <v>0</v>
      </c>
      <c r="F738" s="86">
        <f t="shared" si="59"/>
        <v>0</v>
      </c>
      <c r="G738" s="64" t="s">
        <v>8</v>
      </c>
      <c r="H738" s="64">
        <f t="shared" si="56"/>
        <v>0</v>
      </c>
    </row>
    <row r="739" spans="1:8">
      <c r="A739" s="101" t="e">
        <f>#REF!</f>
        <v>#REF!</v>
      </c>
      <c r="B739" s="62" t="e">
        <f t="shared" si="55"/>
        <v>#VALUE!</v>
      </c>
      <c r="C739" s="62" t="s">
        <v>29</v>
      </c>
      <c r="D739" s="63">
        <f t="shared" si="57"/>
        <v>0</v>
      </c>
      <c r="E739" s="84">
        <f t="shared" si="58"/>
        <v>0</v>
      </c>
      <c r="F739" s="86">
        <f t="shared" si="59"/>
        <v>0</v>
      </c>
      <c r="G739" s="64" t="s">
        <v>8</v>
      </c>
      <c r="H739" s="64">
        <f t="shared" si="56"/>
        <v>0</v>
      </c>
    </row>
    <row r="740" spans="1:8">
      <c r="A740" s="101" t="e">
        <f>#REF!</f>
        <v>#REF!</v>
      </c>
      <c r="B740" s="62" t="e">
        <f t="shared" si="55"/>
        <v>#VALUE!</v>
      </c>
      <c r="C740" s="62" t="s">
        <v>29</v>
      </c>
      <c r="D740" s="63">
        <f t="shared" si="57"/>
        <v>0</v>
      </c>
      <c r="E740" s="84">
        <f t="shared" si="58"/>
        <v>0</v>
      </c>
      <c r="F740" s="86">
        <f t="shared" si="59"/>
        <v>0</v>
      </c>
      <c r="G740" s="64" t="s">
        <v>8</v>
      </c>
      <c r="H740" s="64">
        <f t="shared" si="56"/>
        <v>0</v>
      </c>
    </row>
    <row r="741" spans="1:8">
      <c r="A741" s="101" t="e">
        <f>#REF!</f>
        <v>#REF!</v>
      </c>
      <c r="B741" s="62" t="e">
        <f t="shared" si="55"/>
        <v>#VALUE!</v>
      </c>
      <c r="C741" s="62" t="s">
        <v>29</v>
      </c>
      <c r="D741" s="63">
        <f t="shared" si="57"/>
        <v>0</v>
      </c>
      <c r="E741" s="84">
        <f t="shared" si="58"/>
        <v>0</v>
      </c>
      <c r="F741" s="86">
        <f t="shared" si="59"/>
        <v>0</v>
      </c>
      <c r="G741" s="64" t="s">
        <v>8</v>
      </c>
      <c r="H741" s="64">
        <f t="shared" si="56"/>
        <v>0</v>
      </c>
    </row>
    <row r="742" spans="1:8">
      <c r="A742" s="101" t="e">
        <f>#REF!</f>
        <v>#REF!</v>
      </c>
      <c r="B742" s="62" t="e">
        <f t="shared" si="55"/>
        <v>#VALUE!</v>
      </c>
      <c r="C742" s="62" t="s">
        <v>29</v>
      </c>
      <c r="D742" s="63">
        <f t="shared" si="57"/>
        <v>0</v>
      </c>
      <c r="E742" s="84">
        <f t="shared" si="58"/>
        <v>0</v>
      </c>
      <c r="F742" s="86">
        <f t="shared" si="59"/>
        <v>0</v>
      </c>
      <c r="G742" s="64" t="s">
        <v>8</v>
      </c>
      <c r="H742" s="64">
        <f t="shared" si="56"/>
        <v>0</v>
      </c>
    </row>
    <row r="743" spans="1:8">
      <c r="A743" s="101" t="e">
        <f>#REF!</f>
        <v>#REF!</v>
      </c>
      <c r="B743" s="62" t="e">
        <f t="shared" si="55"/>
        <v>#VALUE!</v>
      </c>
      <c r="C743" s="62" t="s">
        <v>29</v>
      </c>
      <c r="D743" s="63">
        <f t="shared" si="57"/>
        <v>0</v>
      </c>
      <c r="E743" s="84">
        <f t="shared" si="58"/>
        <v>0</v>
      </c>
      <c r="F743" s="86">
        <f t="shared" si="59"/>
        <v>0</v>
      </c>
      <c r="G743" s="64" t="s">
        <v>8</v>
      </c>
      <c r="H743" s="64">
        <f t="shared" si="56"/>
        <v>0</v>
      </c>
    </row>
    <row r="744" spans="1:8">
      <c r="A744" s="101" t="e">
        <f>#REF!</f>
        <v>#REF!</v>
      </c>
      <c r="B744" s="62" t="e">
        <f t="shared" si="55"/>
        <v>#VALUE!</v>
      </c>
      <c r="C744" s="62" t="s">
        <v>29</v>
      </c>
      <c r="D744" s="63">
        <f t="shared" si="57"/>
        <v>0</v>
      </c>
      <c r="E744" s="84">
        <f t="shared" si="58"/>
        <v>0</v>
      </c>
      <c r="F744" s="86">
        <f t="shared" si="59"/>
        <v>0</v>
      </c>
      <c r="G744" s="64" t="s">
        <v>8</v>
      </c>
      <c r="H744" s="64">
        <f t="shared" si="56"/>
        <v>0</v>
      </c>
    </row>
    <row r="745" spans="1:8">
      <c r="A745" s="101" t="e">
        <f>#REF!</f>
        <v>#REF!</v>
      </c>
      <c r="B745" s="62" t="e">
        <f t="shared" si="55"/>
        <v>#VALUE!</v>
      </c>
      <c r="C745" s="62" t="s">
        <v>29</v>
      </c>
      <c r="D745" s="63">
        <f t="shared" si="57"/>
        <v>0</v>
      </c>
      <c r="E745" s="84">
        <f t="shared" si="58"/>
        <v>0</v>
      </c>
      <c r="F745" s="86">
        <f t="shared" si="59"/>
        <v>0</v>
      </c>
      <c r="G745" s="64" t="s">
        <v>8</v>
      </c>
      <c r="H745" s="64">
        <f t="shared" si="56"/>
        <v>0</v>
      </c>
    </row>
    <row r="746" spans="1:8">
      <c r="A746" s="101" t="e">
        <f>#REF!</f>
        <v>#REF!</v>
      </c>
      <c r="B746" s="62" t="e">
        <f t="shared" si="55"/>
        <v>#VALUE!</v>
      </c>
      <c r="C746" s="62" t="s">
        <v>29</v>
      </c>
      <c r="D746" s="63">
        <f t="shared" si="57"/>
        <v>0</v>
      </c>
      <c r="E746" s="84">
        <f t="shared" si="58"/>
        <v>0</v>
      </c>
      <c r="F746" s="86">
        <f t="shared" si="59"/>
        <v>0</v>
      </c>
      <c r="G746" s="64" t="s">
        <v>8</v>
      </c>
      <c r="H746" s="64">
        <f t="shared" si="56"/>
        <v>0</v>
      </c>
    </row>
    <row r="747" spans="1:8">
      <c r="A747" s="101" t="e">
        <f>#REF!</f>
        <v>#REF!</v>
      </c>
      <c r="B747" s="62" t="e">
        <f t="shared" si="55"/>
        <v>#VALUE!</v>
      </c>
      <c r="C747" s="62" t="s">
        <v>29</v>
      </c>
      <c r="D747" s="63">
        <f t="shared" si="57"/>
        <v>0</v>
      </c>
      <c r="E747" s="84">
        <f t="shared" si="58"/>
        <v>0</v>
      </c>
      <c r="F747" s="86">
        <f t="shared" si="59"/>
        <v>0</v>
      </c>
      <c r="G747" s="64" t="s">
        <v>8</v>
      </c>
      <c r="H747" s="64">
        <f t="shared" si="56"/>
        <v>0</v>
      </c>
    </row>
    <row r="748" spans="1:8">
      <c r="A748" s="101" t="e">
        <f>#REF!</f>
        <v>#REF!</v>
      </c>
      <c r="B748" s="62" t="e">
        <f t="shared" si="55"/>
        <v>#VALUE!</v>
      </c>
      <c r="C748" s="62" t="s">
        <v>29</v>
      </c>
      <c r="D748" s="63">
        <f t="shared" si="57"/>
        <v>0</v>
      </c>
      <c r="E748" s="84">
        <f t="shared" si="58"/>
        <v>0</v>
      </c>
      <c r="F748" s="86">
        <f t="shared" si="59"/>
        <v>0</v>
      </c>
      <c r="G748" s="64" t="s">
        <v>8</v>
      </c>
      <c r="H748" s="64">
        <f t="shared" si="56"/>
        <v>0</v>
      </c>
    </row>
    <row r="749" spans="1:8">
      <c r="A749" s="101" t="e">
        <f>#REF!</f>
        <v>#REF!</v>
      </c>
      <c r="B749" s="62" t="e">
        <f t="shared" si="55"/>
        <v>#VALUE!</v>
      </c>
      <c r="C749" s="62" t="s">
        <v>29</v>
      </c>
      <c r="D749" s="63">
        <f t="shared" si="57"/>
        <v>0</v>
      </c>
      <c r="E749" s="84">
        <f t="shared" si="58"/>
        <v>0</v>
      </c>
      <c r="F749" s="86">
        <f t="shared" si="59"/>
        <v>0</v>
      </c>
      <c r="G749" s="64" t="s">
        <v>8</v>
      </c>
      <c r="H749" s="64">
        <f t="shared" si="56"/>
        <v>0</v>
      </c>
    </row>
    <row r="750" spans="1:8">
      <c r="A750" s="101" t="e">
        <f>#REF!</f>
        <v>#REF!</v>
      </c>
      <c r="B750" s="62" t="e">
        <f t="shared" si="55"/>
        <v>#VALUE!</v>
      </c>
      <c r="C750" s="62" t="s">
        <v>29</v>
      </c>
      <c r="D750" s="63">
        <f t="shared" si="57"/>
        <v>0</v>
      </c>
      <c r="E750" s="84">
        <f t="shared" si="58"/>
        <v>0</v>
      </c>
      <c r="F750" s="86">
        <f t="shared" si="59"/>
        <v>0</v>
      </c>
      <c r="G750" s="64" t="s">
        <v>8</v>
      </c>
      <c r="H750" s="64">
        <f t="shared" si="56"/>
        <v>0</v>
      </c>
    </row>
    <row r="751" spans="1:8">
      <c r="A751" s="101" t="e">
        <f>#REF!</f>
        <v>#REF!</v>
      </c>
      <c r="B751" s="62" t="e">
        <f t="shared" si="55"/>
        <v>#VALUE!</v>
      </c>
      <c r="C751" s="62" t="s">
        <v>29</v>
      </c>
      <c r="D751" s="63">
        <f t="shared" si="57"/>
        <v>0</v>
      </c>
      <c r="E751" s="84">
        <f t="shared" si="58"/>
        <v>0</v>
      </c>
      <c r="F751" s="86">
        <f t="shared" si="59"/>
        <v>0</v>
      </c>
      <c r="G751" s="64" t="s">
        <v>8</v>
      </c>
      <c r="H751" s="64">
        <f t="shared" si="56"/>
        <v>0</v>
      </c>
    </row>
    <row r="752" spans="1:8">
      <c r="A752" s="101" t="e">
        <f>#REF!</f>
        <v>#REF!</v>
      </c>
      <c r="B752" s="62" t="e">
        <f t="shared" si="55"/>
        <v>#VALUE!</v>
      </c>
      <c r="C752" s="62" t="s">
        <v>29</v>
      </c>
      <c r="D752" s="63">
        <f t="shared" si="57"/>
        <v>0</v>
      </c>
      <c r="E752" s="84">
        <f t="shared" si="58"/>
        <v>0</v>
      </c>
      <c r="F752" s="86">
        <f t="shared" si="59"/>
        <v>0</v>
      </c>
      <c r="G752" s="64" t="s">
        <v>8</v>
      </c>
      <c r="H752" s="64">
        <f t="shared" si="56"/>
        <v>0</v>
      </c>
    </row>
    <row r="753" spans="1:8">
      <c r="A753" s="101" t="e">
        <f>#REF!</f>
        <v>#REF!</v>
      </c>
      <c r="B753" s="62" t="e">
        <f t="shared" si="55"/>
        <v>#VALUE!</v>
      </c>
      <c r="C753" s="62" t="s">
        <v>29</v>
      </c>
      <c r="D753" s="63">
        <f t="shared" si="57"/>
        <v>0</v>
      </c>
      <c r="E753" s="84">
        <f t="shared" si="58"/>
        <v>0</v>
      </c>
      <c r="F753" s="86">
        <f t="shared" si="59"/>
        <v>0</v>
      </c>
      <c r="G753" s="64" t="s">
        <v>8</v>
      </c>
      <c r="H753" s="64">
        <f t="shared" si="56"/>
        <v>0</v>
      </c>
    </row>
    <row r="754" spans="1:8">
      <c r="A754" s="101" t="e">
        <f>#REF!</f>
        <v>#REF!</v>
      </c>
      <c r="B754" s="62" t="e">
        <f t="shared" si="55"/>
        <v>#VALUE!</v>
      </c>
      <c r="C754" s="62" t="s">
        <v>29</v>
      </c>
      <c r="D754" s="63">
        <f t="shared" si="57"/>
        <v>0</v>
      </c>
      <c r="E754" s="84">
        <f t="shared" si="58"/>
        <v>0</v>
      </c>
      <c r="F754" s="86">
        <f t="shared" si="59"/>
        <v>0</v>
      </c>
      <c r="G754" s="64" t="s">
        <v>8</v>
      </c>
      <c r="H754" s="64">
        <f t="shared" si="56"/>
        <v>0</v>
      </c>
    </row>
    <row r="755" spans="1:8">
      <c r="A755" s="101" t="e">
        <f>#REF!</f>
        <v>#REF!</v>
      </c>
      <c r="B755" s="62" t="e">
        <f t="shared" si="55"/>
        <v>#VALUE!</v>
      </c>
      <c r="C755" s="62" t="s">
        <v>29</v>
      </c>
      <c r="D755" s="63">
        <f t="shared" si="57"/>
        <v>0</v>
      </c>
      <c r="E755" s="84">
        <f t="shared" si="58"/>
        <v>0</v>
      </c>
      <c r="F755" s="86">
        <f t="shared" si="59"/>
        <v>0</v>
      </c>
      <c r="G755" s="64" t="s">
        <v>8</v>
      </c>
      <c r="H755" s="64">
        <f t="shared" si="56"/>
        <v>0</v>
      </c>
    </row>
    <row r="756" spans="1:8">
      <c r="A756" s="101" t="e">
        <f>#REF!</f>
        <v>#REF!</v>
      </c>
      <c r="B756" s="62" t="e">
        <f t="shared" si="55"/>
        <v>#VALUE!</v>
      </c>
      <c r="C756" s="62" t="s">
        <v>29</v>
      </c>
      <c r="D756" s="63">
        <f t="shared" si="57"/>
        <v>0</v>
      </c>
      <c r="E756" s="84">
        <f t="shared" si="58"/>
        <v>0</v>
      </c>
      <c r="F756" s="86">
        <f t="shared" si="59"/>
        <v>0</v>
      </c>
      <c r="G756" s="64" t="s">
        <v>8</v>
      </c>
      <c r="H756" s="64">
        <f t="shared" si="56"/>
        <v>0</v>
      </c>
    </row>
    <row r="757" spans="1:8">
      <c r="A757" s="101" t="e">
        <f>#REF!</f>
        <v>#REF!</v>
      </c>
      <c r="B757" s="62" t="e">
        <f t="shared" si="55"/>
        <v>#VALUE!</v>
      </c>
      <c r="C757" s="62" t="s">
        <v>29</v>
      </c>
      <c r="D757" s="63">
        <f t="shared" si="57"/>
        <v>0</v>
      </c>
      <c r="E757" s="84">
        <f t="shared" si="58"/>
        <v>0</v>
      </c>
      <c r="F757" s="86">
        <f t="shared" si="59"/>
        <v>0</v>
      </c>
      <c r="G757" s="64" t="s">
        <v>8</v>
      </c>
      <c r="H757" s="64">
        <f t="shared" si="56"/>
        <v>0</v>
      </c>
    </row>
    <row r="758" spans="1:8">
      <c r="A758" s="101" t="e">
        <f>#REF!</f>
        <v>#REF!</v>
      </c>
      <c r="B758" s="62" t="e">
        <f t="shared" si="55"/>
        <v>#VALUE!</v>
      </c>
      <c r="C758" s="62" t="s">
        <v>29</v>
      </c>
      <c r="D758" s="63">
        <f t="shared" si="57"/>
        <v>0</v>
      </c>
      <c r="E758" s="84">
        <f t="shared" si="58"/>
        <v>0</v>
      </c>
      <c r="F758" s="86">
        <f t="shared" si="59"/>
        <v>0</v>
      </c>
      <c r="G758" s="64" t="s">
        <v>8</v>
      </c>
      <c r="H758" s="64">
        <f t="shared" si="56"/>
        <v>0</v>
      </c>
    </row>
    <row r="759" spans="1:8">
      <c r="A759" s="101" t="e">
        <f>#REF!</f>
        <v>#REF!</v>
      </c>
      <c r="B759" s="62" t="e">
        <f t="shared" si="55"/>
        <v>#VALUE!</v>
      </c>
      <c r="C759" s="62" t="s">
        <v>29</v>
      </c>
      <c r="D759" s="63">
        <f t="shared" si="57"/>
        <v>0</v>
      </c>
      <c r="E759" s="84">
        <f t="shared" si="58"/>
        <v>0</v>
      </c>
      <c r="F759" s="86">
        <f t="shared" si="59"/>
        <v>0</v>
      </c>
      <c r="G759" s="64" t="s">
        <v>8</v>
      </c>
      <c r="H759" s="64">
        <f t="shared" si="56"/>
        <v>0</v>
      </c>
    </row>
    <row r="760" spans="1:8">
      <c r="A760" s="101" t="e">
        <f>#REF!</f>
        <v>#REF!</v>
      </c>
      <c r="B760" s="62" t="e">
        <f t="shared" si="55"/>
        <v>#VALUE!</v>
      </c>
      <c r="C760" s="62" t="s">
        <v>29</v>
      </c>
      <c r="D760" s="63">
        <f t="shared" si="57"/>
        <v>0</v>
      </c>
      <c r="E760" s="84">
        <f t="shared" si="58"/>
        <v>0</v>
      </c>
      <c r="F760" s="86">
        <f t="shared" si="59"/>
        <v>0</v>
      </c>
      <c r="G760" s="64" t="s">
        <v>8</v>
      </c>
      <c r="H760" s="64">
        <f t="shared" si="56"/>
        <v>0</v>
      </c>
    </row>
    <row r="761" spans="1:8">
      <c r="A761" s="101" t="e">
        <f>#REF!</f>
        <v>#REF!</v>
      </c>
      <c r="B761" s="62" t="e">
        <f t="shared" si="55"/>
        <v>#VALUE!</v>
      </c>
      <c r="C761" s="62" t="s">
        <v>29</v>
      </c>
      <c r="D761" s="63">
        <f t="shared" si="57"/>
        <v>0</v>
      </c>
      <c r="E761" s="84">
        <f t="shared" si="58"/>
        <v>0</v>
      </c>
      <c r="F761" s="86">
        <f t="shared" si="59"/>
        <v>0</v>
      </c>
      <c r="G761" s="64" t="s">
        <v>8</v>
      </c>
      <c r="H761" s="64">
        <f t="shared" si="56"/>
        <v>0</v>
      </c>
    </row>
    <row r="762" spans="1:8">
      <c r="A762" s="101" t="e">
        <f>#REF!</f>
        <v>#REF!</v>
      </c>
      <c r="B762" s="62" t="e">
        <f t="shared" si="55"/>
        <v>#VALUE!</v>
      </c>
      <c r="C762" s="62" t="s">
        <v>29</v>
      </c>
      <c r="D762" s="63">
        <f t="shared" si="57"/>
        <v>0</v>
      </c>
      <c r="E762" s="84">
        <f t="shared" si="58"/>
        <v>0</v>
      </c>
      <c r="F762" s="86">
        <f t="shared" si="59"/>
        <v>0</v>
      </c>
      <c r="G762" s="64" t="s">
        <v>8</v>
      </c>
      <c r="H762" s="64">
        <f t="shared" si="56"/>
        <v>0</v>
      </c>
    </row>
    <row r="763" spans="1:8">
      <c r="A763" s="101" t="e">
        <f>#REF!</f>
        <v>#REF!</v>
      </c>
      <c r="B763" s="62" t="e">
        <f t="shared" si="55"/>
        <v>#VALUE!</v>
      </c>
      <c r="C763" s="62" t="s">
        <v>29</v>
      </c>
      <c r="D763" s="63">
        <f t="shared" si="57"/>
        <v>0</v>
      </c>
      <c r="E763" s="84">
        <f t="shared" si="58"/>
        <v>0</v>
      </c>
      <c r="F763" s="86">
        <f t="shared" si="59"/>
        <v>0</v>
      </c>
      <c r="G763" s="64" t="s">
        <v>8</v>
      </c>
      <c r="H763" s="64">
        <f t="shared" si="56"/>
        <v>0</v>
      </c>
    </row>
    <row r="764" spans="1:8">
      <c r="A764" s="101" t="e">
        <f>#REF!</f>
        <v>#REF!</v>
      </c>
      <c r="B764" s="62" t="e">
        <f t="shared" ref="B764:B827" si="60">MID(O764,FIND(" ",O764)+1,8)</f>
        <v>#VALUE!</v>
      </c>
      <c r="C764" s="62" t="s">
        <v>29</v>
      </c>
      <c r="D764" s="63">
        <f t="shared" si="57"/>
        <v>0</v>
      </c>
      <c r="E764" s="84">
        <f t="shared" si="58"/>
        <v>0</v>
      </c>
      <c r="F764" s="86">
        <f t="shared" si="59"/>
        <v>0</v>
      </c>
      <c r="G764" s="64" t="s">
        <v>8</v>
      </c>
      <c r="H764" s="64">
        <f t="shared" ref="H764:H827" si="61">Q764</f>
        <v>0</v>
      </c>
    </row>
    <row r="765" spans="1:8">
      <c r="A765" s="101" t="e">
        <f>#REF!</f>
        <v>#REF!</v>
      </c>
      <c r="B765" s="62" t="e">
        <f t="shared" si="60"/>
        <v>#VALUE!</v>
      </c>
      <c r="C765" s="62" t="s">
        <v>29</v>
      </c>
      <c r="D765" s="63">
        <f t="shared" si="57"/>
        <v>0</v>
      </c>
      <c r="E765" s="84">
        <f t="shared" si="58"/>
        <v>0</v>
      </c>
      <c r="F765" s="86">
        <f t="shared" si="59"/>
        <v>0</v>
      </c>
      <c r="G765" s="64" t="s">
        <v>8</v>
      </c>
      <c r="H765" s="64">
        <f t="shared" si="61"/>
        <v>0</v>
      </c>
    </row>
    <row r="766" spans="1:8">
      <c r="A766" s="101" t="e">
        <f>#REF!</f>
        <v>#REF!</v>
      </c>
      <c r="B766" s="62" t="e">
        <f t="shared" si="60"/>
        <v>#VALUE!</v>
      </c>
      <c r="C766" s="62" t="s">
        <v>29</v>
      </c>
      <c r="D766" s="63">
        <f t="shared" si="57"/>
        <v>0</v>
      </c>
      <c r="E766" s="84">
        <f t="shared" si="58"/>
        <v>0</v>
      </c>
      <c r="F766" s="86">
        <f t="shared" si="59"/>
        <v>0</v>
      </c>
      <c r="G766" s="64" t="s">
        <v>8</v>
      </c>
      <c r="H766" s="64">
        <f t="shared" si="61"/>
        <v>0</v>
      </c>
    </row>
    <row r="767" spans="1:8">
      <c r="A767" s="101" t="e">
        <f>#REF!</f>
        <v>#REF!</v>
      </c>
      <c r="B767" s="62" t="e">
        <f t="shared" si="60"/>
        <v>#VALUE!</v>
      </c>
      <c r="C767" s="62" t="s">
        <v>29</v>
      </c>
      <c r="D767" s="63">
        <f t="shared" si="57"/>
        <v>0</v>
      </c>
      <c r="E767" s="84">
        <f t="shared" si="58"/>
        <v>0</v>
      </c>
      <c r="F767" s="86">
        <f t="shared" si="59"/>
        <v>0</v>
      </c>
      <c r="G767" s="64" t="s">
        <v>8</v>
      </c>
      <c r="H767" s="64">
        <f t="shared" si="61"/>
        <v>0</v>
      </c>
    </row>
    <row r="768" spans="1:8">
      <c r="A768" s="101" t="e">
        <f>#REF!</f>
        <v>#REF!</v>
      </c>
      <c r="B768" s="62" t="e">
        <f t="shared" si="60"/>
        <v>#VALUE!</v>
      </c>
      <c r="C768" s="62" t="s">
        <v>29</v>
      </c>
      <c r="D768" s="63">
        <f t="shared" si="57"/>
        <v>0</v>
      </c>
      <c r="E768" s="84">
        <f t="shared" si="58"/>
        <v>0</v>
      </c>
      <c r="F768" s="86">
        <f t="shared" si="59"/>
        <v>0</v>
      </c>
      <c r="G768" s="64" t="s">
        <v>8</v>
      </c>
      <c r="H768" s="64">
        <f t="shared" si="61"/>
        <v>0</v>
      </c>
    </row>
    <row r="769" spans="1:8">
      <c r="A769" s="101" t="e">
        <f>#REF!</f>
        <v>#REF!</v>
      </c>
      <c r="B769" s="62" t="e">
        <f t="shared" si="60"/>
        <v>#VALUE!</v>
      </c>
      <c r="C769" s="62" t="s">
        <v>29</v>
      </c>
      <c r="D769" s="63">
        <f t="shared" si="57"/>
        <v>0</v>
      </c>
      <c r="E769" s="84">
        <f t="shared" si="58"/>
        <v>0</v>
      </c>
      <c r="F769" s="86">
        <f t="shared" si="59"/>
        <v>0</v>
      </c>
      <c r="G769" s="64" t="s">
        <v>8</v>
      </c>
      <c r="H769" s="64">
        <f t="shared" si="61"/>
        <v>0</v>
      </c>
    </row>
    <row r="770" spans="1:8">
      <c r="A770" s="101" t="e">
        <f>#REF!</f>
        <v>#REF!</v>
      </c>
      <c r="B770" s="62" t="e">
        <f t="shared" si="60"/>
        <v>#VALUE!</v>
      </c>
      <c r="C770" s="62" t="s">
        <v>29</v>
      </c>
      <c r="D770" s="63">
        <f t="shared" si="57"/>
        <v>0</v>
      </c>
      <c r="E770" s="84">
        <f t="shared" si="58"/>
        <v>0</v>
      </c>
      <c r="F770" s="86">
        <f t="shared" si="59"/>
        <v>0</v>
      </c>
      <c r="G770" s="64" t="s">
        <v>8</v>
      </c>
      <c r="H770" s="64">
        <f t="shared" si="61"/>
        <v>0</v>
      </c>
    </row>
    <row r="771" spans="1:8">
      <c r="A771" s="101" t="e">
        <f>#REF!</f>
        <v>#REF!</v>
      </c>
      <c r="B771" s="62" t="e">
        <f t="shared" si="60"/>
        <v>#VALUE!</v>
      </c>
      <c r="C771" s="62" t="s">
        <v>29</v>
      </c>
      <c r="D771" s="63">
        <f t="shared" ref="D771:D834" si="62">L771</f>
        <v>0</v>
      </c>
      <c r="E771" s="84">
        <f t="shared" ref="E771:E834" si="63">M771/100</f>
        <v>0</v>
      </c>
      <c r="F771" s="86">
        <f t="shared" ref="F771:F834" si="64">(D771*E771)</f>
        <v>0</v>
      </c>
      <c r="G771" s="64" t="s">
        <v>8</v>
      </c>
      <c r="H771" s="64">
        <f t="shared" si="61"/>
        <v>0</v>
      </c>
    </row>
    <row r="772" spans="1:8">
      <c r="A772" s="101" t="e">
        <f>#REF!</f>
        <v>#REF!</v>
      </c>
      <c r="B772" s="62" t="e">
        <f t="shared" si="60"/>
        <v>#VALUE!</v>
      </c>
      <c r="C772" s="62" t="s">
        <v>29</v>
      </c>
      <c r="D772" s="63">
        <f t="shared" si="62"/>
        <v>0</v>
      </c>
      <c r="E772" s="84">
        <f t="shared" si="63"/>
        <v>0</v>
      </c>
      <c r="F772" s="86">
        <f t="shared" si="64"/>
        <v>0</v>
      </c>
      <c r="G772" s="64" t="s">
        <v>8</v>
      </c>
      <c r="H772" s="64">
        <f t="shared" si="61"/>
        <v>0</v>
      </c>
    </row>
    <row r="773" spans="1:8">
      <c r="A773" s="101" t="e">
        <f>#REF!</f>
        <v>#REF!</v>
      </c>
      <c r="B773" s="62" t="e">
        <f t="shared" si="60"/>
        <v>#VALUE!</v>
      </c>
      <c r="C773" s="62" t="s">
        <v>29</v>
      </c>
      <c r="D773" s="63">
        <f t="shared" si="62"/>
        <v>0</v>
      </c>
      <c r="E773" s="84">
        <f t="shared" si="63"/>
        <v>0</v>
      </c>
      <c r="F773" s="86">
        <f t="shared" si="64"/>
        <v>0</v>
      </c>
      <c r="G773" s="64" t="s">
        <v>8</v>
      </c>
      <c r="H773" s="64">
        <f t="shared" si="61"/>
        <v>0</v>
      </c>
    </row>
    <row r="774" spans="1:8">
      <c r="A774" s="101" t="e">
        <f>#REF!</f>
        <v>#REF!</v>
      </c>
      <c r="B774" s="62" t="e">
        <f t="shared" si="60"/>
        <v>#VALUE!</v>
      </c>
      <c r="C774" s="62" t="s">
        <v>29</v>
      </c>
      <c r="D774" s="63">
        <f t="shared" si="62"/>
        <v>0</v>
      </c>
      <c r="E774" s="84">
        <f t="shared" si="63"/>
        <v>0</v>
      </c>
      <c r="F774" s="86">
        <f t="shared" si="64"/>
        <v>0</v>
      </c>
      <c r="G774" s="64" t="s">
        <v>8</v>
      </c>
      <c r="H774" s="64">
        <f t="shared" si="61"/>
        <v>0</v>
      </c>
    </row>
    <row r="775" spans="1:8">
      <c r="A775" s="101" t="e">
        <f>#REF!</f>
        <v>#REF!</v>
      </c>
      <c r="B775" s="62" t="e">
        <f t="shared" si="60"/>
        <v>#VALUE!</v>
      </c>
      <c r="C775" s="62" t="s">
        <v>29</v>
      </c>
      <c r="D775" s="63">
        <f t="shared" si="62"/>
        <v>0</v>
      </c>
      <c r="E775" s="84">
        <f t="shared" si="63"/>
        <v>0</v>
      </c>
      <c r="F775" s="86">
        <f t="shared" si="64"/>
        <v>0</v>
      </c>
      <c r="G775" s="64" t="s">
        <v>8</v>
      </c>
      <c r="H775" s="64">
        <f t="shared" si="61"/>
        <v>0</v>
      </c>
    </row>
    <row r="776" spans="1:8">
      <c r="A776" s="101" t="e">
        <f>#REF!</f>
        <v>#REF!</v>
      </c>
      <c r="B776" s="62" t="e">
        <f t="shared" si="60"/>
        <v>#VALUE!</v>
      </c>
      <c r="C776" s="62" t="s">
        <v>29</v>
      </c>
      <c r="D776" s="63">
        <f t="shared" si="62"/>
        <v>0</v>
      </c>
      <c r="E776" s="84">
        <f t="shared" si="63"/>
        <v>0</v>
      </c>
      <c r="F776" s="86">
        <f t="shared" si="64"/>
        <v>0</v>
      </c>
      <c r="G776" s="64" t="s">
        <v>8</v>
      </c>
      <c r="H776" s="64">
        <f t="shared" si="61"/>
        <v>0</v>
      </c>
    </row>
    <row r="777" spans="1:8">
      <c r="A777" s="101" t="e">
        <f>#REF!</f>
        <v>#REF!</v>
      </c>
      <c r="B777" s="62" t="e">
        <f t="shared" si="60"/>
        <v>#VALUE!</v>
      </c>
      <c r="C777" s="62" t="s">
        <v>29</v>
      </c>
      <c r="D777" s="63">
        <f t="shared" si="62"/>
        <v>0</v>
      </c>
      <c r="E777" s="84">
        <f t="shared" si="63"/>
        <v>0</v>
      </c>
      <c r="F777" s="86">
        <f t="shared" si="64"/>
        <v>0</v>
      </c>
      <c r="G777" s="64" t="s">
        <v>8</v>
      </c>
      <c r="H777" s="64">
        <f t="shared" si="61"/>
        <v>0</v>
      </c>
    </row>
    <row r="778" spans="1:8">
      <c r="A778" s="101" t="e">
        <f>#REF!</f>
        <v>#REF!</v>
      </c>
      <c r="B778" s="62" t="e">
        <f t="shared" si="60"/>
        <v>#VALUE!</v>
      </c>
      <c r="C778" s="62" t="s">
        <v>29</v>
      </c>
      <c r="D778" s="63">
        <f t="shared" si="62"/>
        <v>0</v>
      </c>
      <c r="E778" s="84">
        <f t="shared" si="63"/>
        <v>0</v>
      </c>
      <c r="F778" s="86">
        <f t="shared" si="64"/>
        <v>0</v>
      </c>
      <c r="G778" s="64" t="s">
        <v>8</v>
      </c>
      <c r="H778" s="64">
        <f t="shared" si="61"/>
        <v>0</v>
      </c>
    </row>
    <row r="779" spans="1:8">
      <c r="A779" s="101" t="e">
        <f>#REF!</f>
        <v>#REF!</v>
      </c>
      <c r="B779" s="62" t="e">
        <f t="shared" si="60"/>
        <v>#VALUE!</v>
      </c>
      <c r="C779" s="62" t="s">
        <v>29</v>
      </c>
      <c r="D779" s="63">
        <f t="shared" si="62"/>
        <v>0</v>
      </c>
      <c r="E779" s="84">
        <f t="shared" si="63"/>
        <v>0</v>
      </c>
      <c r="F779" s="86">
        <f t="shared" si="64"/>
        <v>0</v>
      </c>
      <c r="G779" s="64" t="s">
        <v>8</v>
      </c>
      <c r="H779" s="64">
        <f t="shared" si="61"/>
        <v>0</v>
      </c>
    </row>
    <row r="780" spans="1:8">
      <c r="A780" s="101" t="e">
        <f>#REF!</f>
        <v>#REF!</v>
      </c>
      <c r="B780" s="62" t="e">
        <f t="shared" si="60"/>
        <v>#VALUE!</v>
      </c>
      <c r="C780" s="62" t="s">
        <v>29</v>
      </c>
      <c r="D780" s="63">
        <f t="shared" si="62"/>
        <v>0</v>
      </c>
      <c r="E780" s="84">
        <f t="shared" si="63"/>
        <v>0</v>
      </c>
      <c r="F780" s="86">
        <f t="shared" si="64"/>
        <v>0</v>
      </c>
      <c r="G780" s="64" t="s">
        <v>8</v>
      </c>
      <c r="H780" s="64">
        <f t="shared" si="61"/>
        <v>0</v>
      </c>
    </row>
    <row r="781" spans="1:8">
      <c r="A781" s="101" t="e">
        <f>#REF!</f>
        <v>#REF!</v>
      </c>
      <c r="B781" s="62" t="e">
        <f t="shared" si="60"/>
        <v>#VALUE!</v>
      </c>
      <c r="C781" s="62" t="s">
        <v>29</v>
      </c>
      <c r="D781" s="63">
        <f t="shared" si="62"/>
        <v>0</v>
      </c>
      <c r="E781" s="84">
        <f t="shared" si="63"/>
        <v>0</v>
      </c>
      <c r="F781" s="86">
        <f t="shared" si="64"/>
        <v>0</v>
      </c>
      <c r="G781" s="64" t="s">
        <v>8</v>
      </c>
      <c r="H781" s="64">
        <f t="shared" si="61"/>
        <v>0</v>
      </c>
    </row>
    <row r="782" spans="1:8">
      <c r="A782" s="101" t="e">
        <f>#REF!</f>
        <v>#REF!</v>
      </c>
      <c r="B782" s="62" t="e">
        <f t="shared" si="60"/>
        <v>#VALUE!</v>
      </c>
      <c r="C782" s="62" t="s">
        <v>29</v>
      </c>
      <c r="D782" s="63">
        <f t="shared" si="62"/>
        <v>0</v>
      </c>
      <c r="E782" s="84">
        <f t="shared" si="63"/>
        <v>0</v>
      </c>
      <c r="F782" s="86">
        <f t="shared" si="64"/>
        <v>0</v>
      </c>
      <c r="G782" s="64" t="s">
        <v>8</v>
      </c>
      <c r="H782" s="64">
        <f t="shared" si="61"/>
        <v>0</v>
      </c>
    </row>
    <row r="783" spans="1:8">
      <c r="A783" s="101" t="e">
        <f>#REF!</f>
        <v>#REF!</v>
      </c>
      <c r="B783" s="62" t="e">
        <f t="shared" si="60"/>
        <v>#VALUE!</v>
      </c>
      <c r="C783" s="62" t="s">
        <v>29</v>
      </c>
      <c r="D783" s="63">
        <f t="shared" si="62"/>
        <v>0</v>
      </c>
      <c r="E783" s="84">
        <f t="shared" si="63"/>
        <v>0</v>
      </c>
      <c r="F783" s="86">
        <f t="shared" si="64"/>
        <v>0</v>
      </c>
      <c r="G783" s="64" t="s">
        <v>8</v>
      </c>
      <c r="H783" s="64">
        <f t="shared" si="61"/>
        <v>0</v>
      </c>
    </row>
    <row r="784" spans="1:8">
      <c r="A784" s="101" t="e">
        <f>#REF!</f>
        <v>#REF!</v>
      </c>
      <c r="B784" s="62" t="e">
        <f t="shared" si="60"/>
        <v>#VALUE!</v>
      </c>
      <c r="C784" s="62" t="s">
        <v>29</v>
      </c>
      <c r="D784" s="63">
        <f t="shared" si="62"/>
        <v>0</v>
      </c>
      <c r="E784" s="84">
        <f t="shared" si="63"/>
        <v>0</v>
      </c>
      <c r="F784" s="86">
        <f t="shared" si="64"/>
        <v>0</v>
      </c>
      <c r="G784" s="64" t="s">
        <v>8</v>
      </c>
      <c r="H784" s="64">
        <f t="shared" si="61"/>
        <v>0</v>
      </c>
    </row>
    <row r="785" spans="1:8">
      <c r="A785" s="101" t="e">
        <f>#REF!</f>
        <v>#REF!</v>
      </c>
      <c r="B785" s="62" t="e">
        <f t="shared" si="60"/>
        <v>#VALUE!</v>
      </c>
      <c r="C785" s="62" t="s">
        <v>29</v>
      </c>
      <c r="D785" s="63">
        <f t="shared" si="62"/>
        <v>0</v>
      </c>
      <c r="E785" s="84">
        <f t="shared" si="63"/>
        <v>0</v>
      </c>
      <c r="F785" s="86">
        <f t="shared" si="64"/>
        <v>0</v>
      </c>
      <c r="G785" s="64" t="s">
        <v>8</v>
      </c>
      <c r="H785" s="64">
        <f t="shared" si="61"/>
        <v>0</v>
      </c>
    </row>
    <row r="786" spans="1:8">
      <c r="A786" s="101" t="e">
        <f>#REF!</f>
        <v>#REF!</v>
      </c>
      <c r="B786" s="62" t="e">
        <f t="shared" si="60"/>
        <v>#VALUE!</v>
      </c>
      <c r="C786" s="62" t="s">
        <v>29</v>
      </c>
      <c r="D786" s="63">
        <f t="shared" si="62"/>
        <v>0</v>
      </c>
      <c r="E786" s="84">
        <f t="shared" si="63"/>
        <v>0</v>
      </c>
      <c r="F786" s="86">
        <f t="shared" si="64"/>
        <v>0</v>
      </c>
      <c r="G786" s="64" t="s">
        <v>8</v>
      </c>
      <c r="H786" s="64">
        <f t="shared" si="61"/>
        <v>0</v>
      </c>
    </row>
    <row r="787" spans="1:8">
      <c r="A787" s="101" t="e">
        <f>#REF!</f>
        <v>#REF!</v>
      </c>
      <c r="B787" s="62" t="e">
        <f t="shared" si="60"/>
        <v>#VALUE!</v>
      </c>
      <c r="C787" s="62" t="s">
        <v>29</v>
      </c>
      <c r="D787" s="63">
        <f t="shared" si="62"/>
        <v>0</v>
      </c>
      <c r="E787" s="84">
        <f t="shared" si="63"/>
        <v>0</v>
      </c>
      <c r="F787" s="86">
        <f t="shared" si="64"/>
        <v>0</v>
      </c>
      <c r="G787" s="64" t="s">
        <v>8</v>
      </c>
      <c r="H787" s="64">
        <f t="shared" si="61"/>
        <v>0</v>
      </c>
    </row>
    <row r="788" spans="1:8">
      <c r="A788" s="101" t="e">
        <f>#REF!</f>
        <v>#REF!</v>
      </c>
      <c r="B788" s="62" t="e">
        <f t="shared" si="60"/>
        <v>#VALUE!</v>
      </c>
      <c r="C788" s="62" t="s">
        <v>29</v>
      </c>
      <c r="D788" s="63">
        <f t="shared" si="62"/>
        <v>0</v>
      </c>
      <c r="E788" s="84">
        <f t="shared" si="63"/>
        <v>0</v>
      </c>
      <c r="F788" s="86">
        <f t="shared" si="64"/>
        <v>0</v>
      </c>
      <c r="G788" s="64" t="s">
        <v>8</v>
      </c>
      <c r="H788" s="64">
        <f t="shared" si="61"/>
        <v>0</v>
      </c>
    </row>
    <row r="789" spans="1:8">
      <c r="A789" s="101" t="e">
        <f>#REF!</f>
        <v>#REF!</v>
      </c>
      <c r="B789" s="62" t="e">
        <f t="shared" si="60"/>
        <v>#VALUE!</v>
      </c>
      <c r="C789" s="62" t="s">
        <v>29</v>
      </c>
      <c r="D789" s="63">
        <f t="shared" si="62"/>
        <v>0</v>
      </c>
      <c r="E789" s="84">
        <f t="shared" si="63"/>
        <v>0</v>
      </c>
      <c r="F789" s="86">
        <f t="shared" si="64"/>
        <v>0</v>
      </c>
      <c r="G789" s="64" t="s">
        <v>8</v>
      </c>
      <c r="H789" s="64">
        <f t="shared" si="61"/>
        <v>0</v>
      </c>
    </row>
    <row r="790" spans="1:8">
      <c r="A790" s="101" t="e">
        <f>#REF!</f>
        <v>#REF!</v>
      </c>
      <c r="B790" s="62" t="e">
        <f t="shared" si="60"/>
        <v>#VALUE!</v>
      </c>
      <c r="C790" s="62" t="s">
        <v>29</v>
      </c>
      <c r="D790" s="63">
        <f t="shared" si="62"/>
        <v>0</v>
      </c>
      <c r="E790" s="84">
        <f t="shared" si="63"/>
        <v>0</v>
      </c>
      <c r="F790" s="86">
        <f t="shared" si="64"/>
        <v>0</v>
      </c>
      <c r="G790" s="64" t="s">
        <v>8</v>
      </c>
      <c r="H790" s="64">
        <f t="shared" si="61"/>
        <v>0</v>
      </c>
    </row>
    <row r="791" spans="1:8">
      <c r="A791" s="101" t="e">
        <f>#REF!</f>
        <v>#REF!</v>
      </c>
      <c r="B791" s="62" t="e">
        <f t="shared" si="60"/>
        <v>#VALUE!</v>
      </c>
      <c r="C791" s="62" t="s">
        <v>29</v>
      </c>
      <c r="D791" s="63">
        <f t="shared" si="62"/>
        <v>0</v>
      </c>
      <c r="E791" s="84">
        <f t="shared" si="63"/>
        <v>0</v>
      </c>
      <c r="F791" s="86">
        <f t="shared" si="64"/>
        <v>0</v>
      </c>
      <c r="G791" s="64" t="s">
        <v>8</v>
      </c>
      <c r="H791" s="64">
        <f t="shared" si="61"/>
        <v>0</v>
      </c>
    </row>
    <row r="792" spans="1:8">
      <c r="A792" s="101" t="e">
        <f>#REF!</f>
        <v>#REF!</v>
      </c>
      <c r="B792" s="62" t="e">
        <f t="shared" si="60"/>
        <v>#VALUE!</v>
      </c>
      <c r="C792" s="62" t="s">
        <v>29</v>
      </c>
      <c r="D792" s="63">
        <f t="shared" si="62"/>
        <v>0</v>
      </c>
      <c r="E792" s="84">
        <f t="shared" si="63"/>
        <v>0</v>
      </c>
      <c r="F792" s="86">
        <f t="shared" si="64"/>
        <v>0</v>
      </c>
      <c r="G792" s="64" t="s">
        <v>8</v>
      </c>
      <c r="H792" s="64">
        <f t="shared" si="61"/>
        <v>0</v>
      </c>
    </row>
    <row r="793" spans="1:8">
      <c r="A793" s="101" t="e">
        <f>#REF!</f>
        <v>#REF!</v>
      </c>
      <c r="B793" s="62" t="e">
        <f t="shared" si="60"/>
        <v>#VALUE!</v>
      </c>
      <c r="C793" s="62" t="s">
        <v>29</v>
      </c>
      <c r="D793" s="63">
        <f t="shared" si="62"/>
        <v>0</v>
      </c>
      <c r="E793" s="84">
        <f t="shared" si="63"/>
        <v>0</v>
      </c>
      <c r="F793" s="86">
        <f t="shared" si="64"/>
        <v>0</v>
      </c>
      <c r="G793" s="64" t="s">
        <v>8</v>
      </c>
      <c r="H793" s="64">
        <f t="shared" si="61"/>
        <v>0</v>
      </c>
    </row>
    <row r="794" spans="1:8">
      <c r="A794" s="101" t="e">
        <f>#REF!</f>
        <v>#REF!</v>
      </c>
      <c r="B794" s="62" t="e">
        <f t="shared" si="60"/>
        <v>#VALUE!</v>
      </c>
      <c r="C794" s="62" t="s">
        <v>29</v>
      </c>
      <c r="D794" s="63">
        <f t="shared" si="62"/>
        <v>0</v>
      </c>
      <c r="E794" s="84">
        <f t="shared" si="63"/>
        <v>0</v>
      </c>
      <c r="F794" s="86">
        <f t="shared" si="64"/>
        <v>0</v>
      </c>
      <c r="G794" s="64" t="s">
        <v>8</v>
      </c>
      <c r="H794" s="64">
        <f t="shared" si="61"/>
        <v>0</v>
      </c>
    </row>
    <row r="795" spans="1:8">
      <c r="A795" s="101" t="e">
        <f>#REF!</f>
        <v>#REF!</v>
      </c>
      <c r="B795" s="62" t="e">
        <f t="shared" si="60"/>
        <v>#VALUE!</v>
      </c>
      <c r="C795" s="62" t="s">
        <v>29</v>
      </c>
      <c r="D795" s="63">
        <f t="shared" si="62"/>
        <v>0</v>
      </c>
      <c r="E795" s="84">
        <f t="shared" si="63"/>
        <v>0</v>
      </c>
      <c r="F795" s="86">
        <f t="shared" si="64"/>
        <v>0</v>
      </c>
      <c r="G795" s="64" t="s">
        <v>8</v>
      </c>
      <c r="H795" s="64">
        <f t="shared" si="61"/>
        <v>0</v>
      </c>
    </row>
    <row r="796" spans="1:8">
      <c r="A796" s="101" t="e">
        <f>#REF!</f>
        <v>#REF!</v>
      </c>
      <c r="B796" s="62" t="e">
        <f t="shared" si="60"/>
        <v>#VALUE!</v>
      </c>
      <c r="C796" s="62" t="s">
        <v>29</v>
      </c>
      <c r="D796" s="63">
        <f t="shared" si="62"/>
        <v>0</v>
      </c>
      <c r="E796" s="84">
        <f t="shared" si="63"/>
        <v>0</v>
      </c>
      <c r="F796" s="86">
        <f t="shared" si="64"/>
        <v>0</v>
      </c>
      <c r="G796" s="64" t="s">
        <v>8</v>
      </c>
      <c r="H796" s="64">
        <f t="shared" si="61"/>
        <v>0</v>
      </c>
    </row>
    <row r="797" spans="1:8">
      <c r="A797" s="101" t="e">
        <f>#REF!</f>
        <v>#REF!</v>
      </c>
      <c r="B797" s="62" t="e">
        <f t="shared" si="60"/>
        <v>#VALUE!</v>
      </c>
      <c r="C797" s="62" t="s">
        <v>29</v>
      </c>
      <c r="D797" s="63">
        <f t="shared" si="62"/>
        <v>0</v>
      </c>
      <c r="E797" s="84">
        <f t="shared" si="63"/>
        <v>0</v>
      </c>
      <c r="F797" s="86">
        <f t="shared" si="64"/>
        <v>0</v>
      </c>
      <c r="G797" s="64" t="s">
        <v>8</v>
      </c>
      <c r="H797" s="64">
        <f t="shared" si="61"/>
        <v>0</v>
      </c>
    </row>
    <row r="798" spans="1:8">
      <c r="A798" s="101" t="e">
        <f>#REF!</f>
        <v>#REF!</v>
      </c>
      <c r="B798" s="62" t="e">
        <f t="shared" si="60"/>
        <v>#VALUE!</v>
      </c>
      <c r="C798" s="62" t="s">
        <v>29</v>
      </c>
      <c r="D798" s="63">
        <f t="shared" si="62"/>
        <v>0</v>
      </c>
      <c r="E798" s="84">
        <f t="shared" si="63"/>
        <v>0</v>
      </c>
      <c r="F798" s="86">
        <f t="shared" si="64"/>
        <v>0</v>
      </c>
      <c r="G798" s="64" t="s">
        <v>8</v>
      </c>
      <c r="H798" s="64">
        <f t="shared" si="61"/>
        <v>0</v>
      </c>
    </row>
    <row r="799" spans="1:8">
      <c r="A799" s="101" t="e">
        <f>#REF!</f>
        <v>#REF!</v>
      </c>
      <c r="B799" s="62" t="e">
        <f t="shared" si="60"/>
        <v>#VALUE!</v>
      </c>
      <c r="C799" s="62" t="s">
        <v>29</v>
      </c>
      <c r="D799" s="63">
        <f t="shared" si="62"/>
        <v>0</v>
      </c>
      <c r="E799" s="84">
        <f t="shared" si="63"/>
        <v>0</v>
      </c>
      <c r="F799" s="86">
        <f t="shared" si="64"/>
        <v>0</v>
      </c>
      <c r="G799" s="64" t="s">
        <v>8</v>
      </c>
      <c r="H799" s="64">
        <f t="shared" si="61"/>
        <v>0</v>
      </c>
    </row>
    <row r="800" spans="1:8">
      <c r="A800" s="101" t="e">
        <f>#REF!</f>
        <v>#REF!</v>
      </c>
      <c r="B800" s="62" t="e">
        <f t="shared" si="60"/>
        <v>#VALUE!</v>
      </c>
      <c r="C800" s="62" t="s">
        <v>29</v>
      </c>
      <c r="D800" s="63">
        <f t="shared" si="62"/>
        <v>0</v>
      </c>
      <c r="E800" s="84">
        <f t="shared" si="63"/>
        <v>0</v>
      </c>
      <c r="F800" s="86">
        <f t="shared" si="64"/>
        <v>0</v>
      </c>
      <c r="G800" s="64" t="s">
        <v>8</v>
      </c>
      <c r="H800" s="64">
        <f t="shared" si="61"/>
        <v>0</v>
      </c>
    </row>
    <row r="801" spans="1:8">
      <c r="A801" s="101" t="e">
        <f>#REF!</f>
        <v>#REF!</v>
      </c>
      <c r="B801" s="62" t="e">
        <f t="shared" si="60"/>
        <v>#VALUE!</v>
      </c>
      <c r="C801" s="62" t="s">
        <v>29</v>
      </c>
      <c r="D801" s="63">
        <f t="shared" si="62"/>
        <v>0</v>
      </c>
      <c r="E801" s="84">
        <f t="shared" si="63"/>
        <v>0</v>
      </c>
      <c r="F801" s="86">
        <f t="shared" si="64"/>
        <v>0</v>
      </c>
      <c r="G801" s="64" t="s">
        <v>8</v>
      </c>
      <c r="H801" s="64">
        <f t="shared" si="61"/>
        <v>0</v>
      </c>
    </row>
    <row r="802" spans="1:8">
      <c r="A802" s="101" t="e">
        <f>#REF!</f>
        <v>#REF!</v>
      </c>
      <c r="B802" s="62" t="e">
        <f t="shared" si="60"/>
        <v>#VALUE!</v>
      </c>
      <c r="C802" s="62" t="s">
        <v>29</v>
      </c>
      <c r="D802" s="63">
        <f t="shared" si="62"/>
        <v>0</v>
      </c>
      <c r="E802" s="84">
        <f t="shared" si="63"/>
        <v>0</v>
      </c>
      <c r="F802" s="86">
        <f t="shared" si="64"/>
        <v>0</v>
      </c>
      <c r="G802" s="64" t="s">
        <v>8</v>
      </c>
      <c r="H802" s="64">
        <f t="shared" si="61"/>
        <v>0</v>
      </c>
    </row>
    <row r="803" spans="1:8">
      <c r="A803" s="101" t="e">
        <f>#REF!</f>
        <v>#REF!</v>
      </c>
      <c r="B803" s="62" t="e">
        <f t="shared" si="60"/>
        <v>#VALUE!</v>
      </c>
      <c r="C803" s="62" t="s">
        <v>29</v>
      </c>
      <c r="D803" s="63">
        <f t="shared" si="62"/>
        <v>0</v>
      </c>
      <c r="E803" s="84">
        <f t="shared" si="63"/>
        <v>0</v>
      </c>
      <c r="F803" s="86">
        <f t="shared" si="64"/>
        <v>0</v>
      </c>
      <c r="G803" s="64" t="s">
        <v>8</v>
      </c>
      <c r="H803" s="64">
        <f t="shared" si="61"/>
        <v>0</v>
      </c>
    </row>
    <row r="804" spans="1:8">
      <c r="A804" s="101" t="e">
        <f>#REF!</f>
        <v>#REF!</v>
      </c>
      <c r="B804" s="62" t="e">
        <f t="shared" si="60"/>
        <v>#VALUE!</v>
      </c>
      <c r="C804" s="62" t="s">
        <v>29</v>
      </c>
      <c r="D804" s="63">
        <f t="shared" si="62"/>
        <v>0</v>
      </c>
      <c r="E804" s="84">
        <f t="shared" si="63"/>
        <v>0</v>
      </c>
      <c r="F804" s="86">
        <f t="shared" si="64"/>
        <v>0</v>
      </c>
      <c r="G804" s="64" t="s">
        <v>8</v>
      </c>
      <c r="H804" s="64">
        <f t="shared" si="61"/>
        <v>0</v>
      </c>
    </row>
    <row r="805" spans="1:8">
      <c r="A805" s="101" t="e">
        <f>#REF!</f>
        <v>#REF!</v>
      </c>
      <c r="B805" s="62" t="e">
        <f t="shared" si="60"/>
        <v>#VALUE!</v>
      </c>
      <c r="C805" s="62" t="s">
        <v>29</v>
      </c>
      <c r="D805" s="63">
        <f t="shared" si="62"/>
        <v>0</v>
      </c>
      <c r="E805" s="84">
        <f t="shared" si="63"/>
        <v>0</v>
      </c>
      <c r="F805" s="86">
        <f t="shared" si="64"/>
        <v>0</v>
      </c>
      <c r="G805" s="64" t="s">
        <v>8</v>
      </c>
      <c r="H805" s="64">
        <f t="shared" si="61"/>
        <v>0</v>
      </c>
    </row>
    <row r="806" spans="1:8">
      <c r="A806" s="101" t="e">
        <f>#REF!</f>
        <v>#REF!</v>
      </c>
      <c r="B806" s="62" t="e">
        <f t="shared" si="60"/>
        <v>#VALUE!</v>
      </c>
      <c r="C806" s="62" t="s">
        <v>29</v>
      </c>
      <c r="D806" s="63">
        <f t="shared" si="62"/>
        <v>0</v>
      </c>
      <c r="E806" s="84">
        <f t="shared" si="63"/>
        <v>0</v>
      </c>
      <c r="F806" s="86">
        <f t="shared" si="64"/>
        <v>0</v>
      </c>
      <c r="G806" s="64" t="s">
        <v>8</v>
      </c>
      <c r="H806" s="64">
        <f t="shared" si="61"/>
        <v>0</v>
      </c>
    </row>
    <row r="807" spans="1:8">
      <c r="A807" s="101" t="e">
        <f>#REF!</f>
        <v>#REF!</v>
      </c>
      <c r="B807" s="62" t="e">
        <f t="shared" si="60"/>
        <v>#VALUE!</v>
      </c>
      <c r="C807" s="62" t="s">
        <v>29</v>
      </c>
      <c r="D807" s="63">
        <f t="shared" si="62"/>
        <v>0</v>
      </c>
      <c r="E807" s="84">
        <f t="shared" si="63"/>
        <v>0</v>
      </c>
      <c r="F807" s="86">
        <f t="shared" si="64"/>
        <v>0</v>
      </c>
      <c r="G807" s="64" t="s">
        <v>8</v>
      </c>
      <c r="H807" s="64">
        <f t="shared" si="61"/>
        <v>0</v>
      </c>
    </row>
    <row r="808" spans="1:8">
      <c r="A808" s="101" t="e">
        <f>#REF!</f>
        <v>#REF!</v>
      </c>
      <c r="B808" s="62" t="e">
        <f t="shared" si="60"/>
        <v>#VALUE!</v>
      </c>
      <c r="C808" s="62" t="s">
        <v>29</v>
      </c>
      <c r="D808" s="63">
        <f t="shared" si="62"/>
        <v>0</v>
      </c>
      <c r="E808" s="84">
        <f t="shared" si="63"/>
        <v>0</v>
      </c>
      <c r="F808" s="86">
        <f t="shared" si="64"/>
        <v>0</v>
      </c>
      <c r="G808" s="64" t="s">
        <v>8</v>
      </c>
      <c r="H808" s="64">
        <f t="shared" si="61"/>
        <v>0</v>
      </c>
    </row>
    <row r="809" spans="1:8">
      <c r="A809" s="101" t="e">
        <f>#REF!</f>
        <v>#REF!</v>
      </c>
      <c r="B809" s="62" t="e">
        <f t="shared" si="60"/>
        <v>#VALUE!</v>
      </c>
      <c r="C809" s="62" t="s">
        <v>29</v>
      </c>
      <c r="D809" s="63">
        <f t="shared" si="62"/>
        <v>0</v>
      </c>
      <c r="E809" s="84">
        <f t="shared" si="63"/>
        <v>0</v>
      </c>
      <c r="F809" s="86">
        <f t="shared" si="64"/>
        <v>0</v>
      </c>
      <c r="G809" s="64" t="s">
        <v>8</v>
      </c>
      <c r="H809" s="64">
        <f t="shared" si="61"/>
        <v>0</v>
      </c>
    </row>
    <row r="810" spans="1:8">
      <c r="A810" s="101" t="e">
        <f>#REF!</f>
        <v>#REF!</v>
      </c>
      <c r="B810" s="62" t="e">
        <f t="shared" si="60"/>
        <v>#VALUE!</v>
      </c>
      <c r="C810" s="62" t="s">
        <v>29</v>
      </c>
      <c r="D810" s="63">
        <f t="shared" si="62"/>
        <v>0</v>
      </c>
      <c r="E810" s="84">
        <f t="shared" si="63"/>
        <v>0</v>
      </c>
      <c r="F810" s="86">
        <f t="shared" si="64"/>
        <v>0</v>
      </c>
      <c r="G810" s="64" t="s">
        <v>8</v>
      </c>
      <c r="H810" s="64">
        <f t="shared" si="61"/>
        <v>0</v>
      </c>
    </row>
    <row r="811" spans="1:8">
      <c r="A811" s="101" t="e">
        <f>#REF!</f>
        <v>#REF!</v>
      </c>
      <c r="B811" s="62" t="e">
        <f t="shared" si="60"/>
        <v>#VALUE!</v>
      </c>
      <c r="C811" s="62" t="s">
        <v>29</v>
      </c>
      <c r="D811" s="63">
        <f t="shared" si="62"/>
        <v>0</v>
      </c>
      <c r="E811" s="84">
        <f t="shared" si="63"/>
        <v>0</v>
      </c>
      <c r="F811" s="86">
        <f t="shared" si="64"/>
        <v>0</v>
      </c>
      <c r="G811" s="64" t="s">
        <v>8</v>
      </c>
      <c r="H811" s="64">
        <f t="shared" si="61"/>
        <v>0</v>
      </c>
    </row>
    <row r="812" spans="1:8">
      <c r="A812" s="101" t="e">
        <f>#REF!</f>
        <v>#REF!</v>
      </c>
      <c r="B812" s="62" t="e">
        <f t="shared" si="60"/>
        <v>#VALUE!</v>
      </c>
      <c r="C812" s="62" t="s">
        <v>29</v>
      </c>
      <c r="D812" s="63">
        <f t="shared" si="62"/>
        <v>0</v>
      </c>
      <c r="E812" s="84">
        <f t="shared" si="63"/>
        <v>0</v>
      </c>
      <c r="F812" s="86">
        <f t="shared" si="64"/>
        <v>0</v>
      </c>
      <c r="G812" s="64" t="s">
        <v>8</v>
      </c>
      <c r="H812" s="64">
        <f t="shared" si="61"/>
        <v>0</v>
      </c>
    </row>
    <row r="813" spans="1:8">
      <c r="A813" s="101" t="e">
        <f>#REF!</f>
        <v>#REF!</v>
      </c>
      <c r="B813" s="62" t="e">
        <f t="shared" si="60"/>
        <v>#VALUE!</v>
      </c>
      <c r="C813" s="62" t="s">
        <v>29</v>
      </c>
      <c r="D813" s="63">
        <f t="shared" si="62"/>
        <v>0</v>
      </c>
      <c r="E813" s="84">
        <f t="shared" si="63"/>
        <v>0</v>
      </c>
      <c r="F813" s="86">
        <f t="shared" si="64"/>
        <v>0</v>
      </c>
      <c r="G813" s="64" t="s">
        <v>8</v>
      </c>
      <c r="H813" s="64">
        <f t="shared" si="61"/>
        <v>0</v>
      </c>
    </row>
    <row r="814" spans="1:8">
      <c r="A814" s="101" t="e">
        <f>#REF!</f>
        <v>#REF!</v>
      </c>
      <c r="B814" s="62" t="e">
        <f t="shared" si="60"/>
        <v>#VALUE!</v>
      </c>
      <c r="C814" s="62" t="s">
        <v>29</v>
      </c>
      <c r="D814" s="63">
        <f t="shared" si="62"/>
        <v>0</v>
      </c>
      <c r="E814" s="84">
        <f t="shared" si="63"/>
        <v>0</v>
      </c>
      <c r="F814" s="86">
        <f t="shared" si="64"/>
        <v>0</v>
      </c>
      <c r="G814" s="64" t="s">
        <v>8</v>
      </c>
      <c r="H814" s="64">
        <f t="shared" si="61"/>
        <v>0</v>
      </c>
    </row>
    <row r="815" spans="1:8">
      <c r="A815" s="101" t="e">
        <f>#REF!</f>
        <v>#REF!</v>
      </c>
      <c r="B815" s="62" t="e">
        <f t="shared" si="60"/>
        <v>#VALUE!</v>
      </c>
      <c r="C815" s="62" t="s">
        <v>29</v>
      </c>
      <c r="D815" s="63">
        <f t="shared" si="62"/>
        <v>0</v>
      </c>
      <c r="E815" s="84">
        <f t="shared" si="63"/>
        <v>0</v>
      </c>
      <c r="F815" s="86">
        <f t="shared" si="64"/>
        <v>0</v>
      </c>
      <c r="G815" s="64" t="s">
        <v>8</v>
      </c>
      <c r="H815" s="64">
        <f t="shared" si="61"/>
        <v>0</v>
      </c>
    </row>
    <row r="816" spans="1:8">
      <c r="A816" s="101" t="e">
        <f>#REF!</f>
        <v>#REF!</v>
      </c>
      <c r="B816" s="62" t="e">
        <f t="shared" si="60"/>
        <v>#VALUE!</v>
      </c>
      <c r="C816" s="62" t="s">
        <v>29</v>
      </c>
      <c r="D816" s="63">
        <f t="shared" si="62"/>
        <v>0</v>
      </c>
      <c r="E816" s="84">
        <f t="shared" si="63"/>
        <v>0</v>
      </c>
      <c r="F816" s="86">
        <f t="shared" si="64"/>
        <v>0</v>
      </c>
      <c r="G816" s="64" t="s">
        <v>8</v>
      </c>
      <c r="H816" s="64">
        <f t="shared" si="61"/>
        <v>0</v>
      </c>
    </row>
    <row r="817" spans="1:8">
      <c r="A817" s="101" t="e">
        <f>#REF!</f>
        <v>#REF!</v>
      </c>
      <c r="B817" s="62" t="e">
        <f t="shared" si="60"/>
        <v>#VALUE!</v>
      </c>
      <c r="C817" s="62" t="s">
        <v>29</v>
      </c>
      <c r="D817" s="63">
        <f t="shared" si="62"/>
        <v>0</v>
      </c>
      <c r="E817" s="84">
        <f t="shared" si="63"/>
        <v>0</v>
      </c>
      <c r="F817" s="86">
        <f t="shared" si="64"/>
        <v>0</v>
      </c>
      <c r="G817" s="64" t="s">
        <v>8</v>
      </c>
      <c r="H817" s="64">
        <f t="shared" si="61"/>
        <v>0</v>
      </c>
    </row>
    <row r="818" spans="1:8">
      <c r="A818" s="101" t="e">
        <f>#REF!</f>
        <v>#REF!</v>
      </c>
      <c r="B818" s="62" t="e">
        <f t="shared" si="60"/>
        <v>#VALUE!</v>
      </c>
      <c r="C818" s="62" t="s">
        <v>29</v>
      </c>
      <c r="D818" s="63">
        <f t="shared" si="62"/>
        <v>0</v>
      </c>
      <c r="E818" s="84">
        <f t="shared" si="63"/>
        <v>0</v>
      </c>
      <c r="F818" s="86">
        <f t="shared" si="64"/>
        <v>0</v>
      </c>
      <c r="G818" s="64" t="s">
        <v>8</v>
      </c>
      <c r="H818" s="64">
        <f t="shared" si="61"/>
        <v>0</v>
      </c>
    </row>
    <row r="819" spans="1:8">
      <c r="A819" s="101" t="e">
        <f>#REF!</f>
        <v>#REF!</v>
      </c>
      <c r="B819" s="62" t="e">
        <f t="shared" si="60"/>
        <v>#VALUE!</v>
      </c>
      <c r="C819" s="62" t="s">
        <v>29</v>
      </c>
      <c r="D819" s="63">
        <f t="shared" si="62"/>
        <v>0</v>
      </c>
      <c r="E819" s="84">
        <f t="shared" si="63"/>
        <v>0</v>
      </c>
      <c r="F819" s="86">
        <f t="shared" si="64"/>
        <v>0</v>
      </c>
      <c r="G819" s="64" t="s">
        <v>8</v>
      </c>
      <c r="H819" s="64">
        <f t="shared" si="61"/>
        <v>0</v>
      </c>
    </row>
    <row r="820" spans="1:8">
      <c r="A820" s="101" t="e">
        <f>#REF!</f>
        <v>#REF!</v>
      </c>
      <c r="B820" s="62" t="e">
        <f t="shared" si="60"/>
        <v>#VALUE!</v>
      </c>
      <c r="C820" s="62" t="s">
        <v>29</v>
      </c>
      <c r="D820" s="63">
        <f t="shared" si="62"/>
        <v>0</v>
      </c>
      <c r="E820" s="84">
        <f t="shared" si="63"/>
        <v>0</v>
      </c>
      <c r="F820" s="86">
        <f t="shared" si="64"/>
        <v>0</v>
      </c>
      <c r="G820" s="64" t="s">
        <v>8</v>
      </c>
      <c r="H820" s="64">
        <f t="shared" si="61"/>
        <v>0</v>
      </c>
    </row>
    <row r="821" spans="1:8">
      <c r="A821" s="101" t="e">
        <f>#REF!</f>
        <v>#REF!</v>
      </c>
      <c r="B821" s="62" t="e">
        <f t="shared" si="60"/>
        <v>#VALUE!</v>
      </c>
      <c r="C821" s="62" t="s">
        <v>29</v>
      </c>
      <c r="D821" s="63">
        <f t="shared" si="62"/>
        <v>0</v>
      </c>
      <c r="E821" s="84">
        <f t="shared" si="63"/>
        <v>0</v>
      </c>
      <c r="F821" s="86">
        <f t="shared" si="64"/>
        <v>0</v>
      </c>
      <c r="G821" s="64" t="s">
        <v>8</v>
      </c>
      <c r="H821" s="64">
        <f t="shared" si="61"/>
        <v>0</v>
      </c>
    </row>
    <row r="822" spans="1:8">
      <c r="A822" s="101" t="e">
        <f>#REF!</f>
        <v>#REF!</v>
      </c>
      <c r="B822" s="62" t="e">
        <f t="shared" si="60"/>
        <v>#VALUE!</v>
      </c>
      <c r="C822" s="62" t="s">
        <v>29</v>
      </c>
      <c r="D822" s="63">
        <f t="shared" si="62"/>
        <v>0</v>
      </c>
      <c r="E822" s="84">
        <f t="shared" si="63"/>
        <v>0</v>
      </c>
      <c r="F822" s="86">
        <f t="shared" si="64"/>
        <v>0</v>
      </c>
      <c r="G822" s="64" t="s">
        <v>8</v>
      </c>
      <c r="H822" s="64">
        <f t="shared" si="61"/>
        <v>0</v>
      </c>
    </row>
    <row r="823" spans="1:8">
      <c r="A823" s="101" t="e">
        <f>#REF!</f>
        <v>#REF!</v>
      </c>
      <c r="B823" s="62" t="e">
        <f t="shared" si="60"/>
        <v>#VALUE!</v>
      </c>
      <c r="C823" s="62" t="s">
        <v>29</v>
      </c>
      <c r="D823" s="63">
        <f t="shared" si="62"/>
        <v>0</v>
      </c>
      <c r="E823" s="84">
        <f t="shared" si="63"/>
        <v>0</v>
      </c>
      <c r="F823" s="86">
        <f t="shared" si="64"/>
        <v>0</v>
      </c>
      <c r="G823" s="64" t="s">
        <v>8</v>
      </c>
      <c r="H823" s="64">
        <f t="shared" si="61"/>
        <v>0</v>
      </c>
    </row>
    <row r="824" spans="1:8">
      <c r="A824" s="101" t="e">
        <f>#REF!</f>
        <v>#REF!</v>
      </c>
      <c r="B824" s="62" t="e">
        <f t="shared" si="60"/>
        <v>#VALUE!</v>
      </c>
      <c r="C824" s="62" t="s">
        <v>29</v>
      </c>
      <c r="D824" s="63">
        <f t="shared" si="62"/>
        <v>0</v>
      </c>
      <c r="E824" s="84">
        <f t="shared" si="63"/>
        <v>0</v>
      </c>
      <c r="F824" s="86">
        <f t="shared" si="64"/>
        <v>0</v>
      </c>
      <c r="G824" s="64" t="s">
        <v>8</v>
      </c>
      <c r="H824" s="64">
        <f t="shared" si="61"/>
        <v>0</v>
      </c>
    </row>
    <row r="825" spans="1:8">
      <c r="A825" s="101" t="e">
        <f>#REF!</f>
        <v>#REF!</v>
      </c>
      <c r="B825" s="62" t="e">
        <f t="shared" si="60"/>
        <v>#VALUE!</v>
      </c>
      <c r="C825" s="62" t="s">
        <v>29</v>
      </c>
      <c r="D825" s="63">
        <f t="shared" si="62"/>
        <v>0</v>
      </c>
      <c r="E825" s="84">
        <f t="shared" si="63"/>
        <v>0</v>
      </c>
      <c r="F825" s="86">
        <f t="shared" si="64"/>
        <v>0</v>
      </c>
      <c r="G825" s="64" t="s">
        <v>8</v>
      </c>
      <c r="H825" s="64">
        <f t="shared" si="61"/>
        <v>0</v>
      </c>
    </row>
    <row r="826" spans="1:8">
      <c r="A826" s="101" t="e">
        <f>#REF!</f>
        <v>#REF!</v>
      </c>
      <c r="B826" s="62" t="e">
        <f t="shared" si="60"/>
        <v>#VALUE!</v>
      </c>
      <c r="C826" s="62" t="s">
        <v>29</v>
      </c>
      <c r="D826" s="63">
        <f t="shared" si="62"/>
        <v>0</v>
      </c>
      <c r="E826" s="84">
        <f t="shared" si="63"/>
        <v>0</v>
      </c>
      <c r="F826" s="86">
        <f t="shared" si="64"/>
        <v>0</v>
      </c>
      <c r="G826" s="64" t="s">
        <v>8</v>
      </c>
      <c r="H826" s="64">
        <f t="shared" si="61"/>
        <v>0</v>
      </c>
    </row>
    <row r="827" spans="1:8">
      <c r="A827" s="101" t="e">
        <f>#REF!</f>
        <v>#REF!</v>
      </c>
      <c r="B827" s="62" t="e">
        <f t="shared" si="60"/>
        <v>#VALUE!</v>
      </c>
      <c r="C827" s="62" t="s">
        <v>29</v>
      </c>
      <c r="D827" s="63">
        <f t="shared" si="62"/>
        <v>0</v>
      </c>
      <c r="E827" s="84">
        <f t="shared" si="63"/>
        <v>0</v>
      </c>
      <c r="F827" s="86">
        <f t="shared" si="64"/>
        <v>0</v>
      </c>
      <c r="G827" s="64" t="s">
        <v>8</v>
      </c>
      <c r="H827" s="64">
        <f t="shared" si="61"/>
        <v>0</v>
      </c>
    </row>
    <row r="828" spans="1:8">
      <c r="A828" s="101" t="e">
        <f>#REF!</f>
        <v>#REF!</v>
      </c>
      <c r="B828" s="62" t="e">
        <f t="shared" ref="B828:B891" si="65">MID(O828,FIND(" ",O828)+1,8)</f>
        <v>#VALUE!</v>
      </c>
      <c r="C828" s="62" t="s">
        <v>29</v>
      </c>
      <c r="D828" s="63">
        <f t="shared" si="62"/>
        <v>0</v>
      </c>
      <c r="E828" s="84">
        <f t="shared" si="63"/>
        <v>0</v>
      </c>
      <c r="F828" s="86">
        <f t="shared" si="64"/>
        <v>0</v>
      </c>
      <c r="G828" s="64" t="s">
        <v>8</v>
      </c>
      <c r="H828" s="64">
        <f t="shared" ref="H828:H891" si="66">Q828</f>
        <v>0</v>
      </c>
    </row>
    <row r="829" spans="1:8">
      <c r="A829" s="101" t="e">
        <f>#REF!</f>
        <v>#REF!</v>
      </c>
      <c r="B829" s="62" t="e">
        <f t="shared" si="65"/>
        <v>#VALUE!</v>
      </c>
      <c r="C829" s="62" t="s">
        <v>29</v>
      </c>
      <c r="D829" s="63">
        <f t="shared" si="62"/>
        <v>0</v>
      </c>
      <c r="E829" s="84">
        <f t="shared" si="63"/>
        <v>0</v>
      </c>
      <c r="F829" s="86">
        <f t="shared" si="64"/>
        <v>0</v>
      </c>
      <c r="G829" s="64" t="s">
        <v>8</v>
      </c>
      <c r="H829" s="64">
        <f t="shared" si="66"/>
        <v>0</v>
      </c>
    </row>
    <row r="830" spans="1:8">
      <c r="A830" s="101" t="e">
        <f>#REF!</f>
        <v>#REF!</v>
      </c>
      <c r="B830" s="62" t="e">
        <f t="shared" si="65"/>
        <v>#VALUE!</v>
      </c>
      <c r="C830" s="62" t="s">
        <v>29</v>
      </c>
      <c r="D830" s="63">
        <f t="shared" si="62"/>
        <v>0</v>
      </c>
      <c r="E830" s="84">
        <f t="shared" si="63"/>
        <v>0</v>
      </c>
      <c r="F830" s="86">
        <f t="shared" si="64"/>
        <v>0</v>
      </c>
      <c r="G830" s="64" t="s">
        <v>8</v>
      </c>
      <c r="H830" s="64">
        <f t="shared" si="66"/>
        <v>0</v>
      </c>
    </row>
    <row r="831" spans="1:8">
      <c r="A831" s="101" t="e">
        <f>#REF!</f>
        <v>#REF!</v>
      </c>
      <c r="B831" s="62" t="e">
        <f t="shared" si="65"/>
        <v>#VALUE!</v>
      </c>
      <c r="C831" s="62" t="s">
        <v>29</v>
      </c>
      <c r="D831" s="63">
        <f t="shared" si="62"/>
        <v>0</v>
      </c>
      <c r="E831" s="84">
        <f t="shared" si="63"/>
        <v>0</v>
      </c>
      <c r="F831" s="86">
        <f t="shared" si="64"/>
        <v>0</v>
      </c>
      <c r="G831" s="64" t="s">
        <v>8</v>
      </c>
      <c r="H831" s="64">
        <f t="shared" si="66"/>
        <v>0</v>
      </c>
    </row>
    <row r="832" spans="1:8">
      <c r="A832" s="101" t="e">
        <f>#REF!</f>
        <v>#REF!</v>
      </c>
      <c r="B832" s="62" t="e">
        <f t="shared" si="65"/>
        <v>#VALUE!</v>
      </c>
      <c r="C832" s="62" t="s">
        <v>29</v>
      </c>
      <c r="D832" s="63">
        <f t="shared" si="62"/>
        <v>0</v>
      </c>
      <c r="E832" s="84">
        <f t="shared" si="63"/>
        <v>0</v>
      </c>
      <c r="F832" s="86">
        <f t="shared" si="64"/>
        <v>0</v>
      </c>
      <c r="G832" s="64" t="s">
        <v>8</v>
      </c>
      <c r="H832" s="64">
        <f t="shared" si="66"/>
        <v>0</v>
      </c>
    </row>
    <row r="833" spans="1:8">
      <c r="A833" s="101" t="e">
        <f>#REF!</f>
        <v>#REF!</v>
      </c>
      <c r="B833" s="62" t="e">
        <f t="shared" si="65"/>
        <v>#VALUE!</v>
      </c>
      <c r="C833" s="62" t="s">
        <v>29</v>
      </c>
      <c r="D833" s="63">
        <f t="shared" si="62"/>
        <v>0</v>
      </c>
      <c r="E833" s="84">
        <f t="shared" si="63"/>
        <v>0</v>
      </c>
      <c r="F833" s="86">
        <f t="shared" si="64"/>
        <v>0</v>
      </c>
      <c r="G833" s="64" t="s">
        <v>8</v>
      </c>
      <c r="H833" s="64">
        <f t="shared" si="66"/>
        <v>0</v>
      </c>
    </row>
    <row r="834" spans="1:8">
      <c r="A834" s="101" t="e">
        <f>#REF!</f>
        <v>#REF!</v>
      </c>
      <c r="B834" s="62" t="e">
        <f t="shared" si="65"/>
        <v>#VALUE!</v>
      </c>
      <c r="C834" s="62" t="s">
        <v>29</v>
      </c>
      <c r="D834" s="63">
        <f t="shared" si="62"/>
        <v>0</v>
      </c>
      <c r="E834" s="84">
        <f t="shared" si="63"/>
        <v>0</v>
      </c>
      <c r="F834" s="86">
        <f t="shared" si="64"/>
        <v>0</v>
      </c>
      <c r="G834" s="64" t="s">
        <v>8</v>
      </c>
      <c r="H834" s="64">
        <f t="shared" si="66"/>
        <v>0</v>
      </c>
    </row>
    <row r="835" spans="1:8">
      <c r="A835" s="101" t="e">
        <f>#REF!</f>
        <v>#REF!</v>
      </c>
      <c r="B835" s="62" t="e">
        <f t="shared" si="65"/>
        <v>#VALUE!</v>
      </c>
      <c r="C835" s="62" t="s">
        <v>29</v>
      </c>
      <c r="D835" s="63">
        <f t="shared" ref="D835:D898" si="67">L835</f>
        <v>0</v>
      </c>
      <c r="E835" s="84">
        <f t="shared" ref="E835:E898" si="68">M835/100</f>
        <v>0</v>
      </c>
      <c r="F835" s="86">
        <f t="shared" ref="F835:F898" si="69">(D835*E835)</f>
        <v>0</v>
      </c>
      <c r="G835" s="64" t="s">
        <v>8</v>
      </c>
      <c r="H835" s="64">
        <f t="shared" si="66"/>
        <v>0</v>
      </c>
    </row>
    <row r="836" spans="1:8">
      <c r="A836" s="101" t="e">
        <f>#REF!</f>
        <v>#REF!</v>
      </c>
      <c r="B836" s="62" t="e">
        <f t="shared" si="65"/>
        <v>#VALUE!</v>
      </c>
      <c r="C836" s="62" t="s">
        <v>29</v>
      </c>
      <c r="D836" s="63">
        <f t="shared" si="67"/>
        <v>0</v>
      </c>
      <c r="E836" s="84">
        <f t="shared" si="68"/>
        <v>0</v>
      </c>
      <c r="F836" s="86">
        <f t="shared" si="69"/>
        <v>0</v>
      </c>
      <c r="G836" s="64" t="s">
        <v>8</v>
      </c>
      <c r="H836" s="64">
        <f t="shared" si="66"/>
        <v>0</v>
      </c>
    </row>
    <row r="837" spans="1:8">
      <c r="A837" s="101" t="e">
        <f>#REF!</f>
        <v>#REF!</v>
      </c>
      <c r="B837" s="62" t="e">
        <f t="shared" si="65"/>
        <v>#VALUE!</v>
      </c>
      <c r="C837" s="62" t="s">
        <v>29</v>
      </c>
      <c r="D837" s="63">
        <f t="shared" si="67"/>
        <v>0</v>
      </c>
      <c r="E837" s="84">
        <f t="shared" si="68"/>
        <v>0</v>
      </c>
      <c r="F837" s="86">
        <f t="shared" si="69"/>
        <v>0</v>
      </c>
      <c r="G837" s="64" t="s">
        <v>8</v>
      </c>
      <c r="H837" s="64">
        <f t="shared" si="66"/>
        <v>0</v>
      </c>
    </row>
    <row r="838" spans="1:8">
      <c r="A838" s="101" t="e">
        <f>#REF!</f>
        <v>#REF!</v>
      </c>
      <c r="B838" s="62" t="e">
        <f t="shared" si="65"/>
        <v>#VALUE!</v>
      </c>
      <c r="C838" s="62" t="s">
        <v>29</v>
      </c>
      <c r="D838" s="63">
        <f t="shared" si="67"/>
        <v>0</v>
      </c>
      <c r="E838" s="84">
        <f t="shared" si="68"/>
        <v>0</v>
      </c>
      <c r="F838" s="86">
        <f t="shared" si="69"/>
        <v>0</v>
      </c>
      <c r="G838" s="64" t="s">
        <v>8</v>
      </c>
      <c r="H838" s="64">
        <f t="shared" si="66"/>
        <v>0</v>
      </c>
    </row>
    <row r="839" spans="1:8">
      <c r="A839" s="101" t="e">
        <f>#REF!</f>
        <v>#REF!</v>
      </c>
      <c r="B839" s="62" t="e">
        <f t="shared" si="65"/>
        <v>#VALUE!</v>
      </c>
      <c r="C839" s="62" t="s">
        <v>29</v>
      </c>
      <c r="D839" s="63">
        <f t="shared" si="67"/>
        <v>0</v>
      </c>
      <c r="E839" s="84">
        <f t="shared" si="68"/>
        <v>0</v>
      </c>
      <c r="F839" s="86">
        <f t="shared" si="69"/>
        <v>0</v>
      </c>
      <c r="G839" s="64" t="s">
        <v>8</v>
      </c>
      <c r="H839" s="64">
        <f t="shared" si="66"/>
        <v>0</v>
      </c>
    </row>
    <row r="840" spans="1:8">
      <c r="A840" s="101" t="e">
        <f>#REF!</f>
        <v>#REF!</v>
      </c>
      <c r="B840" s="62" t="e">
        <f t="shared" si="65"/>
        <v>#VALUE!</v>
      </c>
      <c r="C840" s="62" t="s">
        <v>29</v>
      </c>
      <c r="D840" s="63">
        <f t="shared" si="67"/>
        <v>0</v>
      </c>
      <c r="E840" s="84">
        <f t="shared" si="68"/>
        <v>0</v>
      </c>
      <c r="F840" s="86">
        <f t="shared" si="69"/>
        <v>0</v>
      </c>
      <c r="G840" s="64" t="s">
        <v>8</v>
      </c>
      <c r="H840" s="64">
        <f t="shared" si="66"/>
        <v>0</v>
      </c>
    </row>
    <row r="841" spans="1:8">
      <c r="A841" s="101" t="e">
        <f>#REF!</f>
        <v>#REF!</v>
      </c>
      <c r="B841" s="62" t="e">
        <f t="shared" si="65"/>
        <v>#VALUE!</v>
      </c>
      <c r="C841" s="62" t="s">
        <v>29</v>
      </c>
      <c r="D841" s="63">
        <f t="shared" si="67"/>
        <v>0</v>
      </c>
      <c r="E841" s="84">
        <f t="shared" si="68"/>
        <v>0</v>
      </c>
      <c r="F841" s="86">
        <f t="shared" si="69"/>
        <v>0</v>
      </c>
      <c r="G841" s="64" t="s">
        <v>8</v>
      </c>
      <c r="H841" s="64">
        <f t="shared" si="66"/>
        <v>0</v>
      </c>
    </row>
    <row r="842" spans="1:8">
      <c r="A842" s="101" t="e">
        <f>#REF!</f>
        <v>#REF!</v>
      </c>
      <c r="B842" s="62" t="e">
        <f t="shared" si="65"/>
        <v>#VALUE!</v>
      </c>
      <c r="C842" s="62" t="s">
        <v>29</v>
      </c>
      <c r="D842" s="63">
        <f t="shared" si="67"/>
        <v>0</v>
      </c>
      <c r="E842" s="84">
        <f t="shared" si="68"/>
        <v>0</v>
      </c>
      <c r="F842" s="86">
        <f t="shared" si="69"/>
        <v>0</v>
      </c>
      <c r="G842" s="64" t="s">
        <v>8</v>
      </c>
      <c r="H842" s="64">
        <f t="shared" si="66"/>
        <v>0</v>
      </c>
    </row>
    <row r="843" spans="1:8">
      <c r="A843" s="101" t="e">
        <f>#REF!</f>
        <v>#REF!</v>
      </c>
      <c r="B843" s="62" t="e">
        <f t="shared" si="65"/>
        <v>#VALUE!</v>
      </c>
      <c r="C843" s="62" t="s">
        <v>29</v>
      </c>
      <c r="D843" s="63">
        <f t="shared" si="67"/>
        <v>0</v>
      </c>
      <c r="E843" s="84">
        <f t="shared" si="68"/>
        <v>0</v>
      </c>
      <c r="F843" s="86">
        <f t="shared" si="69"/>
        <v>0</v>
      </c>
      <c r="G843" s="64" t="s">
        <v>8</v>
      </c>
      <c r="H843" s="64">
        <f t="shared" si="66"/>
        <v>0</v>
      </c>
    </row>
    <row r="844" spans="1:8">
      <c r="A844" s="101" t="e">
        <f>#REF!</f>
        <v>#REF!</v>
      </c>
      <c r="B844" s="62" t="e">
        <f t="shared" si="65"/>
        <v>#VALUE!</v>
      </c>
      <c r="C844" s="62" t="s">
        <v>29</v>
      </c>
      <c r="D844" s="63">
        <f t="shared" si="67"/>
        <v>0</v>
      </c>
      <c r="E844" s="84">
        <f t="shared" si="68"/>
        <v>0</v>
      </c>
      <c r="F844" s="86">
        <f t="shared" si="69"/>
        <v>0</v>
      </c>
      <c r="G844" s="64" t="s">
        <v>8</v>
      </c>
      <c r="H844" s="64">
        <f t="shared" si="66"/>
        <v>0</v>
      </c>
    </row>
    <row r="845" spans="1:8">
      <c r="A845" s="101" t="e">
        <f>#REF!</f>
        <v>#REF!</v>
      </c>
      <c r="B845" s="62" t="e">
        <f t="shared" si="65"/>
        <v>#VALUE!</v>
      </c>
      <c r="C845" s="62" t="s">
        <v>29</v>
      </c>
      <c r="D845" s="63">
        <f t="shared" si="67"/>
        <v>0</v>
      </c>
      <c r="E845" s="84">
        <f t="shared" si="68"/>
        <v>0</v>
      </c>
      <c r="F845" s="86">
        <f t="shared" si="69"/>
        <v>0</v>
      </c>
      <c r="G845" s="64" t="s">
        <v>8</v>
      </c>
      <c r="H845" s="64">
        <f t="shared" si="66"/>
        <v>0</v>
      </c>
    </row>
    <row r="846" spans="1:8">
      <c r="A846" s="101" t="e">
        <f>#REF!</f>
        <v>#REF!</v>
      </c>
      <c r="B846" s="62" t="e">
        <f t="shared" si="65"/>
        <v>#VALUE!</v>
      </c>
      <c r="C846" s="62" t="s">
        <v>29</v>
      </c>
      <c r="D846" s="63">
        <f t="shared" si="67"/>
        <v>0</v>
      </c>
      <c r="E846" s="84">
        <f t="shared" si="68"/>
        <v>0</v>
      </c>
      <c r="F846" s="86">
        <f t="shared" si="69"/>
        <v>0</v>
      </c>
      <c r="G846" s="64" t="s">
        <v>8</v>
      </c>
      <c r="H846" s="64">
        <f t="shared" si="66"/>
        <v>0</v>
      </c>
    </row>
    <row r="847" spans="1:8">
      <c r="A847" s="101" t="e">
        <f>#REF!</f>
        <v>#REF!</v>
      </c>
      <c r="B847" s="62" t="e">
        <f t="shared" si="65"/>
        <v>#VALUE!</v>
      </c>
      <c r="C847" s="62" t="s">
        <v>29</v>
      </c>
      <c r="D847" s="63">
        <f t="shared" si="67"/>
        <v>0</v>
      </c>
      <c r="E847" s="84">
        <f t="shared" si="68"/>
        <v>0</v>
      </c>
      <c r="F847" s="86">
        <f t="shared" si="69"/>
        <v>0</v>
      </c>
      <c r="G847" s="64" t="s">
        <v>8</v>
      </c>
      <c r="H847" s="64">
        <f t="shared" si="66"/>
        <v>0</v>
      </c>
    </row>
    <row r="848" spans="1:8">
      <c r="A848" s="101" t="e">
        <f>#REF!</f>
        <v>#REF!</v>
      </c>
      <c r="B848" s="62" t="e">
        <f t="shared" si="65"/>
        <v>#VALUE!</v>
      </c>
      <c r="C848" s="62" t="s">
        <v>29</v>
      </c>
      <c r="D848" s="63">
        <f t="shared" si="67"/>
        <v>0</v>
      </c>
      <c r="E848" s="84">
        <f t="shared" si="68"/>
        <v>0</v>
      </c>
      <c r="F848" s="86">
        <f t="shared" si="69"/>
        <v>0</v>
      </c>
      <c r="G848" s="64" t="s">
        <v>8</v>
      </c>
      <c r="H848" s="64">
        <f t="shared" si="66"/>
        <v>0</v>
      </c>
    </row>
    <row r="849" spans="1:8">
      <c r="A849" s="101" t="e">
        <f>#REF!</f>
        <v>#REF!</v>
      </c>
      <c r="B849" s="62" t="e">
        <f t="shared" si="65"/>
        <v>#VALUE!</v>
      </c>
      <c r="C849" s="62" t="s">
        <v>29</v>
      </c>
      <c r="D849" s="63">
        <f t="shared" si="67"/>
        <v>0</v>
      </c>
      <c r="E849" s="84">
        <f t="shared" si="68"/>
        <v>0</v>
      </c>
      <c r="F849" s="86">
        <f t="shared" si="69"/>
        <v>0</v>
      </c>
      <c r="G849" s="64" t="s">
        <v>8</v>
      </c>
      <c r="H849" s="64">
        <f t="shared" si="66"/>
        <v>0</v>
      </c>
    </row>
    <row r="850" spans="1:8">
      <c r="A850" s="101" t="e">
        <f>#REF!</f>
        <v>#REF!</v>
      </c>
      <c r="B850" s="62" t="e">
        <f t="shared" si="65"/>
        <v>#VALUE!</v>
      </c>
      <c r="C850" s="62" t="s">
        <v>29</v>
      </c>
      <c r="D850" s="63">
        <f t="shared" si="67"/>
        <v>0</v>
      </c>
      <c r="E850" s="84">
        <f t="shared" si="68"/>
        <v>0</v>
      </c>
      <c r="F850" s="86">
        <f t="shared" si="69"/>
        <v>0</v>
      </c>
      <c r="G850" s="64" t="s">
        <v>8</v>
      </c>
      <c r="H850" s="64">
        <f t="shared" si="66"/>
        <v>0</v>
      </c>
    </row>
    <row r="851" spans="1:8">
      <c r="A851" s="101" t="e">
        <f>#REF!</f>
        <v>#REF!</v>
      </c>
      <c r="B851" s="62" t="e">
        <f t="shared" si="65"/>
        <v>#VALUE!</v>
      </c>
      <c r="C851" s="62" t="s">
        <v>29</v>
      </c>
      <c r="D851" s="63">
        <f t="shared" si="67"/>
        <v>0</v>
      </c>
      <c r="E851" s="84">
        <f t="shared" si="68"/>
        <v>0</v>
      </c>
      <c r="F851" s="86">
        <f t="shared" si="69"/>
        <v>0</v>
      </c>
      <c r="G851" s="64" t="s">
        <v>8</v>
      </c>
      <c r="H851" s="64">
        <f t="shared" si="66"/>
        <v>0</v>
      </c>
    </row>
    <row r="852" spans="1:8">
      <c r="A852" s="101" t="e">
        <f>#REF!</f>
        <v>#REF!</v>
      </c>
      <c r="B852" s="62" t="e">
        <f t="shared" si="65"/>
        <v>#VALUE!</v>
      </c>
      <c r="C852" s="62" t="s">
        <v>29</v>
      </c>
      <c r="D852" s="63">
        <f t="shared" si="67"/>
        <v>0</v>
      </c>
      <c r="E852" s="84">
        <f t="shared" si="68"/>
        <v>0</v>
      </c>
      <c r="F852" s="86">
        <f t="shared" si="69"/>
        <v>0</v>
      </c>
      <c r="G852" s="64" t="s">
        <v>8</v>
      </c>
      <c r="H852" s="64">
        <f t="shared" si="66"/>
        <v>0</v>
      </c>
    </row>
    <row r="853" spans="1:8">
      <c r="A853" s="101" t="e">
        <f>#REF!</f>
        <v>#REF!</v>
      </c>
      <c r="B853" s="62" t="e">
        <f t="shared" si="65"/>
        <v>#VALUE!</v>
      </c>
      <c r="C853" s="62" t="s">
        <v>29</v>
      </c>
      <c r="D853" s="63">
        <f t="shared" si="67"/>
        <v>0</v>
      </c>
      <c r="E853" s="84">
        <f t="shared" si="68"/>
        <v>0</v>
      </c>
      <c r="F853" s="86">
        <f t="shared" si="69"/>
        <v>0</v>
      </c>
      <c r="G853" s="64" t="s">
        <v>8</v>
      </c>
      <c r="H853" s="64">
        <f t="shared" si="66"/>
        <v>0</v>
      </c>
    </row>
    <row r="854" spans="1:8">
      <c r="A854" s="101" t="e">
        <f>#REF!</f>
        <v>#REF!</v>
      </c>
      <c r="B854" s="62" t="e">
        <f t="shared" si="65"/>
        <v>#VALUE!</v>
      </c>
      <c r="C854" s="62" t="s">
        <v>29</v>
      </c>
      <c r="D854" s="63">
        <f t="shared" si="67"/>
        <v>0</v>
      </c>
      <c r="E854" s="84">
        <f t="shared" si="68"/>
        <v>0</v>
      </c>
      <c r="F854" s="86">
        <f t="shared" si="69"/>
        <v>0</v>
      </c>
      <c r="G854" s="64" t="s">
        <v>8</v>
      </c>
      <c r="H854" s="64">
        <f t="shared" si="66"/>
        <v>0</v>
      </c>
    </row>
    <row r="855" spans="1:8">
      <c r="A855" s="101" t="e">
        <f>#REF!</f>
        <v>#REF!</v>
      </c>
      <c r="B855" s="62" t="e">
        <f t="shared" si="65"/>
        <v>#VALUE!</v>
      </c>
      <c r="C855" s="62" t="s">
        <v>29</v>
      </c>
      <c r="D855" s="63">
        <f t="shared" si="67"/>
        <v>0</v>
      </c>
      <c r="E855" s="84">
        <f t="shared" si="68"/>
        <v>0</v>
      </c>
      <c r="F855" s="86">
        <f t="shared" si="69"/>
        <v>0</v>
      </c>
      <c r="G855" s="64" t="s">
        <v>8</v>
      </c>
      <c r="H855" s="64">
        <f t="shared" si="66"/>
        <v>0</v>
      </c>
    </row>
    <row r="856" spans="1:8">
      <c r="A856" s="101" t="e">
        <f>#REF!</f>
        <v>#REF!</v>
      </c>
      <c r="B856" s="62" t="e">
        <f t="shared" si="65"/>
        <v>#VALUE!</v>
      </c>
      <c r="C856" s="62" t="s">
        <v>29</v>
      </c>
      <c r="D856" s="63">
        <f t="shared" si="67"/>
        <v>0</v>
      </c>
      <c r="E856" s="84">
        <f t="shared" si="68"/>
        <v>0</v>
      </c>
      <c r="F856" s="86">
        <f t="shared" si="69"/>
        <v>0</v>
      </c>
      <c r="G856" s="64" t="s">
        <v>8</v>
      </c>
      <c r="H856" s="64">
        <f t="shared" si="66"/>
        <v>0</v>
      </c>
    </row>
    <row r="857" spans="1:8">
      <c r="A857" s="101" t="e">
        <f>#REF!</f>
        <v>#REF!</v>
      </c>
      <c r="B857" s="62" t="e">
        <f t="shared" si="65"/>
        <v>#VALUE!</v>
      </c>
      <c r="C857" s="62" t="s">
        <v>29</v>
      </c>
      <c r="D857" s="63">
        <f t="shared" si="67"/>
        <v>0</v>
      </c>
      <c r="E857" s="84">
        <f t="shared" si="68"/>
        <v>0</v>
      </c>
      <c r="F857" s="86">
        <f t="shared" si="69"/>
        <v>0</v>
      </c>
      <c r="G857" s="64" t="s">
        <v>8</v>
      </c>
      <c r="H857" s="64">
        <f t="shared" si="66"/>
        <v>0</v>
      </c>
    </row>
    <row r="858" spans="1:8">
      <c r="A858" s="101" t="e">
        <f>#REF!</f>
        <v>#REF!</v>
      </c>
      <c r="B858" s="62" t="e">
        <f t="shared" si="65"/>
        <v>#VALUE!</v>
      </c>
      <c r="C858" s="62" t="s">
        <v>29</v>
      </c>
      <c r="D858" s="63">
        <f t="shared" si="67"/>
        <v>0</v>
      </c>
      <c r="E858" s="84">
        <f t="shared" si="68"/>
        <v>0</v>
      </c>
      <c r="F858" s="86">
        <f t="shared" si="69"/>
        <v>0</v>
      </c>
      <c r="G858" s="64" t="s">
        <v>8</v>
      </c>
      <c r="H858" s="64">
        <f t="shared" si="66"/>
        <v>0</v>
      </c>
    </row>
    <row r="859" spans="1:8">
      <c r="A859" s="101" t="e">
        <f>#REF!</f>
        <v>#REF!</v>
      </c>
      <c r="B859" s="62" t="e">
        <f t="shared" si="65"/>
        <v>#VALUE!</v>
      </c>
      <c r="C859" s="62" t="s">
        <v>29</v>
      </c>
      <c r="D859" s="63">
        <f t="shared" si="67"/>
        <v>0</v>
      </c>
      <c r="E859" s="84">
        <f t="shared" si="68"/>
        <v>0</v>
      </c>
      <c r="F859" s="86">
        <f t="shared" si="69"/>
        <v>0</v>
      </c>
      <c r="G859" s="64" t="s">
        <v>8</v>
      </c>
      <c r="H859" s="64">
        <f t="shared" si="66"/>
        <v>0</v>
      </c>
    </row>
    <row r="860" spans="1:8">
      <c r="A860" s="101" t="e">
        <f>#REF!</f>
        <v>#REF!</v>
      </c>
      <c r="B860" s="62" t="e">
        <f t="shared" si="65"/>
        <v>#VALUE!</v>
      </c>
      <c r="C860" s="62" t="s">
        <v>29</v>
      </c>
      <c r="D860" s="63">
        <f t="shared" si="67"/>
        <v>0</v>
      </c>
      <c r="E860" s="84">
        <f t="shared" si="68"/>
        <v>0</v>
      </c>
      <c r="F860" s="86">
        <f t="shared" si="69"/>
        <v>0</v>
      </c>
      <c r="G860" s="64" t="s">
        <v>8</v>
      </c>
      <c r="H860" s="64">
        <f t="shared" si="66"/>
        <v>0</v>
      </c>
    </row>
    <row r="861" spans="1:8">
      <c r="A861" s="101" t="e">
        <f>#REF!</f>
        <v>#REF!</v>
      </c>
      <c r="B861" s="62" t="e">
        <f t="shared" si="65"/>
        <v>#VALUE!</v>
      </c>
      <c r="C861" s="62" t="s">
        <v>29</v>
      </c>
      <c r="D861" s="63">
        <f t="shared" si="67"/>
        <v>0</v>
      </c>
      <c r="E861" s="84">
        <f t="shared" si="68"/>
        <v>0</v>
      </c>
      <c r="F861" s="86">
        <f t="shared" si="69"/>
        <v>0</v>
      </c>
      <c r="G861" s="64" t="s">
        <v>8</v>
      </c>
      <c r="H861" s="64">
        <f t="shared" si="66"/>
        <v>0</v>
      </c>
    </row>
    <row r="862" spans="1:8">
      <c r="A862" s="101" t="e">
        <f>#REF!</f>
        <v>#REF!</v>
      </c>
      <c r="B862" s="62" t="e">
        <f t="shared" si="65"/>
        <v>#VALUE!</v>
      </c>
      <c r="C862" s="62" t="s">
        <v>29</v>
      </c>
      <c r="D862" s="63">
        <f t="shared" si="67"/>
        <v>0</v>
      </c>
      <c r="E862" s="84">
        <f t="shared" si="68"/>
        <v>0</v>
      </c>
      <c r="F862" s="86">
        <f t="shared" si="69"/>
        <v>0</v>
      </c>
      <c r="G862" s="64" t="s">
        <v>8</v>
      </c>
      <c r="H862" s="64">
        <f t="shared" si="66"/>
        <v>0</v>
      </c>
    </row>
    <row r="863" spans="1:8">
      <c r="A863" s="101" t="e">
        <f>#REF!</f>
        <v>#REF!</v>
      </c>
      <c r="B863" s="62" t="e">
        <f t="shared" si="65"/>
        <v>#VALUE!</v>
      </c>
      <c r="C863" s="62" t="s">
        <v>29</v>
      </c>
      <c r="D863" s="63">
        <f t="shared" si="67"/>
        <v>0</v>
      </c>
      <c r="E863" s="84">
        <f t="shared" si="68"/>
        <v>0</v>
      </c>
      <c r="F863" s="86">
        <f t="shared" si="69"/>
        <v>0</v>
      </c>
      <c r="G863" s="64" t="s">
        <v>8</v>
      </c>
      <c r="H863" s="64">
        <f t="shared" si="66"/>
        <v>0</v>
      </c>
    </row>
    <row r="864" spans="1:8">
      <c r="A864" s="101" t="e">
        <f>#REF!</f>
        <v>#REF!</v>
      </c>
      <c r="B864" s="62" t="e">
        <f t="shared" si="65"/>
        <v>#VALUE!</v>
      </c>
      <c r="C864" s="62" t="s">
        <v>29</v>
      </c>
      <c r="D864" s="63">
        <f t="shared" si="67"/>
        <v>0</v>
      </c>
      <c r="E864" s="84">
        <f t="shared" si="68"/>
        <v>0</v>
      </c>
      <c r="F864" s="86">
        <f t="shared" si="69"/>
        <v>0</v>
      </c>
      <c r="G864" s="64" t="s">
        <v>8</v>
      </c>
      <c r="H864" s="64">
        <f t="shared" si="66"/>
        <v>0</v>
      </c>
    </row>
    <row r="865" spans="1:8">
      <c r="A865" s="101" t="e">
        <f>#REF!</f>
        <v>#REF!</v>
      </c>
      <c r="B865" s="62" t="e">
        <f t="shared" si="65"/>
        <v>#VALUE!</v>
      </c>
      <c r="C865" s="62" t="s">
        <v>29</v>
      </c>
      <c r="D865" s="63">
        <f t="shared" si="67"/>
        <v>0</v>
      </c>
      <c r="E865" s="84">
        <f t="shared" si="68"/>
        <v>0</v>
      </c>
      <c r="F865" s="86">
        <f t="shared" si="69"/>
        <v>0</v>
      </c>
      <c r="G865" s="64" t="s">
        <v>8</v>
      </c>
      <c r="H865" s="64">
        <f t="shared" si="66"/>
        <v>0</v>
      </c>
    </row>
    <row r="866" spans="1:8">
      <c r="A866" s="101" t="e">
        <f>#REF!</f>
        <v>#REF!</v>
      </c>
      <c r="B866" s="62" t="e">
        <f t="shared" si="65"/>
        <v>#VALUE!</v>
      </c>
      <c r="C866" s="62" t="s">
        <v>29</v>
      </c>
      <c r="D866" s="63">
        <f t="shared" si="67"/>
        <v>0</v>
      </c>
      <c r="E866" s="84">
        <f t="shared" si="68"/>
        <v>0</v>
      </c>
      <c r="F866" s="86">
        <f t="shared" si="69"/>
        <v>0</v>
      </c>
      <c r="G866" s="64" t="s">
        <v>8</v>
      </c>
      <c r="H866" s="64">
        <f t="shared" si="66"/>
        <v>0</v>
      </c>
    </row>
    <row r="867" spans="1:8">
      <c r="A867" s="101" t="e">
        <f>#REF!</f>
        <v>#REF!</v>
      </c>
      <c r="B867" s="62" t="e">
        <f t="shared" si="65"/>
        <v>#VALUE!</v>
      </c>
      <c r="C867" s="62" t="s">
        <v>29</v>
      </c>
      <c r="D867" s="63">
        <f t="shared" si="67"/>
        <v>0</v>
      </c>
      <c r="E867" s="84">
        <f t="shared" si="68"/>
        <v>0</v>
      </c>
      <c r="F867" s="86">
        <f t="shared" si="69"/>
        <v>0</v>
      </c>
      <c r="G867" s="64" t="s">
        <v>8</v>
      </c>
      <c r="H867" s="64">
        <f t="shared" si="66"/>
        <v>0</v>
      </c>
    </row>
    <row r="868" spans="1:8">
      <c r="A868" s="101" t="e">
        <f>#REF!</f>
        <v>#REF!</v>
      </c>
      <c r="B868" s="62" t="e">
        <f t="shared" si="65"/>
        <v>#VALUE!</v>
      </c>
      <c r="C868" s="62" t="s">
        <v>29</v>
      </c>
      <c r="D868" s="63">
        <f t="shared" si="67"/>
        <v>0</v>
      </c>
      <c r="E868" s="84">
        <f t="shared" si="68"/>
        <v>0</v>
      </c>
      <c r="F868" s="86">
        <f t="shared" si="69"/>
        <v>0</v>
      </c>
      <c r="G868" s="64" t="s">
        <v>8</v>
      </c>
      <c r="H868" s="64">
        <f t="shared" si="66"/>
        <v>0</v>
      </c>
    </row>
    <row r="869" spans="1:8">
      <c r="A869" s="101" t="e">
        <f>#REF!</f>
        <v>#REF!</v>
      </c>
      <c r="B869" s="62" t="e">
        <f t="shared" si="65"/>
        <v>#VALUE!</v>
      </c>
      <c r="C869" s="62" t="s">
        <v>29</v>
      </c>
      <c r="D869" s="63">
        <f t="shared" si="67"/>
        <v>0</v>
      </c>
      <c r="E869" s="84">
        <f t="shared" si="68"/>
        <v>0</v>
      </c>
      <c r="F869" s="86">
        <f t="shared" si="69"/>
        <v>0</v>
      </c>
      <c r="G869" s="64" t="s">
        <v>8</v>
      </c>
      <c r="H869" s="64">
        <f t="shared" si="66"/>
        <v>0</v>
      </c>
    </row>
    <row r="870" spans="1:8">
      <c r="A870" s="101" t="e">
        <f>#REF!</f>
        <v>#REF!</v>
      </c>
      <c r="B870" s="62" t="e">
        <f t="shared" si="65"/>
        <v>#VALUE!</v>
      </c>
      <c r="C870" s="62" t="s">
        <v>29</v>
      </c>
      <c r="D870" s="63">
        <f t="shared" si="67"/>
        <v>0</v>
      </c>
      <c r="E870" s="84">
        <f t="shared" si="68"/>
        <v>0</v>
      </c>
      <c r="F870" s="86">
        <f t="shared" si="69"/>
        <v>0</v>
      </c>
      <c r="G870" s="64" t="s">
        <v>8</v>
      </c>
      <c r="H870" s="64">
        <f t="shared" si="66"/>
        <v>0</v>
      </c>
    </row>
    <row r="871" spans="1:8">
      <c r="A871" s="101" t="e">
        <f>#REF!</f>
        <v>#REF!</v>
      </c>
      <c r="B871" s="62" t="e">
        <f t="shared" si="65"/>
        <v>#VALUE!</v>
      </c>
      <c r="C871" s="62" t="s">
        <v>29</v>
      </c>
      <c r="D871" s="63">
        <f t="shared" si="67"/>
        <v>0</v>
      </c>
      <c r="E871" s="84">
        <f t="shared" si="68"/>
        <v>0</v>
      </c>
      <c r="F871" s="86">
        <f t="shared" si="69"/>
        <v>0</v>
      </c>
      <c r="G871" s="64" t="s">
        <v>8</v>
      </c>
      <c r="H871" s="64">
        <f t="shared" si="66"/>
        <v>0</v>
      </c>
    </row>
    <row r="872" spans="1:8">
      <c r="A872" s="101" t="e">
        <f>#REF!</f>
        <v>#REF!</v>
      </c>
      <c r="B872" s="62" t="e">
        <f t="shared" si="65"/>
        <v>#VALUE!</v>
      </c>
      <c r="C872" s="62" t="s">
        <v>29</v>
      </c>
      <c r="D872" s="63">
        <f t="shared" si="67"/>
        <v>0</v>
      </c>
      <c r="E872" s="84">
        <f t="shared" si="68"/>
        <v>0</v>
      </c>
      <c r="F872" s="86">
        <f t="shared" si="69"/>
        <v>0</v>
      </c>
      <c r="G872" s="64" t="s">
        <v>8</v>
      </c>
      <c r="H872" s="64">
        <f t="shared" si="66"/>
        <v>0</v>
      </c>
    </row>
    <row r="873" spans="1:8">
      <c r="A873" s="101" t="e">
        <f>#REF!</f>
        <v>#REF!</v>
      </c>
      <c r="B873" s="62" t="e">
        <f t="shared" si="65"/>
        <v>#VALUE!</v>
      </c>
      <c r="C873" s="62" t="s">
        <v>29</v>
      </c>
      <c r="D873" s="63">
        <f t="shared" si="67"/>
        <v>0</v>
      </c>
      <c r="E873" s="84">
        <f t="shared" si="68"/>
        <v>0</v>
      </c>
      <c r="F873" s="86">
        <f t="shared" si="69"/>
        <v>0</v>
      </c>
      <c r="G873" s="64" t="s">
        <v>8</v>
      </c>
      <c r="H873" s="64">
        <f t="shared" si="66"/>
        <v>0</v>
      </c>
    </row>
    <row r="874" spans="1:8">
      <c r="A874" s="101" t="e">
        <f>#REF!</f>
        <v>#REF!</v>
      </c>
      <c r="B874" s="62" t="e">
        <f t="shared" si="65"/>
        <v>#VALUE!</v>
      </c>
      <c r="C874" s="62" t="s">
        <v>29</v>
      </c>
      <c r="D874" s="63">
        <f t="shared" si="67"/>
        <v>0</v>
      </c>
      <c r="E874" s="84">
        <f t="shared" si="68"/>
        <v>0</v>
      </c>
      <c r="F874" s="86">
        <f t="shared" si="69"/>
        <v>0</v>
      </c>
      <c r="G874" s="64" t="s">
        <v>8</v>
      </c>
      <c r="H874" s="64">
        <f t="shared" si="66"/>
        <v>0</v>
      </c>
    </row>
    <row r="875" spans="1:8">
      <c r="A875" s="101" t="e">
        <f>#REF!</f>
        <v>#REF!</v>
      </c>
      <c r="B875" s="62" t="e">
        <f t="shared" si="65"/>
        <v>#VALUE!</v>
      </c>
      <c r="C875" s="62" t="s">
        <v>29</v>
      </c>
      <c r="D875" s="63">
        <f t="shared" si="67"/>
        <v>0</v>
      </c>
      <c r="E875" s="84">
        <f t="shared" si="68"/>
        <v>0</v>
      </c>
      <c r="F875" s="86">
        <f t="shared" si="69"/>
        <v>0</v>
      </c>
      <c r="G875" s="64" t="s">
        <v>8</v>
      </c>
      <c r="H875" s="64">
        <f t="shared" si="66"/>
        <v>0</v>
      </c>
    </row>
    <row r="876" spans="1:8">
      <c r="A876" s="101" t="e">
        <f>#REF!</f>
        <v>#REF!</v>
      </c>
      <c r="B876" s="62" t="e">
        <f t="shared" si="65"/>
        <v>#VALUE!</v>
      </c>
      <c r="C876" s="62" t="s">
        <v>29</v>
      </c>
      <c r="D876" s="63">
        <f t="shared" si="67"/>
        <v>0</v>
      </c>
      <c r="E876" s="84">
        <f t="shared" si="68"/>
        <v>0</v>
      </c>
      <c r="F876" s="86">
        <f t="shared" si="69"/>
        <v>0</v>
      </c>
      <c r="G876" s="64" t="s">
        <v>8</v>
      </c>
      <c r="H876" s="64">
        <f t="shared" si="66"/>
        <v>0</v>
      </c>
    </row>
    <row r="877" spans="1:8">
      <c r="A877" s="101" t="e">
        <f>#REF!</f>
        <v>#REF!</v>
      </c>
      <c r="B877" s="62" t="e">
        <f t="shared" si="65"/>
        <v>#VALUE!</v>
      </c>
      <c r="C877" s="62" t="s">
        <v>29</v>
      </c>
      <c r="D877" s="63">
        <f t="shared" si="67"/>
        <v>0</v>
      </c>
      <c r="E877" s="84">
        <f t="shared" si="68"/>
        <v>0</v>
      </c>
      <c r="F877" s="86">
        <f t="shared" si="69"/>
        <v>0</v>
      </c>
      <c r="G877" s="64" t="s">
        <v>8</v>
      </c>
      <c r="H877" s="64">
        <f t="shared" si="66"/>
        <v>0</v>
      </c>
    </row>
    <row r="878" spans="1:8">
      <c r="A878" s="101" t="e">
        <f>#REF!</f>
        <v>#REF!</v>
      </c>
      <c r="B878" s="62" t="e">
        <f t="shared" si="65"/>
        <v>#VALUE!</v>
      </c>
      <c r="C878" s="62" t="s">
        <v>29</v>
      </c>
      <c r="D878" s="63">
        <f t="shared" si="67"/>
        <v>0</v>
      </c>
      <c r="E878" s="84">
        <f t="shared" si="68"/>
        <v>0</v>
      </c>
      <c r="F878" s="86">
        <f t="shared" si="69"/>
        <v>0</v>
      </c>
      <c r="G878" s="64" t="s">
        <v>8</v>
      </c>
      <c r="H878" s="64">
        <f t="shared" si="66"/>
        <v>0</v>
      </c>
    </row>
    <row r="879" spans="1:8">
      <c r="A879" s="101" t="e">
        <f>#REF!</f>
        <v>#REF!</v>
      </c>
      <c r="B879" s="62" t="e">
        <f t="shared" si="65"/>
        <v>#VALUE!</v>
      </c>
      <c r="C879" s="62" t="s">
        <v>29</v>
      </c>
      <c r="D879" s="63">
        <f t="shared" si="67"/>
        <v>0</v>
      </c>
      <c r="E879" s="84">
        <f t="shared" si="68"/>
        <v>0</v>
      </c>
      <c r="F879" s="86">
        <f t="shared" si="69"/>
        <v>0</v>
      </c>
      <c r="G879" s="64" t="s">
        <v>8</v>
      </c>
      <c r="H879" s="64">
        <f t="shared" si="66"/>
        <v>0</v>
      </c>
    </row>
    <row r="880" spans="1:8">
      <c r="A880" s="101" t="e">
        <f>#REF!</f>
        <v>#REF!</v>
      </c>
      <c r="B880" s="62" t="e">
        <f t="shared" si="65"/>
        <v>#VALUE!</v>
      </c>
      <c r="C880" s="62" t="s">
        <v>29</v>
      </c>
      <c r="D880" s="63">
        <f t="shared" si="67"/>
        <v>0</v>
      </c>
      <c r="E880" s="84">
        <f t="shared" si="68"/>
        <v>0</v>
      </c>
      <c r="F880" s="86">
        <f t="shared" si="69"/>
        <v>0</v>
      </c>
      <c r="G880" s="64" t="s">
        <v>8</v>
      </c>
      <c r="H880" s="64">
        <f t="shared" si="66"/>
        <v>0</v>
      </c>
    </row>
    <row r="881" spans="1:8">
      <c r="A881" s="101" t="e">
        <f>#REF!</f>
        <v>#REF!</v>
      </c>
      <c r="B881" s="62" t="e">
        <f t="shared" si="65"/>
        <v>#VALUE!</v>
      </c>
      <c r="C881" s="62" t="s">
        <v>29</v>
      </c>
      <c r="D881" s="63">
        <f t="shared" si="67"/>
        <v>0</v>
      </c>
      <c r="E881" s="84">
        <f t="shared" si="68"/>
        <v>0</v>
      </c>
      <c r="F881" s="86">
        <f t="shared" si="69"/>
        <v>0</v>
      </c>
      <c r="G881" s="64" t="s">
        <v>8</v>
      </c>
      <c r="H881" s="64">
        <f t="shared" si="66"/>
        <v>0</v>
      </c>
    </row>
    <row r="882" spans="1:8">
      <c r="A882" s="101" t="e">
        <f>#REF!</f>
        <v>#REF!</v>
      </c>
      <c r="B882" s="62" t="e">
        <f t="shared" si="65"/>
        <v>#VALUE!</v>
      </c>
      <c r="C882" s="62" t="s">
        <v>29</v>
      </c>
      <c r="D882" s="63">
        <f t="shared" si="67"/>
        <v>0</v>
      </c>
      <c r="E882" s="84">
        <f t="shared" si="68"/>
        <v>0</v>
      </c>
      <c r="F882" s="86">
        <f t="shared" si="69"/>
        <v>0</v>
      </c>
      <c r="G882" s="64" t="s">
        <v>8</v>
      </c>
      <c r="H882" s="64">
        <f t="shared" si="66"/>
        <v>0</v>
      </c>
    </row>
    <row r="883" spans="1:8">
      <c r="A883" s="101" t="e">
        <f>#REF!</f>
        <v>#REF!</v>
      </c>
      <c r="B883" s="62" t="e">
        <f t="shared" si="65"/>
        <v>#VALUE!</v>
      </c>
      <c r="C883" s="62" t="s">
        <v>29</v>
      </c>
      <c r="D883" s="63">
        <f t="shared" si="67"/>
        <v>0</v>
      </c>
      <c r="E883" s="84">
        <f t="shared" si="68"/>
        <v>0</v>
      </c>
      <c r="F883" s="86">
        <f t="shared" si="69"/>
        <v>0</v>
      </c>
      <c r="G883" s="64" t="s">
        <v>8</v>
      </c>
      <c r="H883" s="64">
        <f t="shared" si="66"/>
        <v>0</v>
      </c>
    </row>
    <row r="884" spans="1:8">
      <c r="A884" s="101" t="e">
        <f>#REF!</f>
        <v>#REF!</v>
      </c>
      <c r="B884" s="62" t="e">
        <f t="shared" si="65"/>
        <v>#VALUE!</v>
      </c>
      <c r="C884" s="62" t="s">
        <v>29</v>
      </c>
      <c r="D884" s="63">
        <f t="shared" si="67"/>
        <v>0</v>
      </c>
      <c r="E884" s="84">
        <f t="shared" si="68"/>
        <v>0</v>
      </c>
      <c r="F884" s="86">
        <f t="shared" si="69"/>
        <v>0</v>
      </c>
      <c r="G884" s="64" t="s">
        <v>8</v>
      </c>
      <c r="H884" s="64">
        <f t="shared" si="66"/>
        <v>0</v>
      </c>
    </row>
    <row r="885" spans="1:8">
      <c r="A885" s="101" t="e">
        <f>#REF!</f>
        <v>#REF!</v>
      </c>
      <c r="B885" s="62" t="e">
        <f t="shared" si="65"/>
        <v>#VALUE!</v>
      </c>
      <c r="C885" s="62" t="s">
        <v>29</v>
      </c>
      <c r="D885" s="63">
        <f t="shared" si="67"/>
        <v>0</v>
      </c>
      <c r="E885" s="84">
        <f t="shared" si="68"/>
        <v>0</v>
      </c>
      <c r="F885" s="86">
        <f t="shared" si="69"/>
        <v>0</v>
      </c>
      <c r="G885" s="64" t="s">
        <v>8</v>
      </c>
      <c r="H885" s="64">
        <f t="shared" si="66"/>
        <v>0</v>
      </c>
    </row>
    <row r="886" spans="1:8">
      <c r="A886" s="101" t="e">
        <f>#REF!</f>
        <v>#REF!</v>
      </c>
      <c r="B886" s="62" t="e">
        <f t="shared" si="65"/>
        <v>#VALUE!</v>
      </c>
      <c r="C886" s="62" t="s">
        <v>29</v>
      </c>
      <c r="D886" s="63">
        <f t="shared" si="67"/>
        <v>0</v>
      </c>
      <c r="E886" s="84">
        <f t="shared" si="68"/>
        <v>0</v>
      </c>
      <c r="F886" s="86">
        <f t="shared" si="69"/>
        <v>0</v>
      </c>
      <c r="G886" s="64" t="s">
        <v>8</v>
      </c>
      <c r="H886" s="64">
        <f t="shared" si="66"/>
        <v>0</v>
      </c>
    </row>
    <row r="887" spans="1:8">
      <c r="A887" s="101" t="e">
        <f>#REF!</f>
        <v>#REF!</v>
      </c>
      <c r="B887" s="62" t="e">
        <f t="shared" si="65"/>
        <v>#VALUE!</v>
      </c>
      <c r="C887" s="62" t="s">
        <v>29</v>
      </c>
      <c r="D887" s="63">
        <f t="shared" si="67"/>
        <v>0</v>
      </c>
      <c r="E887" s="84">
        <f t="shared" si="68"/>
        <v>0</v>
      </c>
      <c r="F887" s="86">
        <f t="shared" si="69"/>
        <v>0</v>
      </c>
      <c r="G887" s="64" t="s">
        <v>8</v>
      </c>
      <c r="H887" s="64">
        <f t="shared" si="66"/>
        <v>0</v>
      </c>
    </row>
    <row r="888" spans="1:8">
      <c r="A888" s="101" t="e">
        <f>#REF!</f>
        <v>#REF!</v>
      </c>
      <c r="B888" s="62" t="e">
        <f t="shared" si="65"/>
        <v>#VALUE!</v>
      </c>
      <c r="C888" s="62" t="s">
        <v>29</v>
      </c>
      <c r="D888" s="63">
        <f t="shared" si="67"/>
        <v>0</v>
      </c>
      <c r="E888" s="84">
        <f t="shared" si="68"/>
        <v>0</v>
      </c>
      <c r="F888" s="86">
        <f t="shared" si="69"/>
        <v>0</v>
      </c>
      <c r="G888" s="64" t="s">
        <v>8</v>
      </c>
      <c r="H888" s="64">
        <f t="shared" si="66"/>
        <v>0</v>
      </c>
    </row>
    <row r="889" spans="1:8">
      <c r="A889" s="101" t="e">
        <f>#REF!</f>
        <v>#REF!</v>
      </c>
      <c r="B889" s="62" t="e">
        <f t="shared" si="65"/>
        <v>#VALUE!</v>
      </c>
      <c r="C889" s="62" t="s">
        <v>29</v>
      </c>
      <c r="D889" s="63">
        <f t="shared" si="67"/>
        <v>0</v>
      </c>
      <c r="E889" s="84">
        <f t="shared" si="68"/>
        <v>0</v>
      </c>
      <c r="F889" s="86">
        <f t="shared" si="69"/>
        <v>0</v>
      </c>
      <c r="G889" s="64" t="s">
        <v>8</v>
      </c>
      <c r="H889" s="64">
        <f t="shared" si="66"/>
        <v>0</v>
      </c>
    </row>
    <row r="890" spans="1:8">
      <c r="A890" s="101" t="e">
        <f>#REF!</f>
        <v>#REF!</v>
      </c>
      <c r="B890" s="62" t="e">
        <f t="shared" si="65"/>
        <v>#VALUE!</v>
      </c>
      <c r="C890" s="62" t="s">
        <v>29</v>
      </c>
      <c r="D890" s="63">
        <f t="shared" si="67"/>
        <v>0</v>
      </c>
      <c r="E890" s="84">
        <f t="shared" si="68"/>
        <v>0</v>
      </c>
      <c r="F890" s="86">
        <f t="shared" si="69"/>
        <v>0</v>
      </c>
      <c r="G890" s="64" t="s">
        <v>8</v>
      </c>
      <c r="H890" s="64">
        <f t="shared" si="66"/>
        <v>0</v>
      </c>
    </row>
    <row r="891" spans="1:8">
      <c r="A891" s="101" t="e">
        <f>#REF!</f>
        <v>#REF!</v>
      </c>
      <c r="B891" s="62" t="e">
        <f t="shared" si="65"/>
        <v>#VALUE!</v>
      </c>
      <c r="C891" s="62" t="s">
        <v>29</v>
      </c>
      <c r="D891" s="63">
        <f t="shared" si="67"/>
        <v>0</v>
      </c>
      <c r="E891" s="84">
        <f t="shared" si="68"/>
        <v>0</v>
      </c>
      <c r="F891" s="86">
        <f t="shared" si="69"/>
        <v>0</v>
      </c>
      <c r="G891" s="64" t="s">
        <v>8</v>
      </c>
      <c r="H891" s="64">
        <f t="shared" si="66"/>
        <v>0</v>
      </c>
    </row>
    <row r="892" spans="1:8">
      <c r="A892" s="101" t="e">
        <f>#REF!</f>
        <v>#REF!</v>
      </c>
      <c r="B892" s="62" t="e">
        <f t="shared" ref="B892:B943" si="70">MID(O892,FIND(" ",O892)+1,8)</f>
        <v>#VALUE!</v>
      </c>
      <c r="C892" s="62" t="s">
        <v>29</v>
      </c>
      <c r="D892" s="63">
        <f t="shared" si="67"/>
        <v>0</v>
      </c>
      <c r="E892" s="84">
        <f t="shared" si="68"/>
        <v>0</v>
      </c>
      <c r="F892" s="86">
        <f t="shared" si="69"/>
        <v>0</v>
      </c>
      <c r="G892" s="64" t="s">
        <v>8</v>
      </c>
      <c r="H892" s="64">
        <f t="shared" ref="H892:H943" si="71">Q892</f>
        <v>0</v>
      </c>
    </row>
    <row r="893" spans="1:8">
      <c r="A893" s="101" t="e">
        <f>#REF!</f>
        <v>#REF!</v>
      </c>
      <c r="B893" s="62" t="e">
        <f t="shared" si="70"/>
        <v>#VALUE!</v>
      </c>
      <c r="C893" s="62" t="s">
        <v>29</v>
      </c>
      <c r="D893" s="63">
        <f t="shared" si="67"/>
        <v>0</v>
      </c>
      <c r="E893" s="84">
        <f t="shared" si="68"/>
        <v>0</v>
      </c>
      <c r="F893" s="86">
        <f t="shared" si="69"/>
        <v>0</v>
      </c>
      <c r="G893" s="64" t="s">
        <v>8</v>
      </c>
      <c r="H893" s="64">
        <f t="shared" si="71"/>
        <v>0</v>
      </c>
    </row>
    <row r="894" spans="1:8">
      <c r="A894" s="101" t="e">
        <f>#REF!</f>
        <v>#REF!</v>
      </c>
      <c r="B894" s="62" t="e">
        <f t="shared" si="70"/>
        <v>#VALUE!</v>
      </c>
      <c r="C894" s="62" t="s">
        <v>29</v>
      </c>
      <c r="D894" s="63">
        <f t="shared" si="67"/>
        <v>0</v>
      </c>
      <c r="E894" s="84">
        <f t="shared" si="68"/>
        <v>0</v>
      </c>
      <c r="F894" s="86">
        <f t="shared" si="69"/>
        <v>0</v>
      </c>
      <c r="G894" s="64" t="s">
        <v>8</v>
      </c>
      <c r="H894" s="64">
        <f t="shared" si="71"/>
        <v>0</v>
      </c>
    </row>
    <row r="895" spans="1:8">
      <c r="A895" s="101" t="e">
        <f>#REF!</f>
        <v>#REF!</v>
      </c>
      <c r="B895" s="62" t="e">
        <f t="shared" si="70"/>
        <v>#VALUE!</v>
      </c>
      <c r="C895" s="62" t="s">
        <v>29</v>
      </c>
      <c r="D895" s="63">
        <f t="shared" si="67"/>
        <v>0</v>
      </c>
      <c r="E895" s="84">
        <f t="shared" si="68"/>
        <v>0</v>
      </c>
      <c r="F895" s="86">
        <f t="shared" si="69"/>
        <v>0</v>
      </c>
      <c r="G895" s="64" t="s">
        <v>8</v>
      </c>
      <c r="H895" s="64">
        <f t="shared" si="71"/>
        <v>0</v>
      </c>
    </row>
    <row r="896" spans="1:8">
      <c r="A896" s="101" t="e">
        <f>#REF!</f>
        <v>#REF!</v>
      </c>
      <c r="B896" s="62" t="e">
        <f t="shared" si="70"/>
        <v>#VALUE!</v>
      </c>
      <c r="C896" s="62" t="s">
        <v>29</v>
      </c>
      <c r="D896" s="63">
        <f t="shared" si="67"/>
        <v>0</v>
      </c>
      <c r="E896" s="84">
        <f t="shared" si="68"/>
        <v>0</v>
      </c>
      <c r="F896" s="86">
        <f t="shared" si="69"/>
        <v>0</v>
      </c>
      <c r="G896" s="64" t="s">
        <v>8</v>
      </c>
      <c r="H896" s="64">
        <f t="shared" si="71"/>
        <v>0</v>
      </c>
    </row>
    <row r="897" spans="1:8">
      <c r="A897" s="101" t="e">
        <f>#REF!</f>
        <v>#REF!</v>
      </c>
      <c r="B897" s="62" t="e">
        <f t="shared" si="70"/>
        <v>#VALUE!</v>
      </c>
      <c r="C897" s="62" t="s">
        <v>29</v>
      </c>
      <c r="D897" s="63">
        <f t="shared" si="67"/>
        <v>0</v>
      </c>
      <c r="E897" s="84">
        <f t="shared" si="68"/>
        <v>0</v>
      </c>
      <c r="F897" s="86">
        <f t="shared" si="69"/>
        <v>0</v>
      </c>
      <c r="G897" s="64" t="s">
        <v>8</v>
      </c>
      <c r="H897" s="64">
        <f t="shared" si="71"/>
        <v>0</v>
      </c>
    </row>
    <row r="898" spans="1:8">
      <c r="A898" s="101" t="e">
        <f>#REF!</f>
        <v>#REF!</v>
      </c>
      <c r="B898" s="62" t="e">
        <f t="shared" si="70"/>
        <v>#VALUE!</v>
      </c>
      <c r="C898" s="62" t="s">
        <v>29</v>
      </c>
      <c r="D898" s="63">
        <f t="shared" si="67"/>
        <v>0</v>
      </c>
      <c r="E898" s="84">
        <f t="shared" si="68"/>
        <v>0</v>
      </c>
      <c r="F898" s="86">
        <f t="shared" si="69"/>
        <v>0</v>
      </c>
      <c r="G898" s="64" t="s">
        <v>8</v>
      </c>
      <c r="H898" s="64">
        <f t="shared" si="71"/>
        <v>0</v>
      </c>
    </row>
    <row r="899" spans="1:8">
      <c r="A899" s="101" t="e">
        <f>#REF!</f>
        <v>#REF!</v>
      </c>
      <c r="B899" s="62" t="e">
        <f t="shared" si="70"/>
        <v>#VALUE!</v>
      </c>
      <c r="C899" s="62" t="s">
        <v>29</v>
      </c>
      <c r="D899" s="63">
        <f t="shared" ref="D899:D962" si="72">L899</f>
        <v>0</v>
      </c>
      <c r="E899" s="84">
        <f t="shared" ref="E899:E962" si="73">M899/100</f>
        <v>0</v>
      </c>
      <c r="F899" s="86">
        <f t="shared" ref="F899:F962" si="74">(D899*E899)</f>
        <v>0</v>
      </c>
      <c r="G899" s="64" t="s">
        <v>8</v>
      </c>
      <c r="H899" s="64">
        <f t="shared" si="71"/>
        <v>0</v>
      </c>
    </row>
    <row r="900" spans="1:8">
      <c r="A900" s="101" t="e">
        <f>#REF!</f>
        <v>#REF!</v>
      </c>
      <c r="B900" s="62" t="e">
        <f t="shared" si="70"/>
        <v>#VALUE!</v>
      </c>
      <c r="C900" s="62" t="s">
        <v>29</v>
      </c>
      <c r="D900" s="63">
        <f t="shared" si="72"/>
        <v>0</v>
      </c>
      <c r="E900" s="84">
        <f t="shared" si="73"/>
        <v>0</v>
      </c>
      <c r="F900" s="86">
        <f t="shared" si="74"/>
        <v>0</v>
      </c>
      <c r="G900" s="64" t="s">
        <v>8</v>
      </c>
      <c r="H900" s="64">
        <f t="shared" si="71"/>
        <v>0</v>
      </c>
    </row>
    <row r="901" spans="1:8">
      <c r="A901" s="101" t="e">
        <f>#REF!</f>
        <v>#REF!</v>
      </c>
      <c r="B901" s="62" t="e">
        <f t="shared" si="70"/>
        <v>#VALUE!</v>
      </c>
      <c r="C901" s="62" t="s">
        <v>29</v>
      </c>
      <c r="D901" s="63">
        <f t="shared" si="72"/>
        <v>0</v>
      </c>
      <c r="E901" s="84">
        <f t="shared" si="73"/>
        <v>0</v>
      </c>
      <c r="F901" s="86">
        <f t="shared" si="74"/>
        <v>0</v>
      </c>
      <c r="G901" s="64" t="s">
        <v>8</v>
      </c>
      <c r="H901" s="64">
        <f t="shared" si="71"/>
        <v>0</v>
      </c>
    </row>
    <row r="902" spans="1:8">
      <c r="A902" s="101" t="e">
        <f>#REF!</f>
        <v>#REF!</v>
      </c>
      <c r="B902" s="62" t="e">
        <f t="shared" si="70"/>
        <v>#VALUE!</v>
      </c>
      <c r="C902" s="62" t="s">
        <v>29</v>
      </c>
      <c r="D902" s="63">
        <f t="shared" si="72"/>
        <v>0</v>
      </c>
      <c r="E902" s="84">
        <f t="shared" si="73"/>
        <v>0</v>
      </c>
      <c r="F902" s="86">
        <f t="shared" si="74"/>
        <v>0</v>
      </c>
      <c r="G902" s="64" t="s">
        <v>8</v>
      </c>
      <c r="H902" s="64">
        <f t="shared" si="71"/>
        <v>0</v>
      </c>
    </row>
    <row r="903" spans="1:8">
      <c r="A903" s="101" t="e">
        <f>#REF!</f>
        <v>#REF!</v>
      </c>
      <c r="B903" s="62" t="e">
        <f t="shared" si="70"/>
        <v>#VALUE!</v>
      </c>
      <c r="C903" s="62" t="s">
        <v>29</v>
      </c>
      <c r="D903" s="63">
        <f t="shared" si="72"/>
        <v>0</v>
      </c>
      <c r="E903" s="84">
        <f t="shared" si="73"/>
        <v>0</v>
      </c>
      <c r="F903" s="86">
        <f t="shared" si="74"/>
        <v>0</v>
      </c>
      <c r="G903" s="64" t="s">
        <v>8</v>
      </c>
      <c r="H903" s="64">
        <f t="shared" si="71"/>
        <v>0</v>
      </c>
    </row>
    <row r="904" spans="1:8">
      <c r="A904" s="101" t="e">
        <f>#REF!</f>
        <v>#REF!</v>
      </c>
      <c r="B904" s="62" t="e">
        <f t="shared" si="70"/>
        <v>#VALUE!</v>
      </c>
      <c r="C904" s="62" t="s">
        <v>29</v>
      </c>
      <c r="D904" s="63">
        <f t="shared" si="72"/>
        <v>0</v>
      </c>
      <c r="E904" s="84">
        <f t="shared" si="73"/>
        <v>0</v>
      </c>
      <c r="F904" s="86">
        <f t="shared" si="74"/>
        <v>0</v>
      </c>
      <c r="G904" s="64" t="s">
        <v>8</v>
      </c>
      <c r="H904" s="64">
        <f t="shared" si="71"/>
        <v>0</v>
      </c>
    </row>
    <row r="905" spans="1:8">
      <c r="A905" s="101" t="e">
        <f>#REF!</f>
        <v>#REF!</v>
      </c>
      <c r="B905" s="62" t="e">
        <f t="shared" si="70"/>
        <v>#VALUE!</v>
      </c>
      <c r="C905" s="62" t="s">
        <v>29</v>
      </c>
      <c r="D905" s="63">
        <f t="shared" si="72"/>
        <v>0</v>
      </c>
      <c r="E905" s="84">
        <f t="shared" si="73"/>
        <v>0</v>
      </c>
      <c r="F905" s="86">
        <f t="shared" si="74"/>
        <v>0</v>
      </c>
      <c r="G905" s="64" t="s">
        <v>8</v>
      </c>
      <c r="H905" s="64">
        <f t="shared" si="71"/>
        <v>0</v>
      </c>
    </row>
    <row r="906" spans="1:8">
      <c r="A906" s="101" t="e">
        <f>#REF!</f>
        <v>#REF!</v>
      </c>
      <c r="B906" s="62" t="e">
        <f t="shared" si="70"/>
        <v>#VALUE!</v>
      </c>
      <c r="C906" s="62" t="s">
        <v>29</v>
      </c>
      <c r="D906" s="63">
        <f t="shared" si="72"/>
        <v>0</v>
      </c>
      <c r="E906" s="84">
        <f t="shared" si="73"/>
        <v>0</v>
      </c>
      <c r="F906" s="86">
        <f t="shared" si="74"/>
        <v>0</v>
      </c>
      <c r="G906" s="64" t="s">
        <v>8</v>
      </c>
      <c r="H906" s="64">
        <f t="shared" si="71"/>
        <v>0</v>
      </c>
    </row>
    <row r="907" spans="1:8">
      <c r="A907" s="101" t="e">
        <f>#REF!</f>
        <v>#REF!</v>
      </c>
      <c r="B907" s="62" t="e">
        <f t="shared" si="70"/>
        <v>#VALUE!</v>
      </c>
      <c r="C907" s="62" t="s">
        <v>29</v>
      </c>
      <c r="D907" s="63">
        <f t="shared" si="72"/>
        <v>0</v>
      </c>
      <c r="E907" s="84">
        <f t="shared" si="73"/>
        <v>0</v>
      </c>
      <c r="F907" s="86">
        <f t="shared" si="74"/>
        <v>0</v>
      </c>
      <c r="G907" s="64" t="s">
        <v>8</v>
      </c>
      <c r="H907" s="64">
        <f t="shared" si="71"/>
        <v>0</v>
      </c>
    </row>
    <row r="908" spans="1:8">
      <c r="A908" s="101" t="e">
        <f>#REF!</f>
        <v>#REF!</v>
      </c>
      <c r="B908" s="62" t="e">
        <f t="shared" si="70"/>
        <v>#VALUE!</v>
      </c>
      <c r="C908" s="62" t="s">
        <v>29</v>
      </c>
      <c r="D908" s="63">
        <f t="shared" si="72"/>
        <v>0</v>
      </c>
      <c r="E908" s="84">
        <f t="shared" si="73"/>
        <v>0</v>
      </c>
      <c r="F908" s="86">
        <f t="shared" si="74"/>
        <v>0</v>
      </c>
      <c r="G908" s="64" t="s">
        <v>8</v>
      </c>
      <c r="H908" s="64">
        <f t="shared" si="71"/>
        <v>0</v>
      </c>
    </row>
    <row r="909" spans="1:8">
      <c r="A909" s="101" t="e">
        <f>#REF!</f>
        <v>#REF!</v>
      </c>
      <c r="B909" s="62" t="e">
        <f t="shared" si="70"/>
        <v>#VALUE!</v>
      </c>
      <c r="C909" s="62" t="s">
        <v>29</v>
      </c>
      <c r="D909" s="63">
        <f t="shared" si="72"/>
        <v>0</v>
      </c>
      <c r="E909" s="84">
        <f t="shared" si="73"/>
        <v>0</v>
      </c>
      <c r="F909" s="86">
        <f t="shared" si="74"/>
        <v>0</v>
      </c>
      <c r="G909" s="64" t="s">
        <v>8</v>
      </c>
      <c r="H909" s="64">
        <f t="shared" si="71"/>
        <v>0</v>
      </c>
    </row>
    <row r="910" spans="1:8">
      <c r="A910" s="101" t="e">
        <f>#REF!</f>
        <v>#REF!</v>
      </c>
      <c r="B910" s="62" t="e">
        <f t="shared" si="70"/>
        <v>#VALUE!</v>
      </c>
      <c r="C910" s="62" t="s">
        <v>29</v>
      </c>
      <c r="D910" s="63">
        <f t="shared" si="72"/>
        <v>0</v>
      </c>
      <c r="E910" s="84">
        <f t="shared" si="73"/>
        <v>0</v>
      </c>
      <c r="F910" s="86">
        <f t="shared" si="74"/>
        <v>0</v>
      </c>
      <c r="G910" s="64" t="s">
        <v>8</v>
      </c>
      <c r="H910" s="64">
        <f t="shared" si="71"/>
        <v>0</v>
      </c>
    </row>
    <row r="911" spans="1:8">
      <c r="A911" s="101" t="e">
        <f>#REF!</f>
        <v>#REF!</v>
      </c>
      <c r="B911" s="62" t="e">
        <f t="shared" si="70"/>
        <v>#VALUE!</v>
      </c>
      <c r="C911" s="62" t="s">
        <v>29</v>
      </c>
      <c r="D911" s="63">
        <f t="shared" si="72"/>
        <v>0</v>
      </c>
      <c r="E911" s="84">
        <f t="shared" si="73"/>
        <v>0</v>
      </c>
      <c r="F911" s="86">
        <f t="shared" si="74"/>
        <v>0</v>
      </c>
      <c r="G911" s="64" t="s">
        <v>8</v>
      </c>
      <c r="H911" s="64">
        <f t="shared" si="71"/>
        <v>0</v>
      </c>
    </row>
    <row r="912" spans="1:8">
      <c r="A912" s="101" t="e">
        <f>#REF!</f>
        <v>#REF!</v>
      </c>
      <c r="B912" s="62" t="e">
        <f t="shared" si="70"/>
        <v>#VALUE!</v>
      </c>
      <c r="C912" s="62" t="s">
        <v>29</v>
      </c>
      <c r="D912" s="63">
        <f t="shared" si="72"/>
        <v>0</v>
      </c>
      <c r="E912" s="84">
        <f t="shared" si="73"/>
        <v>0</v>
      </c>
      <c r="F912" s="86">
        <f t="shared" si="74"/>
        <v>0</v>
      </c>
      <c r="G912" s="64" t="s">
        <v>8</v>
      </c>
      <c r="H912" s="64">
        <f t="shared" si="71"/>
        <v>0</v>
      </c>
    </row>
    <row r="913" spans="1:8">
      <c r="A913" s="101" t="e">
        <f>#REF!</f>
        <v>#REF!</v>
      </c>
      <c r="B913" s="62" t="e">
        <f t="shared" si="70"/>
        <v>#VALUE!</v>
      </c>
      <c r="C913" s="62" t="s">
        <v>29</v>
      </c>
      <c r="D913" s="63">
        <f t="shared" si="72"/>
        <v>0</v>
      </c>
      <c r="E913" s="84">
        <f t="shared" si="73"/>
        <v>0</v>
      </c>
      <c r="F913" s="86">
        <f t="shared" si="74"/>
        <v>0</v>
      </c>
      <c r="G913" s="64" t="s">
        <v>8</v>
      </c>
      <c r="H913" s="64">
        <f t="shared" si="71"/>
        <v>0</v>
      </c>
    </row>
    <row r="914" spans="1:8">
      <c r="A914" s="101" t="e">
        <f>#REF!</f>
        <v>#REF!</v>
      </c>
      <c r="B914" s="62" t="e">
        <f t="shared" si="70"/>
        <v>#VALUE!</v>
      </c>
      <c r="C914" s="62" t="s">
        <v>29</v>
      </c>
      <c r="D914" s="63">
        <f t="shared" si="72"/>
        <v>0</v>
      </c>
      <c r="E914" s="84">
        <f t="shared" si="73"/>
        <v>0</v>
      </c>
      <c r="F914" s="86">
        <f t="shared" si="74"/>
        <v>0</v>
      </c>
      <c r="G914" s="64" t="s">
        <v>8</v>
      </c>
      <c r="H914" s="64">
        <f t="shared" si="71"/>
        <v>0</v>
      </c>
    </row>
    <row r="915" spans="1:8">
      <c r="A915" s="101" t="e">
        <f>#REF!</f>
        <v>#REF!</v>
      </c>
      <c r="B915" s="62" t="e">
        <f t="shared" si="70"/>
        <v>#VALUE!</v>
      </c>
      <c r="C915" s="62" t="s">
        <v>29</v>
      </c>
      <c r="D915" s="63">
        <f t="shared" si="72"/>
        <v>0</v>
      </c>
      <c r="E915" s="84">
        <f t="shared" si="73"/>
        <v>0</v>
      </c>
      <c r="F915" s="86">
        <f t="shared" si="74"/>
        <v>0</v>
      </c>
      <c r="G915" s="64" t="s">
        <v>8</v>
      </c>
      <c r="H915" s="64">
        <f t="shared" si="71"/>
        <v>0</v>
      </c>
    </row>
    <row r="916" spans="1:8">
      <c r="A916" s="101" t="e">
        <f>#REF!</f>
        <v>#REF!</v>
      </c>
      <c r="B916" s="62" t="e">
        <f t="shared" si="70"/>
        <v>#VALUE!</v>
      </c>
      <c r="C916" s="62" t="s">
        <v>29</v>
      </c>
      <c r="D916" s="63">
        <f t="shared" si="72"/>
        <v>0</v>
      </c>
      <c r="E916" s="84">
        <f t="shared" si="73"/>
        <v>0</v>
      </c>
      <c r="F916" s="86">
        <f t="shared" si="74"/>
        <v>0</v>
      </c>
      <c r="G916" s="64" t="s">
        <v>8</v>
      </c>
      <c r="H916" s="64">
        <f t="shared" si="71"/>
        <v>0</v>
      </c>
    </row>
    <row r="917" spans="1:8">
      <c r="A917" s="101" t="e">
        <f>#REF!</f>
        <v>#REF!</v>
      </c>
      <c r="B917" s="62" t="e">
        <f t="shared" si="70"/>
        <v>#VALUE!</v>
      </c>
      <c r="C917" s="62" t="s">
        <v>29</v>
      </c>
      <c r="D917" s="63">
        <f t="shared" si="72"/>
        <v>0</v>
      </c>
      <c r="E917" s="84">
        <f t="shared" si="73"/>
        <v>0</v>
      </c>
      <c r="F917" s="86">
        <f t="shared" si="74"/>
        <v>0</v>
      </c>
      <c r="G917" s="64" t="s">
        <v>8</v>
      </c>
      <c r="H917" s="64">
        <f t="shared" si="71"/>
        <v>0</v>
      </c>
    </row>
    <row r="918" spans="1:8">
      <c r="A918" s="101" t="e">
        <f>#REF!</f>
        <v>#REF!</v>
      </c>
      <c r="B918" s="62" t="e">
        <f t="shared" si="70"/>
        <v>#VALUE!</v>
      </c>
      <c r="C918" s="62" t="s">
        <v>29</v>
      </c>
      <c r="D918" s="63">
        <f t="shared" si="72"/>
        <v>0</v>
      </c>
      <c r="E918" s="84">
        <f t="shared" si="73"/>
        <v>0</v>
      </c>
      <c r="F918" s="86">
        <f t="shared" si="74"/>
        <v>0</v>
      </c>
      <c r="G918" s="64" t="s">
        <v>8</v>
      </c>
      <c r="H918" s="64">
        <f t="shared" si="71"/>
        <v>0</v>
      </c>
    </row>
    <row r="919" spans="1:8">
      <c r="A919" s="101" t="e">
        <f>#REF!</f>
        <v>#REF!</v>
      </c>
      <c r="B919" s="62" t="e">
        <f t="shared" si="70"/>
        <v>#VALUE!</v>
      </c>
      <c r="C919" s="62" t="s">
        <v>29</v>
      </c>
      <c r="D919" s="63">
        <f t="shared" si="72"/>
        <v>0</v>
      </c>
      <c r="E919" s="84">
        <f t="shared" si="73"/>
        <v>0</v>
      </c>
      <c r="F919" s="86">
        <f t="shared" si="74"/>
        <v>0</v>
      </c>
      <c r="G919" s="64" t="s">
        <v>8</v>
      </c>
      <c r="H919" s="64">
        <f t="shared" si="71"/>
        <v>0</v>
      </c>
    </row>
    <row r="920" spans="1:8">
      <c r="A920" s="101" t="e">
        <f>#REF!</f>
        <v>#REF!</v>
      </c>
      <c r="B920" s="62" t="e">
        <f t="shared" si="70"/>
        <v>#VALUE!</v>
      </c>
      <c r="C920" s="62" t="s">
        <v>29</v>
      </c>
      <c r="D920" s="63">
        <f t="shared" si="72"/>
        <v>0</v>
      </c>
      <c r="E920" s="84">
        <f t="shared" si="73"/>
        <v>0</v>
      </c>
      <c r="F920" s="86">
        <f t="shared" si="74"/>
        <v>0</v>
      </c>
      <c r="G920" s="64" t="s">
        <v>8</v>
      </c>
      <c r="H920" s="64">
        <f t="shared" si="71"/>
        <v>0</v>
      </c>
    </row>
    <row r="921" spans="1:8">
      <c r="A921" s="101" t="e">
        <f>#REF!</f>
        <v>#REF!</v>
      </c>
      <c r="B921" s="62" t="e">
        <f t="shared" si="70"/>
        <v>#VALUE!</v>
      </c>
      <c r="C921" s="62" t="s">
        <v>29</v>
      </c>
      <c r="D921" s="63">
        <f t="shared" si="72"/>
        <v>0</v>
      </c>
      <c r="E921" s="84">
        <f t="shared" si="73"/>
        <v>0</v>
      </c>
      <c r="F921" s="86">
        <f t="shared" si="74"/>
        <v>0</v>
      </c>
      <c r="G921" s="64" t="s">
        <v>8</v>
      </c>
      <c r="H921" s="64">
        <f t="shared" si="71"/>
        <v>0</v>
      </c>
    </row>
    <row r="922" spans="1:8">
      <c r="A922" s="101" t="e">
        <f>#REF!</f>
        <v>#REF!</v>
      </c>
      <c r="B922" s="62" t="e">
        <f t="shared" si="70"/>
        <v>#VALUE!</v>
      </c>
      <c r="C922" s="62" t="s">
        <v>29</v>
      </c>
      <c r="D922" s="63">
        <f t="shared" si="72"/>
        <v>0</v>
      </c>
      <c r="E922" s="84">
        <f t="shared" si="73"/>
        <v>0</v>
      </c>
      <c r="F922" s="86">
        <f t="shared" si="74"/>
        <v>0</v>
      </c>
      <c r="G922" s="64" t="s">
        <v>8</v>
      </c>
      <c r="H922" s="64">
        <f t="shared" si="71"/>
        <v>0</v>
      </c>
    </row>
    <row r="923" spans="1:8">
      <c r="A923" s="101" t="e">
        <f>#REF!</f>
        <v>#REF!</v>
      </c>
      <c r="B923" s="62" t="e">
        <f t="shared" si="70"/>
        <v>#VALUE!</v>
      </c>
      <c r="C923" s="62" t="s">
        <v>29</v>
      </c>
      <c r="D923" s="63">
        <f t="shared" si="72"/>
        <v>0</v>
      </c>
      <c r="E923" s="84">
        <f t="shared" si="73"/>
        <v>0</v>
      </c>
      <c r="F923" s="86">
        <f t="shared" si="74"/>
        <v>0</v>
      </c>
      <c r="G923" s="64" t="s">
        <v>8</v>
      </c>
      <c r="H923" s="64">
        <f t="shared" si="71"/>
        <v>0</v>
      </c>
    </row>
    <row r="924" spans="1:8">
      <c r="A924" s="101" t="e">
        <f>#REF!</f>
        <v>#REF!</v>
      </c>
      <c r="B924" s="62" t="e">
        <f t="shared" si="70"/>
        <v>#VALUE!</v>
      </c>
      <c r="C924" s="62" t="s">
        <v>29</v>
      </c>
      <c r="D924" s="63">
        <f t="shared" si="72"/>
        <v>0</v>
      </c>
      <c r="E924" s="84">
        <f t="shared" si="73"/>
        <v>0</v>
      </c>
      <c r="F924" s="86">
        <f t="shared" si="74"/>
        <v>0</v>
      </c>
      <c r="G924" s="64" t="s">
        <v>8</v>
      </c>
      <c r="H924" s="64">
        <f t="shared" si="71"/>
        <v>0</v>
      </c>
    </row>
    <row r="925" spans="1:8">
      <c r="A925" s="101" t="e">
        <f>#REF!</f>
        <v>#REF!</v>
      </c>
      <c r="B925" s="62" t="e">
        <f t="shared" si="70"/>
        <v>#VALUE!</v>
      </c>
      <c r="C925" s="62" t="s">
        <v>29</v>
      </c>
      <c r="D925" s="63">
        <f t="shared" si="72"/>
        <v>0</v>
      </c>
      <c r="E925" s="84">
        <f t="shared" si="73"/>
        <v>0</v>
      </c>
      <c r="F925" s="86">
        <f t="shared" si="74"/>
        <v>0</v>
      </c>
      <c r="G925" s="64" t="s">
        <v>8</v>
      </c>
      <c r="H925" s="64">
        <f t="shared" si="71"/>
        <v>0</v>
      </c>
    </row>
    <row r="926" spans="1:8">
      <c r="A926" s="101" t="e">
        <f>#REF!</f>
        <v>#REF!</v>
      </c>
      <c r="B926" s="62" t="e">
        <f t="shared" si="70"/>
        <v>#VALUE!</v>
      </c>
      <c r="C926" s="62" t="s">
        <v>29</v>
      </c>
      <c r="D926" s="63">
        <f t="shared" si="72"/>
        <v>0</v>
      </c>
      <c r="E926" s="84">
        <f t="shared" si="73"/>
        <v>0</v>
      </c>
      <c r="F926" s="86">
        <f t="shared" si="74"/>
        <v>0</v>
      </c>
      <c r="G926" s="64" t="s">
        <v>8</v>
      </c>
      <c r="H926" s="64">
        <f t="shared" si="71"/>
        <v>0</v>
      </c>
    </row>
    <row r="927" spans="1:8">
      <c r="A927" s="101" t="e">
        <f>#REF!</f>
        <v>#REF!</v>
      </c>
      <c r="B927" s="62" t="e">
        <f t="shared" si="70"/>
        <v>#VALUE!</v>
      </c>
      <c r="C927" s="62" t="s">
        <v>29</v>
      </c>
      <c r="D927" s="63">
        <f t="shared" si="72"/>
        <v>0</v>
      </c>
      <c r="E927" s="84">
        <f t="shared" si="73"/>
        <v>0</v>
      </c>
      <c r="F927" s="86">
        <f t="shared" si="74"/>
        <v>0</v>
      </c>
      <c r="G927" s="64" t="s">
        <v>8</v>
      </c>
      <c r="H927" s="64">
        <f t="shared" si="71"/>
        <v>0</v>
      </c>
    </row>
    <row r="928" spans="1:8">
      <c r="A928" s="101" t="e">
        <f>#REF!</f>
        <v>#REF!</v>
      </c>
      <c r="B928" s="62" t="e">
        <f t="shared" si="70"/>
        <v>#VALUE!</v>
      </c>
      <c r="C928" s="62" t="s">
        <v>29</v>
      </c>
      <c r="D928" s="63">
        <f t="shared" si="72"/>
        <v>0</v>
      </c>
      <c r="E928" s="84">
        <f t="shared" si="73"/>
        <v>0</v>
      </c>
      <c r="F928" s="86">
        <f t="shared" si="74"/>
        <v>0</v>
      </c>
      <c r="G928" s="64" t="s">
        <v>8</v>
      </c>
      <c r="H928" s="64">
        <f t="shared" si="71"/>
        <v>0</v>
      </c>
    </row>
    <row r="929" spans="1:8">
      <c r="A929" s="101" t="e">
        <f>#REF!</f>
        <v>#REF!</v>
      </c>
      <c r="B929" s="62" t="e">
        <f t="shared" si="70"/>
        <v>#VALUE!</v>
      </c>
      <c r="C929" s="62" t="s">
        <v>29</v>
      </c>
      <c r="D929" s="63">
        <f t="shared" si="72"/>
        <v>0</v>
      </c>
      <c r="E929" s="84">
        <f t="shared" si="73"/>
        <v>0</v>
      </c>
      <c r="F929" s="86">
        <f t="shared" si="74"/>
        <v>0</v>
      </c>
      <c r="G929" s="64" t="s">
        <v>8</v>
      </c>
      <c r="H929" s="64">
        <f t="shared" si="71"/>
        <v>0</v>
      </c>
    </row>
    <row r="930" spans="1:8">
      <c r="A930" s="101" t="e">
        <f>#REF!</f>
        <v>#REF!</v>
      </c>
      <c r="B930" s="62" t="e">
        <f t="shared" si="70"/>
        <v>#VALUE!</v>
      </c>
      <c r="C930" s="62" t="s">
        <v>29</v>
      </c>
      <c r="D930" s="63">
        <f t="shared" si="72"/>
        <v>0</v>
      </c>
      <c r="E930" s="84">
        <f t="shared" si="73"/>
        <v>0</v>
      </c>
      <c r="F930" s="86">
        <f t="shared" si="74"/>
        <v>0</v>
      </c>
      <c r="G930" s="64" t="s">
        <v>8</v>
      </c>
      <c r="H930" s="64">
        <f t="shared" si="71"/>
        <v>0</v>
      </c>
    </row>
    <row r="931" spans="1:8">
      <c r="A931" s="101" t="e">
        <f>#REF!</f>
        <v>#REF!</v>
      </c>
      <c r="B931" s="62" t="e">
        <f t="shared" si="70"/>
        <v>#VALUE!</v>
      </c>
      <c r="C931" s="62" t="s">
        <v>29</v>
      </c>
      <c r="D931" s="63">
        <f t="shared" si="72"/>
        <v>0</v>
      </c>
      <c r="E931" s="84">
        <f t="shared" si="73"/>
        <v>0</v>
      </c>
      <c r="F931" s="86">
        <f t="shared" si="74"/>
        <v>0</v>
      </c>
      <c r="G931" s="64" t="s">
        <v>8</v>
      </c>
      <c r="H931" s="64">
        <f t="shared" si="71"/>
        <v>0</v>
      </c>
    </row>
    <row r="932" spans="1:8">
      <c r="A932" s="101" t="e">
        <f>#REF!</f>
        <v>#REF!</v>
      </c>
      <c r="B932" s="62" t="e">
        <f t="shared" si="70"/>
        <v>#VALUE!</v>
      </c>
      <c r="C932" s="62" t="s">
        <v>29</v>
      </c>
      <c r="D932" s="63">
        <f t="shared" si="72"/>
        <v>0</v>
      </c>
      <c r="E932" s="84">
        <f t="shared" si="73"/>
        <v>0</v>
      </c>
      <c r="F932" s="86">
        <f t="shared" si="74"/>
        <v>0</v>
      </c>
      <c r="G932" s="64" t="s">
        <v>8</v>
      </c>
      <c r="H932" s="64">
        <f t="shared" si="71"/>
        <v>0</v>
      </c>
    </row>
    <row r="933" spans="1:8">
      <c r="A933" s="101" t="e">
        <f>#REF!</f>
        <v>#REF!</v>
      </c>
      <c r="B933" s="62" t="e">
        <f t="shared" si="70"/>
        <v>#VALUE!</v>
      </c>
      <c r="C933" s="62" t="s">
        <v>29</v>
      </c>
      <c r="D933" s="63">
        <f t="shared" si="72"/>
        <v>0</v>
      </c>
      <c r="E933" s="84">
        <f t="shared" si="73"/>
        <v>0</v>
      </c>
      <c r="F933" s="86">
        <f t="shared" si="74"/>
        <v>0</v>
      </c>
      <c r="G933" s="64" t="s">
        <v>8</v>
      </c>
      <c r="H933" s="64">
        <f t="shared" si="71"/>
        <v>0</v>
      </c>
    </row>
    <row r="934" spans="1:8">
      <c r="A934" s="101" t="e">
        <f>#REF!</f>
        <v>#REF!</v>
      </c>
      <c r="B934" s="62" t="e">
        <f t="shared" si="70"/>
        <v>#VALUE!</v>
      </c>
      <c r="C934" s="62" t="s">
        <v>29</v>
      </c>
      <c r="D934" s="63">
        <f t="shared" si="72"/>
        <v>0</v>
      </c>
      <c r="E934" s="84">
        <f t="shared" si="73"/>
        <v>0</v>
      </c>
      <c r="F934" s="86">
        <f t="shared" si="74"/>
        <v>0</v>
      </c>
      <c r="G934" s="64" t="s">
        <v>8</v>
      </c>
      <c r="H934" s="64">
        <f t="shared" si="71"/>
        <v>0</v>
      </c>
    </row>
    <row r="935" spans="1:8">
      <c r="A935" s="101" t="e">
        <f>#REF!</f>
        <v>#REF!</v>
      </c>
      <c r="B935" s="62" t="e">
        <f t="shared" si="70"/>
        <v>#VALUE!</v>
      </c>
      <c r="C935" s="62" t="s">
        <v>29</v>
      </c>
      <c r="D935" s="63">
        <f t="shared" si="72"/>
        <v>0</v>
      </c>
      <c r="E935" s="84">
        <f t="shared" si="73"/>
        <v>0</v>
      </c>
      <c r="F935" s="86">
        <f t="shared" si="74"/>
        <v>0</v>
      </c>
      <c r="G935" s="64" t="s">
        <v>8</v>
      </c>
      <c r="H935" s="64">
        <f t="shared" si="71"/>
        <v>0</v>
      </c>
    </row>
    <row r="936" spans="1:8">
      <c r="A936" s="101" t="e">
        <f>#REF!</f>
        <v>#REF!</v>
      </c>
      <c r="B936" s="62" t="e">
        <f t="shared" si="70"/>
        <v>#VALUE!</v>
      </c>
      <c r="C936" s="62" t="s">
        <v>29</v>
      </c>
      <c r="D936" s="63">
        <f t="shared" si="72"/>
        <v>0</v>
      </c>
      <c r="E936" s="84">
        <f t="shared" si="73"/>
        <v>0</v>
      </c>
      <c r="F936" s="86">
        <f t="shared" si="74"/>
        <v>0</v>
      </c>
      <c r="G936" s="64" t="s">
        <v>8</v>
      </c>
      <c r="H936" s="64">
        <f t="shared" si="71"/>
        <v>0</v>
      </c>
    </row>
    <row r="937" spans="1:8">
      <c r="A937" s="101" t="e">
        <f>#REF!</f>
        <v>#REF!</v>
      </c>
      <c r="B937" s="62" t="e">
        <f t="shared" si="70"/>
        <v>#VALUE!</v>
      </c>
      <c r="C937" s="62" t="s">
        <v>29</v>
      </c>
      <c r="D937" s="63">
        <f t="shared" si="72"/>
        <v>0</v>
      </c>
      <c r="E937" s="84">
        <f t="shared" si="73"/>
        <v>0</v>
      </c>
      <c r="F937" s="86">
        <f t="shared" si="74"/>
        <v>0</v>
      </c>
      <c r="G937" s="64" t="s">
        <v>8</v>
      </c>
      <c r="H937" s="64">
        <f t="shared" si="71"/>
        <v>0</v>
      </c>
    </row>
    <row r="938" spans="1:8">
      <c r="A938" s="101" t="e">
        <f>#REF!</f>
        <v>#REF!</v>
      </c>
      <c r="B938" s="62" t="e">
        <f t="shared" si="70"/>
        <v>#VALUE!</v>
      </c>
      <c r="C938" s="62" t="s">
        <v>29</v>
      </c>
      <c r="D938" s="63">
        <f t="shared" si="72"/>
        <v>0</v>
      </c>
      <c r="E938" s="84">
        <f t="shared" si="73"/>
        <v>0</v>
      </c>
      <c r="F938" s="86">
        <f t="shared" si="74"/>
        <v>0</v>
      </c>
      <c r="G938" s="64" t="s">
        <v>8</v>
      </c>
      <c r="H938" s="64">
        <f t="shared" si="71"/>
        <v>0</v>
      </c>
    </row>
    <row r="939" spans="1:8">
      <c r="A939" s="101" t="e">
        <f>#REF!</f>
        <v>#REF!</v>
      </c>
      <c r="B939" s="62" t="e">
        <f t="shared" si="70"/>
        <v>#VALUE!</v>
      </c>
      <c r="C939" s="62" t="s">
        <v>29</v>
      </c>
      <c r="D939" s="63">
        <f t="shared" si="72"/>
        <v>0</v>
      </c>
      <c r="E939" s="84">
        <f t="shared" si="73"/>
        <v>0</v>
      </c>
      <c r="F939" s="86">
        <f t="shared" si="74"/>
        <v>0</v>
      </c>
      <c r="G939" s="64" t="s">
        <v>8</v>
      </c>
      <c r="H939" s="64">
        <f t="shared" si="71"/>
        <v>0</v>
      </c>
    </row>
    <row r="940" spans="1:8">
      <c r="A940" s="101" t="e">
        <f>#REF!</f>
        <v>#REF!</v>
      </c>
      <c r="B940" s="62" t="e">
        <f t="shared" si="70"/>
        <v>#VALUE!</v>
      </c>
      <c r="C940" s="62" t="s">
        <v>29</v>
      </c>
      <c r="D940" s="63">
        <f t="shared" si="72"/>
        <v>0</v>
      </c>
      <c r="E940" s="84">
        <f t="shared" si="73"/>
        <v>0</v>
      </c>
      <c r="F940" s="86">
        <f t="shared" si="74"/>
        <v>0</v>
      </c>
      <c r="G940" s="64" t="s">
        <v>8</v>
      </c>
      <c r="H940" s="64">
        <f t="shared" si="71"/>
        <v>0</v>
      </c>
    </row>
    <row r="941" spans="1:8">
      <c r="A941" s="101" t="e">
        <f>#REF!</f>
        <v>#REF!</v>
      </c>
      <c r="B941" s="62" t="e">
        <f t="shared" si="70"/>
        <v>#VALUE!</v>
      </c>
      <c r="C941" s="62" t="s">
        <v>29</v>
      </c>
      <c r="D941" s="63">
        <f t="shared" si="72"/>
        <v>0</v>
      </c>
      <c r="E941" s="84">
        <f t="shared" si="73"/>
        <v>0</v>
      </c>
      <c r="F941" s="86">
        <f t="shared" si="74"/>
        <v>0</v>
      </c>
      <c r="G941" s="64" t="s">
        <v>8</v>
      </c>
      <c r="H941" s="64">
        <f t="shared" si="71"/>
        <v>0</v>
      </c>
    </row>
    <row r="942" spans="1:8">
      <c r="A942" s="101" t="e">
        <f>#REF!</f>
        <v>#REF!</v>
      </c>
      <c r="B942" s="62" t="e">
        <f t="shared" si="70"/>
        <v>#VALUE!</v>
      </c>
      <c r="C942" s="62" t="s">
        <v>29</v>
      </c>
      <c r="D942" s="63">
        <f t="shared" si="72"/>
        <v>0</v>
      </c>
      <c r="E942" s="84">
        <f t="shared" si="73"/>
        <v>0</v>
      </c>
      <c r="F942" s="86">
        <f t="shared" si="74"/>
        <v>0</v>
      </c>
      <c r="G942" s="64" t="s">
        <v>8</v>
      </c>
      <c r="H942" s="64">
        <f t="shared" si="71"/>
        <v>0</v>
      </c>
    </row>
    <row r="943" spans="1:8">
      <c r="A943" s="101" t="e">
        <f>#REF!</f>
        <v>#REF!</v>
      </c>
      <c r="B943" s="62" t="e">
        <f t="shared" si="70"/>
        <v>#VALUE!</v>
      </c>
      <c r="C943" s="62" t="s">
        <v>29</v>
      </c>
      <c r="D943" s="63">
        <f t="shared" si="72"/>
        <v>0</v>
      </c>
      <c r="E943" s="84">
        <f t="shared" si="73"/>
        <v>0</v>
      </c>
      <c r="F943" s="86">
        <f t="shared" si="74"/>
        <v>0</v>
      </c>
      <c r="G943" s="64" t="s">
        <v>8</v>
      </c>
      <c r="H943" s="64">
        <f t="shared" si="71"/>
        <v>0</v>
      </c>
    </row>
    <row r="944" spans="1:8">
      <c r="A944" s="101" t="e">
        <f>#REF!</f>
        <v>#REF!</v>
      </c>
      <c r="B944" s="62" t="e">
        <f>MID(O948,FIND(" ",O948)+1,8)</f>
        <v>#VALUE!</v>
      </c>
      <c r="C944" s="62" t="s">
        <v>29</v>
      </c>
      <c r="D944" s="63">
        <f t="shared" si="72"/>
        <v>0</v>
      </c>
      <c r="E944" s="84">
        <f t="shared" si="73"/>
        <v>0</v>
      </c>
      <c r="F944" s="86">
        <f t="shared" si="74"/>
        <v>0</v>
      </c>
      <c r="G944" s="64" t="s">
        <v>8</v>
      </c>
      <c r="H944" s="64">
        <f>Q948</f>
        <v>0</v>
      </c>
    </row>
    <row r="945" spans="1:8">
      <c r="A945" s="101" t="e">
        <f>#REF!</f>
        <v>#REF!</v>
      </c>
      <c r="B945" s="62" t="e">
        <f>MID(O949,FIND(" ",O949)+1,8)</f>
        <v>#VALUE!</v>
      </c>
      <c r="C945" s="62" t="s">
        <v>29</v>
      </c>
      <c r="D945" s="63">
        <f t="shared" si="72"/>
        <v>0</v>
      </c>
      <c r="E945" s="84">
        <f t="shared" si="73"/>
        <v>0</v>
      </c>
      <c r="F945" s="86">
        <f t="shared" si="74"/>
        <v>0</v>
      </c>
      <c r="G945" s="64" t="s">
        <v>8</v>
      </c>
      <c r="H945" s="64">
        <f>Q949</f>
        <v>0</v>
      </c>
    </row>
    <row r="946" spans="1:8">
      <c r="A946" s="101" t="e">
        <f>#REF!</f>
        <v>#REF!</v>
      </c>
      <c r="B946" s="62" t="e">
        <f>MID(O950,FIND(" ",O950)+1,8)</f>
        <v>#VALUE!</v>
      </c>
      <c r="C946" s="62" t="s">
        <v>29</v>
      </c>
      <c r="D946" s="63">
        <f t="shared" si="72"/>
        <v>0</v>
      </c>
      <c r="E946" s="84">
        <f t="shared" si="73"/>
        <v>0</v>
      </c>
      <c r="F946" s="86">
        <f t="shared" si="74"/>
        <v>0</v>
      </c>
      <c r="G946" s="64" t="s">
        <v>8</v>
      </c>
      <c r="H946" s="64">
        <f>Q950</f>
        <v>0</v>
      </c>
    </row>
    <row r="947" spans="1:8">
      <c r="A947" s="101" t="e">
        <f>#REF!</f>
        <v>#REF!</v>
      </c>
      <c r="B947" s="62" t="e">
        <f>MID(O951,FIND(" ",O951)+1,8)</f>
        <v>#VALUE!</v>
      </c>
      <c r="C947" s="62" t="s">
        <v>29</v>
      </c>
      <c r="D947" s="63">
        <f t="shared" si="72"/>
        <v>0</v>
      </c>
      <c r="E947" s="84">
        <f t="shared" si="73"/>
        <v>0</v>
      </c>
      <c r="F947" s="86">
        <f t="shared" si="74"/>
        <v>0</v>
      </c>
      <c r="G947" s="64" t="s">
        <v>8</v>
      </c>
      <c r="H947" s="64">
        <f>Q951</f>
        <v>0</v>
      </c>
    </row>
    <row r="948" spans="1:8">
      <c r="A948" s="101" t="e">
        <f>#REF!</f>
        <v>#REF!</v>
      </c>
      <c r="B948" s="62" t="e">
        <f t="shared" ref="B948:B953" si="75">MID(O948,FIND(" ",O948)+1,8)</f>
        <v>#VALUE!</v>
      </c>
      <c r="C948" s="62" t="s">
        <v>29</v>
      </c>
      <c r="D948" s="63">
        <f t="shared" si="72"/>
        <v>0</v>
      </c>
      <c r="E948" s="84">
        <f t="shared" si="73"/>
        <v>0</v>
      </c>
      <c r="F948" s="86">
        <f t="shared" si="74"/>
        <v>0</v>
      </c>
      <c r="G948" s="64" t="s">
        <v>8</v>
      </c>
      <c r="H948" s="64">
        <f t="shared" ref="H948:H953" si="76">Q948</f>
        <v>0</v>
      </c>
    </row>
    <row r="949" spans="1:8">
      <c r="A949" s="101" t="e">
        <f>#REF!</f>
        <v>#REF!</v>
      </c>
      <c r="B949" s="62" t="e">
        <f t="shared" si="75"/>
        <v>#VALUE!</v>
      </c>
      <c r="C949" s="62" t="s">
        <v>29</v>
      </c>
      <c r="D949" s="63">
        <f t="shared" si="72"/>
        <v>0</v>
      </c>
      <c r="E949" s="84">
        <f t="shared" si="73"/>
        <v>0</v>
      </c>
      <c r="F949" s="86">
        <f t="shared" si="74"/>
        <v>0</v>
      </c>
      <c r="G949" s="64" t="s">
        <v>8</v>
      </c>
      <c r="H949" s="64">
        <f t="shared" si="76"/>
        <v>0</v>
      </c>
    </row>
    <row r="950" spans="1:8">
      <c r="A950" s="101" t="e">
        <f>#REF!</f>
        <v>#REF!</v>
      </c>
      <c r="B950" s="62" t="e">
        <f t="shared" si="75"/>
        <v>#VALUE!</v>
      </c>
      <c r="C950" s="62" t="s">
        <v>29</v>
      </c>
      <c r="D950" s="63">
        <f t="shared" si="72"/>
        <v>0</v>
      </c>
      <c r="E950" s="84">
        <f t="shared" si="73"/>
        <v>0</v>
      </c>
      <c r="F950" s="86">
        <f t="shared" si="74"/>
        <v>0</v>
      </c>
      <c r="G950" s="64" t="s">
        <v>8</v>
      </c>
      <c r="H950" s="64">
        <f t="shared" si="76"/>
        <v>0</v>
      </c>
    </row>
    <row r="951" spans="1:8">
      <c r="A951" s="101" t="e">
        <f>#REF!</f>
        <v>#REF!</v>
      </c>
      <c r="B951" s="62" t="e">
        <f t="shared" si="75"/>
        <v>#VALUE!</v>
      </c>
      <c r="C951" s="62" t="s">
        <v>29</v>
      </c>
      <c r="D951" s="63">
        <f t="shared" si="72"/>
        <v>0</v>
      </c>
      <c r="E951" s="84">
        <f t="shared" si="73"/>
        <v>0</v>
      </c>
      <c r="F951" s="86">
        <f t="shared" si="74"/>
        <v>0</v>
      </c>
      <c r="G951" s="64" t="s">
        <v>8</v>
      </c>
      <c r="H951" s="64">
        <f t="shared" si="76"/>
        <v>0</v>
      </c>
    </row>
    <row r="952" spans="1:8">
      <c r="A952" s="101" t="e">
        <f>#REF!</f>
        <v>#REF!</v>
      </c>
      <c r="B952" s="62" t="e">
        <f t="shared" si="75"/>
        <v>#VALUE!</v>
      </c>
      <c r="C952" s="62" t="s">
        <v>29</v>
      </c>
      <c r="D952" s="63">
        <f t="shared" si="72"/>
        <v>0</v>
      </c>
      <c r="E952" s="84">
        <f t="shared" si="73"/>
        <v>0</v>
      </c>
      <c r="F952" s="86">
        <f t="shared" si="74"/>
        <v>0</v>
      </c>
      <c r="G952" s="64" t="s">
        <v>8</v>
      </c>
      <c r="H952" s="64">
        <f t="shared" si="76"/>
        <v>0</v>
      </c>
    </row>
    <row r="953" spans="1:8">
      <c r="A953" s="101" t="e">
        <f>#REF!</f>
        <v>#REF!</v>
      </c>
      <c r="B953" s="62" t="e">
        <f t="shared" si="75"/>
        <v>#VALUE!</v>
      </c>
      <c r="C953" s="62" t="s">
        <v>29</v>
      </c>
      <c r="D953" s="63">
        <f t="shared" si="72"/>
        <v>0</v>
      </c>
      <c r="E953" s="84">
        <f t="shared" si="73"/>
        <v>0</v>
      </c>
      <c r="F953" s="86">
        <f t="shared" si="74"/>
        <v>0</v>
      </c>
      <c r="G953" s="64" t="s">
        <v>8</v>
      </c>
      <c r="H953" s="64">
        <f t="shared" si="76"/>
        <v>0</v>
      </c>
    </row>
    <row r="954" spans="1:8">
      <c r="A954" s="101" t="e">
        <f>#REF!</f>
        <v>#REF!</v>
      </c>
      <c r="B954" s="62" t="e">
        <f>MID(O958,FIND(" ",O958)+1,8)</f>
        <v>#VALUE!</v>
      </c>
      <c r="C954" s="62" t="s">
        <v>29</v>
      </c>
      <c r="D954" s="63">
        <f t="shared" si="72"/>
        <v>0</v>
      </c>
      <c r="E954" s="84">
        <f t="shared" si="73"/>
        <v>0</v>
      </c>
      <c r="F954" s="86">
        <f t="shared" si="74"/>
        <v>0</v>
      </c>
      <c r="G954" s="64" t="s">
        <v>8</v>
      </c>
      <c r="H954" s="64">
        <f>Q958</f>
        <v>0</v>
      </c>
    </row>
    <row r="955" spans="1:8">
      <c r="A955" s="101" t="e">
        <f>#REF!</f>
        <v>#REF!</v>
      </c>
      <c r="B955" s="62" t="e">
        <f>MID(O959,FIND(" ",O959)+1,8)</f>
        <v>#VALUE!</v>
      </c>
      <c r="C955" s="62" t="s">
        <v>29</v>
      </c>
      <c r="D955" s="63">
        <f t="shared" si="72"/>
        <v>0</v>
      </c>
      <c r="E955" s="84">
        <f t="shared" si="73"/>
        <v>0</v>
      </c>
      <c r="F955" s="86">
        <f t="shared" si="74"/>
        <v>0</v>
      </c>
      <c r="G955" s="64" t="s">
        <v>8</v>
      </c>
      <c r="H955" s="64">
        <f>Q959</f>
        <v>0</v>
      </c>
    </row>
    <row r="956" spans="1:8">
      <c r="A956" s="101" t="e">
        <f>#REF!</f>
        <v>#REF!</v>
      </c>
      <c r="B956" s="62" t="e">
        <f>MID(O960,FIND(" ",O960)+1,8)</f>
        <v>#VALUE!</v>
      </c>
      <c r="C956" s="62" t="s">
        <v>29</v>
      </c>
      <c r="D956" s="63">
        <f t="shared" si="72"/>
        <v>0</v>
      </c>
      <c r="E956" s="84">
        <f t="shared" si="73"/>
        <v>0</v>
      </c>
      <c r="F956" s="86">
        <f t="shared" si="74"/>
        <v>0</v>
      </c>
      <c r="G956" s="64" t="s">
        <v>8</v>
      </c>
      <c r="H956" s="64">
        <f>Q960</f>
        <v>0</v>
      </c>
    </row>
    <row r="957" spans="1:8">
      <c r="A957" s="101" t="e">
        <f>#REF!</f>
        <v>#REF!</v>
      </c>
      <c r="B957" s="62" t="e">
        <f>MID(O961,FIND(" ",O961)+1,8)</f>
        <v>#VALUE!</v>
      </c>
      <c r="C957" s="62" t="s">
        <v>29</v>
      </c>
      <c r="D957" s="63">
        <f t="shared" si="72"/>
        <v>0</v>
      </c>
      <c r="E957" s="84">
        <f t="shared" si="73"/>
        <v>0</v>
      </c>
      <c r="F957" s="86">
        <f t="shared" si="74"/>
        <v>0</v>
      </c>
      <c r="G957" s="64" t="s">
        <v>8</v>
      </c>
      <c r="H957" s="64">
        <f>Q961</f>
        <v>0</v>
      </c>
    </row>
    <row r="958" spans="1:8">
      <c r="A958" s="101" t="e">
        <f>#REF!</f>
        <v>#REF!</v>
      </c>
      <c r="B958" s="62" t="e">
        <f t="shared" ref="B958:B963" si="77">MID(O958,FIND(" ",O958)+1,8)</f>
        <v>#VALUE!</v>
      </c>
      <c r="C958" s="62" t="s">
        <v>29</v>
      </c>
      <c r="D958" s="63">
        <f t="shared" si="72"/>
        <v>0</v>
      </c>
      <c r="E958" s="84">
        <f t="shared" si="73"/>
        <v>0</v>
      </c>
      <c r="F958" s="86">
        <f t="shared" si="74"/>
        <v>0</v>
      </c>
      <c r="G958" s="64" t="s">
        <v>8</v>
      </c>
      <c r="H958" s="64">
        <f t="shared" ref="H958:H963" si="78">Q958</f>
        <v>0</v>
      </c>
    </row>
    <row r="959" spans="1:8">
      <c r="A959" s="101" t="e">
        <f>#REF!</f>
        <v>#REF!</v>
      </c>
      <c r="B959" s="62" t="e">
        <f t="shared" si="77"/>
        <v>#VALUE!</v>
      </c>
      <c r="C959" s="62" t="s">
        <v>29</v>
      </c>
      <c r="D959" s="63">
        <f t="shared" si="72"/>
        <v>0</v>
      </c>
      <c r="E959" s="84">
        <f t="shared" si="73"/>
        <v>0</v>
      </c>
      <c r="F959" s="86">
        <f t="shared" si="74"/>
        <v>0</v>
      </c>
      <c r="G959" s="64" t="s">
        <v>8</v>
      </c>
      <c r="H959" s="64">
        <f t="shared" si="78"/>
        <v>0</v>
      </c>
    </row>
    <row r="960" spans="1:8">
      <c r="A960" s="101" t="e">
        <f>#REF!</f>
        <v>#REF!</v>
      </c>
      <c r="B960" s="62" t="e">
        <f t="shared" si="77"/>
        <v>#VALUE!</v>
      </c>
      <c r="C960" s="62" t="s">
        <v>29</v>
      </c>
      <c r="D960" s="63">
        <f t="shared" si="72"/>
        <v>0</v>
      </c>
      <c r="E960" s="84">
        <f t="shared" si="73"/>
        <v>0</v>
      </c>
      <c r="F960" s="86">
        <f t="shared" si="74"/>
        <v>0</v>
      </c>
      <c r="G960" s="64" t="s">
        <v>8</v>
      </c>
      <c r="H960" s="64">
        <f t="shared" si="78"/>
        <v>0</v>
      </c>
    </row>
    <row r="961" spans="1:8">
      <c r="A961" s="101" t="e">
        <f>#REF!</f>
        <v>#REF!</v>
      </c>
      <c r="B961" s="62" t="e">
        <f t="shared" si="77"/>
        <v>#VALUE!</v>
      </c>
      <c r="C961" s="62" t="s">
        <v>29</v>
      </c>
      <c r="D961" s="63">
        <f t="shared" si="72"/>
        <v>0</v>
      </c>
      <c r="E961" s="84">
        <f t="shared" si="73"/>
        <v>0</v>
      </c>
      <c r="F961" s="86">
        <f t="shared" si="74"/>
        <v>0</v>
      </c>
      <c r="G961" s="64" t="s">
        <v>8</v>
      </c>
      <c r="H961" s="64">
        <f t="shared" si="78"/>
        <v>0</v>
      </c>
    </row>
    <row r="962" spans="1:8">
      <c r="A962" s="101" t="e">
        <f>#REF!</f>
        <v>#REF!</v>
      </c>
      <c r="B962" s="62" t="e">
        <f t="shared" si="77"/>
        <v>#VALUE!</v>
      </c>
      <c r="C962" s="62" t="s">
        <v>29</v>
      </c>
      <c r="D962" s="63">
        <f t="shared" si="72"/>
        <v>0</v>
      </c>
      <c r="E962" s="84">
        <f t="shared" si="73"/>
        <v>0</v>
      </c>
      <c r="F962" s="86">
        <f t="shared" si="74"/>
        <v>0</v>
      </c>
      <c r="G962" s="64" t="s">
        <v>8</v>
      </c>
      <c r="H962" s="64">
        <f t="shared" si="78"/>
        <v>0</v>
      </c>
    </row>
    <row r="963" spans="1:8">
      <c r="A963" s="101" t="e">
        <f>#REF!</f>
        <v>#REF!</v>
      </c>
      <c r="B963" s="62" t="e">
        <f t="shared" si="77"/>
        <v>#VALUE!</v>
      </c>
      <c r="C963" s="62" t="s">
        <v>29</v>
      </c>
      <c r="D963" s="63">
        <f t="shared" ref="D963:D1026" si="79">L963</f>
        <v>0</v>
      </c>
      <c r="E963" s="84">
        <f t="shared" ref="E963:E1026" si="80">M963/100</f>
        <v>0</v>
      </c>
      <c r="F963" s="86">
        <f t="shared" ref="F963:F1026" si="81">(D963*E963)</f>
        <v>0</v>
      </c>
      <c r="G963" s="64" t="s">
        <v>8</v>
      </c>
      <c r="H963" s="64">
        <f t="shared" si="78"/>
        <v>0</v>
      </c>
    </row>
    <row r="964" spans="1:8">
      <c r="A964" s="101" t="e">
        <f>#REF!</f>
        <v>#REF!</v>
      </c>
      <c r="B964" s="62" t="e">
        <f>MID(O968,FIND(" ",O968)+1,8)</f>
        <v>#VALUE!</v>
      </c>
      <c r="C964" s="62" t="s">
        <v>29</v>
      </c>
      <c r="D964" s="63">
        <f t="shared" si="79"/>
        <v>0</v>
      </c>
      <c r="E964" s="84">
        <f t="shared" si="80"/>
        <v>0</v>
      </c>
      <c r="F964" s="86">
        <f t="shared" si="81"/>
        <v>0</v>
      </c>
      <c r="G964" s="64" t="s">
        <v>8</v>
      </c>
      <c r="H964" s="64">
        <f>Q968</f>
        <v>0</v>
      </c>
    </row>
    <row r="965" spans="1:8">
      <c r="A965" s="101" t="e">
        <f>#REF!</f>
        <v>#REF!</v>
      </c>
      <c r="B965" s="62" t="e">
        <f>MID(O969,FIND(" ",O969)+1,8)</f>
        <v>#VALUE!</v>
      </c>
      <c r="C965" s="62" t="s">
        <v>29</v>
      </c>
      <c r="D965" s="63">
        <f t="shared" si="79"/>
        <v>0</v>
      </c>
      <c r="E965" s="84">
        <f t="shared" si="80"/>
        <v>0</v>
      </c>
      <c r="F965" s="86">
        <f t="shared" si="81"/>
        <v>0</v>
      </c>
      <c r="G965" s="64" t="s">
        <v>8</v>
      </c>
      <c r="H965" s="64">
        <f>Q969</f>
        <v>0</v>
      </c>
    </row>
    <row r="966" spans="1:8">
      <c r="A966" s="101" t="e">
        <f>#REF!</f>
        <v>#REF!</v>
      </c>
      <c r="B966" s="62" t="e">
        <f>MID(O970,FIND(" ",O970)+1,8)</f>
        <v>#VALUE!</v>
      </c>
      <c r="C966" s="62" t="s">
        <v>29</v>
      </c>
      <c r="D966" s="63">
        <f t="shared" si="79"/>
        <v>0</v>
      </c>
      <c r="E966" s="84">
        <f t="shared" si="80"/>
        <v>0</v>
      </c>
      <c r="F966" s="86">
        <f t="shared" si="81"/>
        <v>0</v>
      </c>
      <c r="G966" s="64" t="s">
        <v>8</v>
      </c>
      <c r="H966" s="64">
        <f>Q970</f>
        <v>0</v>
      </c>
    </row>
    <row r="967" spans="1:8">
      <c r="A967" s="101" t="e">
        <f>#REF!</f>
        <v>#REF!</v>
      </c>
      <c r="B967" s="62" t="e">
        <f>MID(O971,FIND(" ",O971)+1,8)</f>
        <v>#VALUE!</v>
      </c>
      <c r="C967" s="62" t="s">
        <v>29</v>
      </c>
      <c r="D967" s="63">
        <f t="shared" si="79"/>
        <v>0</v>
      </c>
      <c r="E967" s="84">
        <f t="shared" si="80"/>
        <v>0</v>
      </c>
      <c r="F967" s="86">
        <f t="shared" si="81"/>
        <v>0</v>
      </c>
      <c r="G967" s="64" t="s">
        <v>8</v>
      </c>
      <c r="H967" s="64">
        <f>Q971</f>
        <v>0</v>
      </c>
    </row>
    <row r="968" spans="1:8">
      <c r="A968" s="101" t="e">
        <f>#REF!</f>
        <v>#REF!</v>
      </c>
      <c r="B968" s="62" t="e">
        <f t="shared" ref="B968:B973" si="82">MID(O968,FIND(" ",O968)+1,8)</f>
        <v>#VALUE!</v>
      </c>
      <c r="C968" s="62" t="s">
        <v>29</v>
      </c>
      <c r="D968" s="63">
        <f t="shared" si="79"/>
        <v>0</v>
      </c>
      <c r="E968" s="84">
        <f t="shared" si="80"/>
        <v>0</v>
      </c>
      <c r="F968" s="86">
        <f t="shared" si="81"/>
        <v>0</v>
      </c>
      <c r="G968" s="64" t="s">
        <v>8</v>
      </c>
      <c r="H968" s="64">
        <f t="shared" ref="H968:H973" si="83">Q968</f>
        <v>0</v>
      </c>
    </row>
    <row r="969" spans="1:8">
      <c r="A969" s="101" t="e">
        <f>#REF!</f>
        <v>#REF!</v>
      </c>
      <c r="B969" s="62" t="e">
        <f t="shared" si="82"/>
        <v>#VALUE!</v>
      </c>
      <c r="C969" s="62" t="s">
        <v>29</v>
      </c>
      <c r="D969" s="63">
        <f t="shared" si="79"/>
        <v>0</v>
      </c>
      <c r="E969" s="84">
        <f t="shared" si="80"/>
        <v>0</v>
      </c>
      <c r="F969" s="86">
        <f t="shared" si="81"/>
        <v>0</v>
      </c>
      <c r="G969" s="64" t="s">
        <v>8</v>
      </c>
      <c r="H969" s="64">
        <f t="shared" si="83"/>
        <v>0</v>
      </c>
    </row>
    <row r="970" spans="1:8">
      <c r="A970" s="101" t="e">
        <f>#REF!</f>
        <v>#REF!</v>
      </c>
      <c r="B970" s="62" t="e">
        <f t="shared" si="82"/>
        <v>#VALUE!</v>
      </c>
      <c r="C970" s="62" t="s">
        <v>29</v>
      </c>
      <c r="D970" s="63">
        <f t="shared" si="79"/>
        <v>0</v>
      </c>
      <c r="E970" s="84">
        <f t="shared" si="80"/>
        <v>0</v>
      </c>
      <c r="F970" s="86">
        <f t="shared" si="81"/>
        <v>0</v>
      </c>
      <c r="G970" s="64" t="s">
        <v>8</v>
      </c>
      <c r="H970" s="64">
        <f t="shared" si="83"/>
        <v>0</v>
      </c>
    </row>
    <row r="971" spans="1:8">
      <c r="A971" s="101" t="e">
        <f>#REF!</f>
        <v>#REF!</v>
      </c>
      <c r="B971" s="62" t="e">
        <f t="shared" si="82"/>
        <v>#VALUE!</v>
      </c>
      <c r="C971" s="62" t="s">
        <v>29</v>
      </c>
      <c r="D971" s="63">
        <f t="shared" si="79"/>
        <v>0</v>
      </c>
      <c r="E971" s="84">
        <f t="shared" si="80"/>
        <v>0</v>
      </c>
      <c r="F971" s="86">
        <f t="shared" si="81"/>
        <v>0</v>
      </c>
      <c r="G971" s="64" t="s">
        <v>8</v>
      </c>
      <c r="H971" s="64">
        <f t="shared" si="83"/>
        <v>0</v>
      </c>
    </row>
    <row r="972" spans="1:8">
      <c r="A972" s="101" t="e">
        <f>#REF!</f>
        <v>#REF!</v>
      </c>
      <c r="B972" s="62" t="e">
        <f t="shared" si="82"/>
        <v>#VALUE!</v>
      </c>
      <c r="C972" s="62" t="s">
        <v>29</v>
      </c>
      <c r="D972" s="63">
        <f t="shared" si="79"/>
        <v>0</v>
      </c>
      <c r="E972" s="84">
        <f t="shared" si="80"/>
        <v>0</v>
      </c>
      <c r="F972" s="86">
        <f t="shared" si="81"/>
        <v>0</v>
      </c>
      <c r="G972" s="64" t="s">
        <v>8</v>
      </c>
      <c r="H972" s="64">
        <f t="shared" si="83"/>
        <v>0</v>
      </c>
    </row>
    <row r="973" spans="1:8">
      <c r="A973" s="101" t="e">
        <f>#REF!</f>
        <v>#REF!</v>
      </c>
      <c r="B973" s="62" t="e">
        <f t="shared" si="82"/>
        <v>#VALUE!</v>
      </c>
      <c r="C973" s="62" t="s">
        <v>29</v>
      </c>
      <c r="D973" s="63">
        <f t="shared" si="79"/>
        <v>0</v>
      </c>
      <c r="E973" s="84">
        <f t="shared" si="80"/>
        <v>0</v>
      </c>
      <c r="F973" s="86">
        <f t="shared" si="81"/>
        <v>0</v>
      </c>
      <c r="G973" s="64" t="s">
        <v>8</v>
      </c>
      <c r="H973" s="64">
        <f t="shared" si="83"/>
        <v>0</v>
      </c>
    </row>
    <row r="974" spans="1:8">
      <c r="A974" s="101" t="e">
        <f>#REF!</f>
        <v>#REF!</v>
      </c>
      <c r="B974" s="62" t="e">
        <f>MID(O978,FIND(" ",O978)+1,8)</f>
        <v>#VALUE!</v>
      </c>
      <c r="C974" s="62" t="s">
        <v>29</v>
      </c>
      <c r="D974" s="63">
        <f t="shared" si="79"/>
        <v>0</v>
      </c>
      <c r="E974" s="84">
        <f t="shared" si="80"/>
        <v>0</v>
      </c>
      <c r="F974" s="86">
        <f t="shared" si="81"/>
        <v>0</v>
      </c>
      <c r="G974" s="64" t="s">
        <v>8</v>
      </c>
      <c r="H974" s="64">
        <f>Q978</f>
        <v>0</v>
      </c>
    </row>
    <row r="975" spans="1:8">
      <c r="A975" s="101" t="e">
        <f>#REF!</f>
        <v>#REF!</v>
      </c>
      <c r="B975" s="62" t="e">
        <f>MID(O979,FIND(" ",O979)+1,8)</f>
        <v>#VALUE!</v>
      </c>
      <c r="C975" s="62" t="s">
        <v>29</v>
      </c>
      <c r="D975" s="63">
        <f t="shared" si="79"/>
        <v>0</v>
      </c>
      <c r="E975" s="84">
        <f t="shared" si="80"/>
        <v>0</v>
      </c>
      <c r="F975" s="86">
        <f t="shared" si="81"/>
        <v>0</v>
      </c>
      <c r="G975" s="64" t="s">
        <v>8</v>
      </c>
      <c r="H975" s="64">
        <f>Q979</f>
        <v>0</v>
      </c>
    </row>
    <row r="976" spans="1:8">
      <c r="A976" s="101" t="e">
        <f>#REF!</f>
        <v>#REF!</v>
      </c>
      <c r="B976" s="62" t="e">
        <f>MID(O980,FIND(" ",O980)+1,8)</f>
        <v>#VALUE!</v>
      </c>
      <c r="C976" s="62" t="s">
        <v>29</v>
      </c>
      <c r="D976" s="63">
        <f t="shared" si="79"/>
        <v>0</v>
      </c>
      <c r="E976" s="84">
        <f t="shared" si="80"/>
        <v>0</v>
      </c>
      <c r="F976" s="86">
        <f t="shared" si="81"/>
        <v>0</v>
      </c>
      <c r="G976" s="64" t="s">
        <v>8</v>
      </c>
      <c r="H976" s="64">
        <f>Q980</f>
        <v>0</v>
      </c>
    </row>
    <row r="977" spans="1:8">
      <c r="A977" s="101" t="e">
        <f>#REF!</f>
        <v>#REF!</v>
      </c>
      <c r="B977" s="62" t="e">
        <f>MID(O981,FIND(" ",O981)+1,8)</f>
        <v>#VALUE!</v>
      </c>
      <c r="C977" s="62" t="s">
        <v>29</v>
      </c>
      <c r="D977" s="63">
        <f t="shared" si="79"/>
        <v>0</v>
      </c>
      <c r="E977" s="84">
        <f t="shared" si="80"/>
        <v>0</v>
      </c>
      <c r="F977" s="86">
        <f t="shared" si="81"/>
        <v>0</v>
      </c>
      <c r="G977" s="64" t="s">
        <v>8</v>
      </c>
      <c r="H977" s="64">
        <f>Q981</f>
        <v>0</v>
      </c>
    </row>
    <row r="978" spans="1:8">
      <c r="A978" s="101" t="e">
        <f>#REF!</f>
        <v>#REF!</v>
      </c>
      <c r="B978" s="62" t="e">
        <f t="shared" ref="B978:B983" si="84">MID(O978,FIND(" ",O978)+1,8)</f>
        <v>#VALUE!</v>
      </c>
      <c r="C978" s="62" t="s">
        <v>29</v>
      </c>
      <c r="D978" s="63">
        <f t="shared" si="79"/>
        <v>0</v>
      </c>
      <c r="E978" s="84">
        <f t="shared" si="80"/>
        <v>0</v>
      </c>
      <c r="F978" s="86">
        <f t="shared" si="81"/>
        <v>0</v>
      </c>
      <c r="G978" s="64" t="s">
        <v>8</v>
      </c>
      <c r="H978" s="64">
        <f t="shared" ref="H978:H983" si="85">Q978</f>
        <v>0</v>
      </c>
    </row>
    <row r="979" spans="1:8">
      <c r="A979" s="101" t="e">
        <f>#REF!</f>
        <v>#REF!</v>
      </c>
      <c r="B979" s="62" t="e">
        <f t="shared" si="84"/>
        <v>#VALUE!</v>
      </c>
      <c r="C979" s="62" t="s">
        <v>29</v>
      </c>
      <c r="D979" s="63">
        <f t="shared" si="79"/>
        <v>0</v>
      </c>
      <c r="E979" s="84">
        <f t="shared" si="80"/>
        <v>0</v>
      </c>
      <c r="F979" s="86">
        <f t="shared" si="81"/>
        <v>0</v>
      </c>
      <c r="G979" s="64" t="s">
        <v>8</v>
      </c>
      <c r="H979" s="64">
        <f t="shared" si="85"/>
        <v>0</v>
      </c>
    </row>
    <row r="980" spans="1:8">
      <c r="A980" s="101" t="e">
        <f>#REF!</f>
        <v>#REF!</v>
      </c>
      <c r="B980" s="62" t="e">
        <f t="shared" si="84"/>
        <v>#VALUE!</v>
      </c>
      <c r="C980" s="62" t="s">
        <v>29</v>
      </c>
      <c r="D980" s="63">
        <f t="shared" si="79"/>
        <v>0</v>
      </c>
      <c r="E980" s="84">
        <f t="shared" si="80"/>
        <v>0</v>
      </c>
      <c r="F980" s="86">
        <f t="shared" si="81"/>
        <v>0</v>
      </c>
      <c r="G980" s="64" t="s">
        <v>8</v>
      </c>
      <c r="H980" s="64">
        <f t="shared" si="85"/>
        <v>0</v>
      </c>
    </row>
    <row r="981" spans="1:8">
      <c r="A981" s="101" t="e">
        <f>#REF!</f>
        <v>#REF!</v>
      </c>
      <c r="B981" s="62" t="e">
        <f t="shared" si="84"/>
        <v>#VALUE!</v>
      </c>
      <c r="C981" s="62" t="s">
        <v>29</v>
      </c>
      <c r="D981" s="63">
        <f t="shared" si="79"/>
        <v>0</v>
      </c>
      <c r="E981" s="84">
        <f t="shared" si="80"/>
        <v>0</v>
      </c>
      <c r="F981" s="86">
        <f t="shared" si="81"/>
        <v>0</v>
      </c>
      <c r="G981" s="64" t="s">
        <v>8</v>
      </c>
      <c r="H981" s="64">
        <f t="shared" si="85"/>
        <v>0</v>
      </c>
    </row>
    <row r="982" spans="1:8">
      <c r="A982" s="101" t="e">
        <f>#REF!</f>
        <v>#REF!</v>
      </c>
      <c r="B982" s="62" t="e">
        <f t="shared" si="84"/>
        <v>#VALUE!</v>
      </c>
      <c r="C982" s="62" t="s">
        <v>29</v>
      </c>
      <c r="D982" s="63">
        <f t="shared" si="79"/>
        <v>0</v>
      </c>
      <c r="E982" s="84">
        <f t="shared" si="80"/>
        <v>0</v>
      </c>
      <c r="F982" s="86">
        <f t="shared" si="81"/>
        <v>0</v>
      </c>
      <c r="G982" s="64" t="s">
        <v>8</v>
      </c>
      <c r="H982" s="64">
        <f t="shared" si="85"/>
        <v>0</v>
      </c>
    </row>
    <row r="983" spans="1:8">
      <c r="A983" s="101" t="e">
        <f>#REF!</f>
        <v>#REF!</v>
      </c>
      <c r="B983" s="62" t="e">
        <f t="shared" si="84"/>
        <v>#VALUE!</v>
      </c>
      <c r="C983" s="62" t="s">
        <v>29</v>
      </c>
      <c r="D983" s="63">
        <f t="shared" si="79"/>
        <v>0</v>
      </c>
      <c r="E983" s="84">
        <f t="shared" si="80"/>
        <v>0</v>
      </c>
      <c r="F983" s="86">
        <f t="shared" si="81"/>
        <v>0</v>
      </c>
      <c r="G983" s="64" t="s">
        <v>8</v>
      </c>
      <c r="H983" s="64">
        <f t="shared" si="85"/>
        <v>0</v>
      </c>
    </row>
    <row r="984" spans="1:8">
      <c r="A984" s="101" t="e">
        <f>#REF!</f>
        <v>#REF!</v>
      </c>
      <c r="B984" s="62" t="e">
        <f>MID(O988,FIND(" ",O988)+1,8)</f>
        <v>#VALUE!</v>
      </c>
      <c r="C984" s="62" t="s">
        <v>29</v>
      </c>
      <c r="D984" s="63">
        <f t="shared" si="79"/>
        <v>0</v>
      </c>
      <c r="E984" s="84">
        <f t="shared" si="80"/>
        <v>0</v>
      </c>
      <c r="F984" s="86">
        <f t="shared" si="81"/>
        <v>0</v>
      </c>
      <c r="G984" s="64" t="s">
        <v>8</v>
      </c>
      <c r="H984" s="64">
        <f>Q988</f>
        <v>0</v>
      </c>
    </row>
    <row r="985" spans="1:8">
      <c r="A985" s="101" t="e">
        <f>#REF!</f>
        <v>#REF!</v>
      </c>
      <c r="B985" s="62" t="e">
        <f>MID(O989,FIND(" ",O989)+1,8)</f>
        <v>#VALUE!</v>
      </c>
      <c r="C985" s="62" t="s">
        <v>29</v>
      </c>
      <c r="D985" s="63">
        <f t="shared" si="79"/>
        <v>0</v>
      </c>
      <c r="E985" s="84">
        <f t="shared" si="80"/>
        <v>0</v>
      </c>
      <c r="F985" s="86">
        <f t="shared" si="81"/>
        <v>0</v>
      </c>
      <c r="G985" s="64" t="s">
        <v>8</v>
      </c>
      <c r="H985" s="64">
        <f>Q989</f>
        <v>0</v>
      </c>
    </row>
    <row r="986" spans="1:8">
      <c r="A986" s="101" t="e">
        <f>#REF!</f>
        <v>#REF!</v>
      </c>
      <c r="B986" s="62" t="e">
        <f>MID(O990,FIND(" ",O990)+1,8)</f>
        <v>#VALUE!</v>
      </c>
      <c r="C986" s="62" t="s">
        <v>29</v>
      </c>
      <c r="D986" s="63">
        <f t="shared" si="79"/>
        <v>0</v>
      </c>
      <c r="E986" s="84">
        <f t="shared" si="80"/>
        <v>0</v>
      </c>
      <c r="F986" s="86">
        <f t="shared" si="81"/>
        <v>0</v>
      </c>
      <c r="G986" s="64" t="s">
        <v>8</v>
      </c>
      <c r="H986" s="64">
        <f>Q990</f>
        <v>0</v>
      </c>
    </row>
    <row r="987" spans="1:8">
      <c r="A987" s="101" t="e">
        <f>#REF!</f>
        <v>#REF!</v>
      </c>
      <c r="B987" s="62" t="e">
        <f>MID(O991,FIND(" ",O991)+1,8)</f>
        <v>#VALUE!</v>
      </c>
      <c r="C987" s="62" t="s">
        <v>29</v>
      </c>
      <c r="D987" s="63">
        <f t="shared" si="79"/>
        <v>0</v>
      </c>
      <c r="E987" s="84">
        <f t="shared" si="80"/>
        <v>0</v>
      </c>
      <c r="F987" s="86">
        <f t="shared" si="81"/>
        <v>0</v>
      </c>
      <c r="G987" s="64" t="s">
        <v>8</v>
      </c>
      <c r="H987" s="64">
        <f>Q991</f>
        <v>0</v>
      </c>
    </row>
    <row r="988" spans="1:8">
      <c r="A988" s="101" t="e">
        <f>#REF!</f>
        <v>#REF!</v>
      </c>
      <c r="B988" s="62" t="e">
        <f t="shared" ref="B988:B993" si="86">MID(O988,FIND(" ",O988)+1,8)</f>
        <v>#VALUE!</v>
      </c>
      <c r="C988" s="62" t="s">
        <v>29</v>
      </c>
      <c r="D988" s="63">
        <f t="shared" si="79"/>
        <v>0</v>
      </c>
      <c r="E988" s="84">
        <f t="shared" si="80"/>
        <v>0</v>
      </c>
      <c r="F988" s="86">
        <f t="shared" si="81"/>
        <v>0</v>
      </c>
      <c r="G988" s="64" t="s">
        <v>8</v>
      </c>
      <c r="H988" s="64">
        <f t="shared" ref="H988:H993" si="87">Q988</f>
        <v>0</v>
      </c>
    </row>
    <row r="989" spans="1:8">
      <c r="A989" s="101" t="e">
        <f>#REF!</f>
        <v>#REF!</v>
      </c>
      <c r="B989" s="62" t="e">
        <f t="shared" si="86"/>
        <v>#VALUE!</v>
      </c>
      <c r="C989" s="62" t="s">
        <v>29</v>
      </c>
      <c r="D989" s="63">
        <f t="shared" si="79"/>
        <v>0</v>
      </c>
      <c r="E989" s="84">
        <f t="shared" si="80"/>
        <v>0</v>
      </c>
      <c r="F989" s="86">
        <f t="shared" si="81"/>
        <v>0</v>
      </c>
      <c r="G989" s="64" t="s">
        <v>8</v>
      </c>
      <c r="H989" s="64">
        <f t="shared" si="87"/>
        <v>0</v>
      </c>
    </row>
    <row r="990" spans="1:8">
      <c r="A990" s="101" t="e">
        <f>#REF!</f>
        <v>#REF!</v>
      </c>
      <c r="B990" s="62" t="e">
        <f t="shared" si="86"/>
        <v>#VALUE!</v>
      </c>
      <c r="C990" s="62" t="s">
        <v>29</v>
      </c>
      <c r="D990" s="63">
        <f t="shared" si="79"/>
        <v>0</v>
      </c>
      <c r="E990" s="84">
        <f t="shared" si="80"/>
        <v>0</v>
      </c>
      <c r="F990" s="86">
        <f t="shared" si="81"/>
        <v>0</v>
      </c>
      <c r="G990" s="64" t="s">
        <v>8</v>
      </c>
      <c r="H990" s="64">
        <f t="shared" si="87"/>
        <v>0</v>
      </c>
    </row>
    <row r="991" spans="1:8">
      <c r="A991" s="101" t="e">
        <f>#REF!</f>
        <v>#REF!</v>
      </c>
      <c r="B991" s="62" t="e">
        <f t="shared" si="86"/>
        <v>#VALUE!</v>
      </c>
      <c r="C991" s="62" t="s">
        <v>29</v>
      </c>
      <c r="D991" s="63">
        <f t="shared" si="79"/>
        <v>0</v>
      </c>
      <c r="E991" s="84">
        <f t="shared" si="80"/>
        <v>0</v>
      </c>
      <c r="F991" s="86">
        <f t="shared" si="81"/>
        <v>0</v>
      </c>
      <c r="G991" s="64" t="s">
        <v>8</v>
      </c>
      <c r="H991" s="64">
        <f t="shared" si="87"/>
        <v>0</v>
      </c>
    </row>
    <row r="992" spans="1:8">
      <c r="A992" s="101" t="e">
        <f>#REF!</f>
        <v>#REF!</v>
      </c>
      <c r="B992" s="62" t="e">
        <f t="shared" si="86"/>
        <v>#VALUE!</v>
      </c>
      <c r="C992" s="62" t="s">
        <v>29</v>
      </c>
      <c r="D992" s="63">
        <f t="shared" si="79"/>
        <v>0</v>
      </c>
      <c r="E992" s="84">
        <f t="shared" si="80"/>
        <v>0</v>
      </c>
      <c r="F992" s="86">
        <f t="shared" si="81"/>
        <v>0</v>
      </c>
      <c r="G992" s="64" t="s">
        <v>8</v>
      </c>
      <c r="H992" s="64">
        <f t="shared" si="87"/>
        <v>0</v>
      </c>
    </row>
    <row r="993" spans="1:8">
      <c r="A993" s="101" t="e">
        <f>#REF!</f>
        <v>#REF!</v>
      </c>
      <c r="B993" s="62" t="e">
        <f t="shared" si="86"/>
        <v>#VALUE!</v>
      </c>
      <c r="C993" s="62" t="s">
        <v>29</v>
      </c>
      <c r="D993" s="63">
        <f t="shared" si="79"/>
        <v>0</v>
      </c>
      <c r="E993" s="84">
        <f t="shared" si="80"/>
        <v>0</v>
      </c>
      <c r="F993" s="86">
        <f t="shared" si="81"/>
        <v>0</v>
      </c>
      <c r="G993" s="64" t="s">
        <v>8</v>
      </c>
      <c r="H993" s="64">
        <f t="shared" si="87"/>
        <v>0</v>
      </c>
    </row>
    <row r="994" spans="1:8">
      <c r="A994" s="101" t="e">
        <f>#REF!</f>
        <v>#REF!</v>
      </c>
      <c r="B994" s="62" t="e">
        <f>MID(O998,FIND(" ",O998)+1,8)</f>
        <v>#VALUE!</v>
      </c>
      <c r="C994" s="62" t="s">
        <v>29</v>
      </c>
      <c r="D994" s="63">
        <f t="shared" si="79"/>
        <v>0</v>
      </c>
      <c r="E994" s="84">
        <f t="shared" si="80"/>
        <v>0</v>
      </c>
      <c r="F994" s="86">
        <f t="shared" si="81"/>
        <v>0</v>
      </c>
      <c r="G994" s="64" t="s">
        <v>8</v>
      </c>
      <c r="H994" s="64">
        <f>Q998</f>
        <v>0</v>
      </c>
    </row>
    <row r="995" spans="1:8">
      <c r="A995" s="101" t="e">
        <f>#REF!</f>
        <v>#REF!</v>
      </c>
      <c r="B995" s="62" t="e">
        <f>MID(O999,FIND(" ",O999)+1,8)</f>
        <v>#VALUE!</v>
      </c>
      <c r="C995" s="62" t="s">
        <v>29</v>
      </c>
      <c r="D995" s="63">
        <f t="shared" si="79"/>
        <v>0</v>
      </c>
      <c r="E995" s="84">
        <f t="shared" si="80"/>
        <v>0</v>
      </c>
      <c r="F995" s="86">
        <f t="shared" si="81"/>
        <v>0</v>
      </c>
      <c r="G995" s="64" t="s">
        <v>8</v>
      </c>
      <c r="H995" s="64">
        <f>Q999</f>
        <v>0</v>
      </c>
    </row>
    <row r="996" spans="1:8">
      <c r="A996" s="101" t="e">
        <f>#REF!</f>
        <v>#REF!</v>
      </c>
      <c r="B996" s="62" t="e">
        <f>MID(O1000,FIND(" ",O1000)+1,8)</f>
        <v>#VALUE!</v>
      </c>
      <c r="C996" s="62" t="s">
        <v>29</v>
      </c>
      <c r="D996" s="63">
        <f t="shared" si="79"/>
        <v>0</v>
      </c>
      <c r="E996" s="84">
        <f t="shared" si="80"/>
        <v>0</v>
      </c>
      <c r="F996" s="86">
        <f t="shared" si="81"/>
        <v>0</v>
      </c>
      <c r="G996" s="64" t="s">
        <v>8</v>
      </c>
      <c r="H996" s="64">
        <f>Q1000</f>
        <v>0</v>
      </c>
    </row>
    <row r="997" spans="1:8">
      <c r="A997" s="101" t="e">
        <f>#REF!</f>
        <v>#REF!</v>
      </c>
      <c r="B997" s="62" t="e">
        <f>MID(O1001,FIND(" ",O1001)+1,8)</f>
        <v>#VALUE!</v>
      </c>
      <c r="C997" s="62" t="s">
        <v>29</v>
      </c>
      <c r="D997" s="63">
        <f t="shared" si="79"/>
        <v>0</v>
      </c>
      <c r="E997" s="84">
        <f t="shared" si="80"/>
        <v>0</v>
      </c>
      <c r="F997" s="86">
        <f t="shared" si="81"/>
        <v>0</v>
      </c>
      <c r="G997" s="64" t="s">
        <v>8</v>
      </c>
      <c r="H997" s="64">
        <f>Q1001</f>
        <v>0</v>
      </c>
    </row>
    <row r="998" spans="1:8">
      <c r="A998" s="101" t="e">
        <f>#REF!</f>
        <v>#REF!</v>
      </c>
      <c r="B998" s="62" t="e">
        <f t="shared" ref="B998:B1003" si="88">MID(O998,FIND(" ",O998)+1,8)</f>
        <v>#VALUE!</v>
      </c>
      <c r="C998" s="62" t="s">
        <v>29</v>
      </c>
      <c r="D998" s="63">
        <f t="shared" si="79"/>
        <v>0</v>
      </c>
      <c r="E998" s="84">
        <f t="shared" si="80"/>
        <v>0</v>
      </c>
      <c r="F998" s="86">
        <f t="shared" si="81"/>
        <v>0</v>
      </c>
      <c r="G998" s="64" t="s">
        <v>8</v>
      </c>
      <c r="H998" s="64">
        <f t="shared" ref="H998:H1003" si="89">Q998</f>
        <v>0</v>
      </c>
    </row>
    <row r="999" spans="1:8">
      <c r="A999" s="101" t="e">
        <f>#REF!</f>
        <v>#REF!</v>
      </c>
      <c r="B999" s="62" t="e">
        <f t="shared" si="88"/>
        <v>#VALUE!</v>
      </c>
      <c r="C999" s="62" t="s">
        <v>29</v>
      </c>
      <c r="D999" s="63">
        <f t="shared" si="79"/>
        <v>0</v>
      </c>
      <c r="E999" s="84">
        <f t="shared" si="80"/>
        <v>0</v>
      </c>
      <c r="F999" s="86">
        <f t="shared" si="81"/>
        <v>0</v>
      </c>
      <c r="G999" s="64" t="s">
        <v>8</v>
      </c>
      <c r="H999" s="64">
        <f t="shared" si="89"/>
        <v>0</v>
      </c>
    </row>
    <row r="1000" spans="1:8">
      <c r="A1000" s="101" t="e">
        <f>#REF!</f>
        <v>#REF!</v>
      </c>
      <c r="B1000" s="62" t="e">
        <f t="shared" si="88"/>
        <v>#VALUE!</v>
      </c>
      <c r="C1000" s="62" t="s">
        <v>29</v>
      </c>
      <c r="D1000" s="63">
        <f t="shared" si="79"/>
        <v>0</v>
      </c>
      <c r="E1000" s="84">
        <f t="shared" si="80"/>
        <v>0</v>
      </c>
      <c r="F1000" s="86">
        <f t="shared" si="81"/>
        <v>0</v>
      </c>
      <c r="G1000" s="64" t="s">
        <v>8</v>
      </c>
      <c r="H1000" s="64">
        <f t="shared" si="89"/>
        <v>0</v>
      </c>
    </row>
    <row r="1001" spans="1:8">
      <c r="A1001" s="101" t="e">
        <f>#REF!</f>
        <v>#REF!</v>
      </c>
      <c r="B1001" s="62" t="e">
        <f t="shared" si="88"/>
        <v>#VALUE!</v>
      </c>
      <c r="C1001" s="62" t="s">
        <v>29</v>
      </c>
      <c r="D1001" s="63">
        <f t="shared" si="79"/>
        <v>0</v>
      </c>
      <c r="E1001" s="84">
        <f t="shared" si="80"/>
        <v>0</v>
      </c>
      <c r="F1001" s="86">
        <f t="shared" si="81"/>
        <v>0</v>
      </c>
      <c r="G1001" s="64" t="s">
        <v>8</v>
      </c>
      <c r="H1001" s="64">
        <f t="shared" si="89"/>
        <v>0</v>
      </c>
    </row>
    <row r="1002" spans="1:8">
      <c r="A1002" s="101" t="e">
        <f>#REF!</f>
        <v>#REF!</v>
      </c>
      <c r="B1002" s="62" t="e">
        <f t="shared" si="88"/>
        <v>#VALUE!</v>
      </c>
      <c r="C1002" s="62" t="s">
        <v>29</v>
      </c>
      <c r="D1002" s="63">
        <f t="shared" si="79"/>
        <v>0</v>
      </c>
      <c r="E1002" s="84">
        <f t="shared" si="80"/>
        <v>0</v>
      </c>
      <c r="F1002" s="86">
        <f t="shared" si="81"/>
        <v>0</v>
      </c>
      <c r="G1002" s="64" t="s">
        <v>8</v>
      </c>
      <c r="H1002" s="64">
        <f t="shared" si="89"/>
        <v>0</v>
      </c>
    </row>
    <row r="1003" spans="1:8">
      <c r="A1003" s="101" t="e">
        <f>#REF!</f>
        <v>#REF!</v>
      </c>
      <c r="B1003" s="62" t="e">
        <f t="shared" si="88"/>
        <v>#VALUE!</v>
      </c>
      <c r="C1003" s="62" t="s">
        <v>29</v>
      </c>
      <c r="D1003" s="63">
        <f t="shared" si="79"/>
        <v>0</v>
      </c>
      <c r="E1003" s="84">
        <f t="shared" si="80"/>
        <v>0</v>
      </c>
      <c r="F1003" s="86">
        <f t="shared" si="81"/>
        <v>0</v>
      </c>
      <c r="G1003" s="64" t="s">
        <v>8</v>
      </c>
      <c r="H1003" s="64">
        <f t="shared" si="89"/>
        <v>0</v>
      </c>
    </row>
    <row r="1004" spans="1:8">
      <c r="A1004" s="101" t="e">
        <f>#REF!</f>
        <v>#REF!</v>
      </c>
      <c r="B1004" s="62" t="e">
        <f>MID(O1008,FIND(" ",O1008)+1,8)</f>
        <v>#VALUE!</v>
      </c>
      <c r="C1004" s="62" t="s">
        <v>29</v>
      </c>
      <c r="D1004" s="63">
        <f t="shared" si="79"/>
        <v>0</v>
      </c>
      <c r="E1004" s="84">
        <f t="shared" si="80"/>
        <v>0</v>
      </c>
      <c r="F1004" s="86">
        <f t="shared" si="81"/>
        <v>0</v>
      </c>
      <c r="G1004" s="64" t="s">
        <v>8</v>
      </c>
      <c r="H1004" s="64">
        <f>Q1008</f>
        <v>0</v>
      </c>
    </row>
    <row r="1005" spans="1:8">
      <c r="A1005" s="101" t="e">
        <f>#REF!</f>
        <v>#REF!</v>
      </c>
      <c r="B1005" s="62" t="e">
        <f>MID(O1009,FIND(" ",O1009)+1,8)</f>
        <v>#VALUE!</v>
      </c>
      <c r="C1005" s="62" t="s">
        <v>29</v>
      </c>
      <c r="D1005" s="63">
        <f t="shared" si="79"/>
        <v>0</v>
      </c>
      <c r="E1005" s="84">
        <f t="shared" si="80"/>
        <v>0</v>
      </c>
      <c r="F1005" s="86">
        <f t="shared" si="81"/>
        <v>0</v>
      </c>
      <c r="G1005" s="64" t="s">
        <v>8</v>
      </c>
      <c r="H1005" s="64">
        <f>Q1009</f>
        <v>0</v>
      </c>
    </row>
    <row r="1006" spans="1:8">
      <c r="A1006" s="101" t="e">
        <f>#REF!</f>
        <v>#REF!</v>
      </c>
      <c r="B1006" s="62" t="e">
        <f>MID(O1010,FIND(" ",O1010)+1,8)</f>
        <v>#VALUE!</v>
      </c>
      <c r="C1006" s="62" t="s">
        <v>29</v>
      </c>
      <c r="D1006" s="63">
        <f t="shared" si="79"/>
        <v>0</v>
      </c>
      <c r="E1006" s="84">
        <f t="shared" si="80"/>
        <v>0</v>
      </c>
      <c r="F1006" s="86">
        <f t="shared" si="81"/>
        <v>0</v>
      </c>
      <c r="G1006" s="64" t="s">
        <v>8</v>
      </c>
      <c r="H1006" s="64">
        <f>Q1010</f>
        <v>0</v>
      </c>
    </row>
    <row r="1007" spans="1:8">
      <c r="A1007" s="101" t="e">
        <f>#REF!</f>
        <v>#REF!</v>
      </c>
      <c r="B1007" s="62" t="e">
        <f>MID(O1011,FIND(" ",O1011)+1,8)</f>
        <v>#VALUE!</v>
      </c>
      <c r="C1007" s="62" t="s">
        <v>29</v>
      </c>
      <c r="D1007" s="63">
        <f t="shared" si="79"/>
        <v>0</v>
      </c>
      <c r="E1007" s="84">
        <f t="shared" si="80"/>
        <v>0</v>
      </c>
      <c r="F1007" s="86">
        <f t="shared" si="81"/>
        <v>0</v>
      </c>
      <c r="G1007" s="64" t="s">
        <v>8</v>
      </c>
      <c r="H1007" s="64">
        <f>Q1011</f>
        <v>0</v>
      </c>
    </row>
    <row r="1008" spans="1:8">
      <c r="A1008" s="101" t="e">
        <f>#REF!</f>
        <v>#REF!</v>
      </c>
      <c r="B1008" s="62" t="e">
        <f t="shared" ref="B1008:B1013" si="90">MID(O1008,FIND(" ",O1008)+1,8)</f>
        <v>#VALUE!</v>
      </c>
      <c r="C1008" s="62" t="s">
        <v>29</v>
      </c>
      <c r="D1008" s="63">
        <f t="shared" si="79"/>
        <v>0</v>
      </c>
      <c r="E1008" s="84">
        <f t="shared" si="80"/>
        <v>0</v>
      </c>
      <c r="F1008" s="86">
        <f t="shared" si="81"/>
        <v>0</v>
      </c>
      <c r="G1008" s="64" t="s">
        <v>8</v>
      </c>
      <c r="H1008" s="64">
        <f t="shared" ref="H1008:H1013" si="91">Q1008</f>
        <v>0</v>
      </c>
    </row>
    <row r="1009" spans="1:8">
      <c r="A1009" s="101" t="e">
        <f>#REF!</f>
        <v>#REF!</v>
      </c>
      <c r="B1009" s="62" t="e">
        <f t="shared" si="90"/>
        <v>#VALUE!</v>
      </c>
      <c r="C1009" s="62" t="s">
        <v>29</v>
      </c>
      <c r="D1009" s="63">
        <f t="shared" si="79"/>
        <v>0</v>
      </c>
      <c r="E1009" s="84">
        <f t="shared" si="80"/>
        <v>0</v>
      </c>
      <c r="F1009" s="86">
        <f t="shared" si="81"/>
        <v>0</v>
      </c>
      <c r="G1009" s="64" t="s">
        <v>8</v>
      </c>
      <c r="H1009" s="64">
        <f t="shared" si="91"/>
        <v>0</v>
      </c>
    </row>
    <row r="1010" spans="1:8">
      <c r="A1010" s="101" t="e">
        <f>#REF!</f>
        <v>#REF!</v>
      </c>
      <c r="B1010" s="62" t="e">
        <f t="shared" si="90"/>
        <v>#VALUE!</v>
      </c>
      <c r="C1010" s="62" t="s">
        <v>29</v>
      </c>
      <c r="D1010" s="63">
        <f t="shared" si="79"/>
        <v>0</v>
      </c>
      <c r="E1010" s="84">
        <f t="shared" si="80"/>
        <v>0</v>
      </c>
      <c r="F1010" s="86">
        <f t="shared" si="81"/>
        <v>0</v>
      </c>
      <c r="G1010" s="64" t="s">
        <v>8</v>
      </c>
      <c r="H1010" s="64">
        <f t="shared" si="91"/>
        <v>0</v>
      </c>
    </row>
    <row r="1011" spans="1:8">
      <c r="A1011" s="101" t="e">
        <f>#REF!</f>
        <v>#REF!</v>
      </c>
      <c r="B1011" s="62" t="e">
        <f t="shared" si="90"/>
        <v>#VALUE!</v>
      </c>
      <c r="C1011" s="62" t="s">
        <v>29</v>
      </c>
      <c r="D1011" s="63">
        <f t="shared" si="79"/>
        <v>0</v>
      </c>
      <c r="E1011" s="84">
        <f t="shared" si="80"/>
        <v>0</v>
      </c>
      <c r="F1011" s="86">
        <f t="shared" si="81"/>
        <v>0</v>
      </c>
      <c r="G1011" s="64" t="s">
        <v>8</v>
      </c>
      <c r="H1011" s="64">
        <f t="shared" si="91"/>
        <v>0</v>
      </c>
    </row>
    <row r="1012" spans="1:8">
      <c r="A1012" s="101" t="e">
        <f>#REF!</f>
        <v>#REF!</v>
      </c>
      <c r="B1012" s="62" t="e">
        <f t="shared" si="90"/>
        <v>#VALUE!</v>
      </c>
      <c r="C1012" s="62" t="s">
        <v>29</v>
      </c>
      <c r="D1012" s="63">
        <f t="shared" si="79"/>
        <v>0</v>
      </c>
      <c r="E1012" s="84">
        <f t="shared" si="80"/>
        <v>0</v>
      </c>
      <c r="F1012" s="86">
        <f t="shared" si="81"/>
        <v>0</v>
      </c>
      <c r="G1012" s="64" t="s">
        <v>8</v>
      </c>
      <c r="H1012" s="64">
        <f t="shared" si="91"/>
        <v>0</v>
      </c>
    </row>
    <row r="1013" spans="1:8">
      <c r="A1013" s="101" t="e">
        <f>#REF!</f>
        <v>#REF!</v>
      </c>
      <c r="B1013" s="62" t="e">
        <f t="shared" si="90"/>
        <v>#VALUE!</v>
      </c>
      <c r="C1013" s="62" t="s">
        <v>29</v>
      </c>
      <c r="D1013" s="63">
        <f t="shared" si="79"/>
        <v>0</v>
      </c>
      <c r="E1013" s="84">
        <f t="shared" si="80"/>
        <v>0</v>
      </c>
      <c r="F1013" s="86">
        <f t="shared" si="81"/>
        <v>0</v>
      </c>
      <c r="G1013" s="64" t="s">
        <v>8</v>
      </c>
      <c r="H1013" s="64">
        <f t="shared" si="91"/>
        <v>0</v>
      </c>
    </row>
    <row r="1014" spans="1:8">
      <c r="A1014" s="101" t="e">
        <f>#REF!</f>
        <v>#REF!</v>
      </c>
      <c r="B1014" s="62" t="e">
        <f>MID(O1018,FIND(" ",O1018)+1,8)</f>
        <v>#VALUE!</v>
      </c>
      <c r="C1014" s="62" t="s">
        <v>29</v>
      </c>
      <c r="D1014" s="63">
        <f t="shared" si="79"/>
        <v>0</v>
      </c>
      <c r="E1014" s="84">
        <f t="shared" si="80"/>
        <v>0</v>
      </c>
      <c r="F1014" s="86">
        <f t="shared" si="81"/>
        <v>0</v>
      </c>
      <c r="G1014" s="64" t="s">
        <v>8</v>
      </c>
      <c r="H1014" s="64">
        <f>Q1018</f>
        <v>0</v>
      </c>
    </row>
    <row r="1015" spans="1:8">
      <c r="A1015" s="101" t="e">
        <f>#REF!</f>
        <v>#REF!</v>
      </c>
      <c r="B1015" s="62" t="e">
        <f>MID(O1019,FIND(" ",O1019)+1,8)</f>
        <v>#VALUE!</v>
      </c>
      <c r="C1015" s="62" t="s">
        <v>29</v>
      </c>
      <c r="D1015" s="63">
        <f t="shared" si="79"/>
        <v>0</v>
      </c>
      <c r="E1015" s="84">
        <f t="shared" si="80"/>
        <v>0</v>
      </c>
      <c r="F1015" s="86">
        <f t="shared" si="81"/>
        <v>0</v>
      </c>
      <c r="G1015" s="64" t="s">
        <v>8</v>
      </c>
      <c r="H1015" s="64">
        <f>Q1019</f>
        <v>0</v>
      </c>
    </row>
    <row r="1016" spans="1:8">
      <c r="A1016" s="101" t="e">
        <f>#REF!</f>
        <v>#REF!</v>
      </c>
      <c r="B1016" s="62" t="e">
        <f>MID(O1020,FIND(" ",O1020)+1,8)</f>
        <v>#VALUE!</v>
      </c>
      <c r="C1016" s="62" t="s">
        <v>29</v>
      </c>
      <c r="D1016" s="63">
        <f t="shared" si="79"/>
        <v>0</v>
      </c>
      <c r="E1016" s="84">
        <f t="shared" si="80"/>
        <v>0</v>
      </c>
      <c r="F1016" s="86">
        <f t="shared" si="81"/>
        <v>0</v>
      </c>
      <c r="G1016" s="64" t="s">
        <v>8</v>
      </c>
      <c r="H1016" s="64">
        <f>Q1020</f>
        <v>0</v>
      </c>
    </row>
    <row r="1017" spans="1:8">
      <c r="A1017" s="101" t="e">
        <f>#REF!</f>
        <v>#REF!</v>
      </c>
      <c r="B1017" s="62" t="e">
        <f>MID(O1021,FIND(" ",O1021)+1,8)</f>
        <v>#VALUE!</v>
      </c>
      <c r="C1017" s="62" t="s">
        <v>29</v>
      </c>
      <c r="D1017" s="63">
        <f t="shared" si="79"/>
        <v>0</v>
      </c>
      <c r="E1017" s="84">
        <f t="shared" si="80"/>
        <v>0</v>
      </c>
      <c r="F1017" s="86">
        <f t="shared" si="81"/>
        <v>0</v>
      </c>
      <c r="G1017" s="64" t="s">
        <v>8</v>
      </c>
      <c r="H1017" s="64">
        <f>Q1021</f>
        <v>0</v>
      </c>
    </row>
    <row r="1018" spans="1:8">
      <c r="A1018" s="101" t="e">
        <f>#REF!</f>
        <v>#REF!</v>
      </c>
      <c r="B1018" s="62" t="e">
        <f t="shared" ref="B1018:B1023" si="92">MID(O1018,FIND(" ",O1018)+1,8)</f>
        <v>#VALUE!</v>
      </c>
      <c r="C1018" s="62" t="s">
        <v>29</v>
      </c>
      <c r="D1018" s="63">
        <f t="shared" si="79"/>
        <v>0</v>
      </c>
      <c r="E1018" s="84">
        <f t="shared" si="80"/>
        <v>0</v>
      </c>
      <c r="F1018" s="86">
        <f t="shared" si="81"/>
        <v>0</v>
      </c>
      <c r="G1018" s="64" t="s">
        <v>8</v>
      </c>
      <c r="H1018" s="64">
        <f t="shared" ref="H1018:H1023" si="93">Q1018</f>
        <v>0</v>
      </c>
    </row>
    <row r="1019" spans="1:8">
      <c r="A1019" s="101" t="e">
        <f>#REF!</f>
        <v>#REF!</v>
      </c>
      <c r="B1019" s="62" t="e">
        <f t="shared" si="92"/>
        <v>#VALUE!</v>
      </c>
      <c r="C1019" s="62" t="s">
        <v>29</v>
      </c>
      <c r="D1019" s="63">
        <f t="shared" si="79"/>
        <v>0</v>
      </c>
      <c r="E1019" s="84">
        <f t="shared" si="80"/>
        <v>0</v>
      </c>
      <c r="F1019" s="86">
        <f t="shared" si="81"/>
        <v>0</v>
      </c>
      <c r="G1019" s="64" t="s">
        <v>8</v>
      </c>
      <c r="H1019" s="64">
        <f t="shared" si="93"/>
        <v>0</v>
      </c>
    </row>
    <row r="1020" spans="1:8">
      <c r="A1020" s="101" t="e">
        <f>#REF!</f>
        <v>#REF!</v>
      </c>
      <c r="B1020" s="62" t="e">
        <f t="shared" si="92"/>
        <v>#VALUE!</v>
      </c>
      <c r="C1020" s="62" t="s">
        <v>29</v>
      </c>
      <c r="D1020" s="63">
        <f t="shared" si="79"/>
        <v>0</v>
      </c>
      <c r="E1020" s="84">
        <f t="shared" si="80"/>
        <v>0</v>
      </c>
      <c r="F1020" s="86">
        <f t="shared" si="81"/>
        <v>0</v>
      </c>
      <c r="G1020" s="64" t="s">
        <v>8</v>
      </c>
      <c r="H1020" s="64">
        <f t="shared" si="93"/>
        <v>0</v>
      </c>
    </row>
    <row r="1021" spans="1:8">
      <c r="A1021" s="101" t="e">
        <f>#REF!</f>
        <v>#REF!</v>
      </c>
      <c r="B1021" s="62" t="e">
        <f t="shared" si="92"/>
        <v>#VALUE!</v>
      </c>
      <c r="C1021" s="62" t="s">
        <v>29</v>
      </c>
      <c r="D1021" s="63">
        <f t="shared" si="79"/>
        <v>0</v>
      </c>
      <c r="E1021" s="84">
        <f t="shared" si="80"/>
        <v>0</v>
      </c>
      <c r="F1021" s="86">
        <f t="shared" si="81"/>
        <v>0</v>
      </c>
      <c r="G1021" s="64" t="s">
        <v>8</v>
      </c>
      <c r="H1021" s="64">
        <f t="shared" si="93"/>
        <v>0</v>
      </c>
    </row>
    <row r="1022" spans="1:8">
      <c r="A1022" s="101" t="e">
        <f>#REF!</f>
        <v>#REF!</v>
      </c>
      <c r="B1022" s="62" t="e">
        <f t="shared" si="92"/>
        <v>#VALUE!</v>
      </c>
      <c r="C1022" s="62" t="s">
        <v>29</v>
      </c>
      <c r="D1022" s="63">
        <f t="shared" si="79"/>
        <v>0</v>
      </c>
      <c r="E1022" s="84">
        <f t="shared" si="80"/>
        <v>0</v>
      </c>
      <c r="F1022" s="86">
        <f t="shared" si="81"/>
        <v>0</v>
      </c>
      <c r="G1022" s="64" t="s">
        <v>8</v>
      </c>
      <c r="H1022" s="64">
        <f t="shared" si="93"/>
        <v>0</v>
      </c>
    </row>
    <row r="1023" spans="1:8">
      <c r="A1023" s="101" t="e">
        <f>#REF!</f>
        <v>#REF!</v>
      </c>
      <c r="B1023" s="62" t="e">
        <f t="shared" si="92"/>
        <v>#VALUE!</v>
      </c>
      <c r="C1023" s="62" t="s">
        <v>29</v>
      </c>
      <c r="D1023" s="63">
        <f t="shared" si="79"/>
        <v>0</v>
      </c>
      <c r="E1023" s="84">
        <f t="shared" si="80"/>
        <v>0</v>
      </c>
      <c r="F1023" s="86">
        <f t="shared" si="81"/>
        <v>0</v>
      </c>
      <c r="G1023" s="64" t="s">
        <v>8</v>
      </c>
      <c r="H1023" s="64">
        <f t="shared" si="93"/>
        <v>0</v>
      </c>
    </row>
    <row r="1024" spans="1:8">
      <c r="A1024" s="101" t="e">
        <f>#REF!</f>
        <v>#REF!</v>
      </c>
      <c r="B1024" s="62" t="e">
        <f>MID(O1028,FIND(" ",O1028)+1,8)</f>
        <v>#VALUE!</v>
      </c>
      <c r="C1024" s="62" t="s">
        <v>29</v>
      </c>
      <c r="D1024" s="63">
        <f t="shared" si="79"/>
        <v>0</v>
      </c>
      <c r="E1024" s="84">
        <f t="shared" si="80"/>
        <v>0</v>
      </c>
      <c r="F1024" s="86">
        <f t="shared" si="81"/>
        <v>0</v>
      </c>
      <c r="G1024" s="64" t="s">
        <v>8</v>
      </c>
      <c r="H1024" s="64">
        <f>Q1028</f>
        <v>0</v>
      </c>
    </row>
    <row r="1025" spans="1:8">
      <c r="A1025" s="101" t="e">
        <f>#REF!</f>
        <v>#REF!</v>
      </c>
      <c r="B1025" s="62" t="e">
        <f>MID(O1029,FIND(" ",O1029)+1,8)</f>
        <v>#VALUE!</v>
      </c>
      <c r="C1025" s="62" t="s">
        <v>29</v>
      </c>
      <c r="D1025" s="63">
        <f t="shared" si="79"/>
        <v>0</v>
      </c>
      <c r="E1025" s="84">
        <f t="shared" si="80"/>
        <v>0</v>
      </c>
      <c r="F1025" s="86">
        <f t="shared" si="81"/>
        <v>0</v>
      </c>
      <c r="G1025" s="64" t="s">
        <v>8</v>
      </c>
      <c r="H1025" s="64">
        <f>Q1029</f>
        <v>0</v>
      </c>
    </row>
    <row r="1026" spans="1:8">
      <c r="A1026" s="101" t="e">
        <f>#REF!</f>
        <v>#REF!</v>
      </c>
      <c r="B1026" s="62" t="e">
        <f>MID(O1030,FIND(" ",O1030)+1,8)</f>
        <v>#VALUE!</v>
      </c>
      <c r="C1026" s="62" t="s">
        <v>29</v>
      </c>
      <c r="D1026" s="63">
        <f t="shared" si="79"/>
        <v>0</v>
      </c>
      <c r="E1026" s="84">
        <f t="shared" si="80"/>
        <v>0</v>
      </c>
      <c r="F1026" s="86">
        <f t="shared" si="81"/>
        <v>0</v>
      </c>
      <c r="G1026" s="64" t="s">
        <v>8</v>
      </c>
      <c r="H1026" s="64">
        <f>Q1030</f>
        <v>0</v>
      </c>
    </row>
    <row r="1027" spans="1:8">
      <c r="A1027" s="101" t="e">
        <f>#REF!</f>
        <v>#REF!</v>
      </c>
      <c r="B1027" s="62" t="e">
        <f>MID(O1031,FIND(" ",O1031)+1,8)</f>
        <v>#VALUE!</v>
      </c>
      <c r="C1027" s="62" t="s">
        <v>29</v>
      </c>
      <c r="D1027" s="63">
        <f t="shared" ref="D1027:D1040" si="94">L1027</f>
        <v>0</v>
      </c>
      <c r="E1027" s="84">
        <f t="shared" ref="E1027:E1040" si="95">M1027/100</f>
        <v>0</v>
      </c>
      <c r="F1027" s="86">
        <f t="shared" ref="F1027:F1040" si="96">(D1027*E1027)</f>
        <v>0</v>
      </c>
      <c r="G1027" s="64" t="s">
        <v>8</v>
      </c>
      <c r="H1027" s="64">
        <f>Q1031</f>
        <v>0</v>
      </c>
    </row>
    <row r="1028" spans="1:8">
      <c r="A1028" s="101" t="e">
        <f>#REF!</f>
        <v>#REF!</v>
      </c>
      <c r="B1028" s="62" t="e">
        <f t="shared" ref="B1028:B1033" si="97">MID(O1028,FIND(" ",O1028)+1,8)</f>
        <v>#VALUE!</v>
      </c>
      <c r="C1028" s="62" t="s">
        <v>29</v>
      </c>
      <c r="D1028" s="63">
        <f t="shared" si="94"/>
        <v>0</v>
      </c>
      <c r="E1028" s="84">
        <f t="shared" si="95"/>
        <v>0</v>
      </c>
      <c r="F1028" s="86">
        <f t="shared" si="96"/>
        <v>0</v>
      </c>
      <c r="G1028" s="64" t="s">
        <v>8</v>
      </c>
      <c r="H1028" s="64">
        <f t="shared" ref="H1028:H1033" si="98">Q1028</f>
        <v>0</v>
      </c>
    </row>
    <row r="1029" spans="1:8">
      <c r="A1029" s="101" t="e">
        <f>#REF!</f>
        <v>#REF!</v>
      </c>
      <c r="B1029" s="62" t="e">
        <f t="shared" si="97"/>
        <v>#VALUE!</v>
      </c>
      <c r="C1029" s="62" t="s">
        <v>29</v>
      </c>
      <c r="D1029" s="63">
        <f t="shared" si="94"/>
        <v>0</v>
      </c>
      <c r="E1029" s="84">
        <f t="shared" si="95"/>
        <v>0</v>
      </c>
      <c r="F1029" s="86">
        <f t="shared" si="96"/>
        <v>0</v>
      </c>
      <c r="G1029" s="64" t="s">
        <v>8</v>
      </c>
      <c r="H1029" s="64">
        <f t="shared" si="98"/>
        <v>0</v>
      </c>
    </row>
    <row r="1030" spans="1:8">
      <c r="A1030" s="101" t="e">
        <f>#REF!</f>
        <v>#REF!</v>
      </c>
      <c r="B1030" s="62" t="e">
        <f t="shared" si="97"/>
        <v>#VALUE!</v>
      </c>
      <c r="C1030" s="62" t="s">
        <v>29</v>
      </c>
      <c r="D1030" s="63">
        <f t="shared" si="94"/>
        <v>0</v>
      </c>
      <c r="E1030" s="84">
        <f t="shared" si="95"/>
        <v>0</v>
      </c>
      <c r="F1030" s="86">
        <f t="shared" si="96"/>
        <v>0</v>
      </c>
      <c r="G1030" s="64" t="s">
        <v>8</v>
      </c>
      <c r="H1030" s="64">
        <f t="shared" si="98"/>
        <v>0</v>
      </c>
    </row>
    <row r="1031" spans="1:8">
      <c r="A1031" s="101" t="e">
        <f>#REF!</f>
        <v>#REF!</v>
      </c>
      <c r="B1031" s="62" t="e">
        <f t="shared" si="97"/>
        <v>#VALUE!</v>
      </c>
      <c r="C1031" s="62" t="s">
        <v>29</v>
      </c>
      <c r="D1031" s="63">
        <f t="shared" si="94"/>
        <v>0</v>
      </c>
      <c r="E1031" s="84">
        <f t="shared" si="95"/>
        <v>0</v>
      </c>
      <c r="F1031" s="86">
        <f t="shared" si="96"/>
        <v>0</v>
      </c>
      <c r="G1031" s="64" t="s">
        <v>8</v>
      </c>
      <c r="H1031" s="64">
        <f t="shared" si="98"/>
        <v>0</v>
      </c>
    </row>
    <row r="1032" spans="1:8">
      <c r="A1032" s="101" t="e">
        <f>#REF!</f>
        <v>#REF!</v>
      </c>
      <c r="B1032" s="62" t="e">
        <f t="shared" si="97"/>
        <v>#VALUE!</v>
      </c>
      <c r="C1032" s="62" t="s">
        <v>29</v>
      </c>
      <c r="D1032" s="63">
        <f t="shared" si="94"/>
        <v>0</v>
      </c>
      <c r="E1032" s="84">
        <f t="shared" si="95"/>
        <v>0</v>
      </c>
      <c r="F1032" s="86">
        <f t="shared" si="96"/>
        <v>0</v>
      </c>
      <c r="G1032" s="64" t="s">
        <v>8</v>
      </c>
      <c r="H1032" s="64">
        <f t="shared" si="98"/>
        <v>0</v>
      </c>
    </row>
    <row r="1033" spans="1:8">
      <c r="A1033" s="101" t="e">
        <f>#REF!</f>
        <v>#REF!</v>
      </c>
      <c r="B1033" s="62" t="e">
        <f t="shared" si="97"/>
        <v>#VALUE!</v>
      </c>
      <c r="C1033" s="62" t="s">
        <v>29</v>
      </c>
      <c r="D1033" s="63">
        <f t="shared" si="94"/>
        <v>0</v>
      </c>
      <c r="E1033" s="84">
        <f t="shared" si="95"/>
        <v>0</v>
      </c>
      <c r="F1033" s="86">
        <f t="shared" si="96"/>
        <v>0</v>
      </c>
      <c r="G1033" s="64" t="s">
        <v>8</v>
      </c>
      <c r="H1033" s="64">
        <f t="shared" si="98"/>
        <v>0</v>
      </c>
    </row>
    <row r="1034" spans="1:8">
      <c r="A1034" s="101" t="e">
        <f>#REF!</f>
        <v>#REF!</v>
      </c>
      <c r="B1034" s="62" t="e">
        <f>MID(O1038,FIND(" ",O1038)+1,8)</f>
        <v>#VALUE!</v>
      </c>
      <c r="C1034" s="62" t="s">
        <v>29</v>
      </c>
      <c r="D1034" s="63">
        <f t="shared" si="94"/>
        <v>0</v>
      </c>
      <c r="E1034" s="84">
        <f t="shared" si="95"/>
        <v>0</v>
      </c>
      <c r="F1034" s="86">
        <f t="shared" si="96"/>
        <v>0</v>
      </c>
      <c r="G1034" s="64" t="s">
        <v>8</v>
      </c>
      <c r="H1034" s="64">
        <f>Q1038</f>
        <v>0</v>
      </c>
    </row>
    <row r="1035" spans="1:8">
      <c r="A1035" s="101" t="e">
        <f>#REF!</f>
        <v>#REF!</v>
      </c>
      <c r="B1035" s="62" t="e">
        <f>MID(O1039,FIND(" ",O1039)+1,8)</f>
        <v>#VALUE!</v>
      </c>
      <c r="C1035" s="62" t="s">
        <v>29</v>
      </c>
      <c r="D1035" s="63">
        <f t="shared" si="94"/>
        <v>0</v>
      </c>
      <c r="E1035" s="84">
        <f t="shared" si="95"/>
        <v>0</v>
      </c>
      <c r="F1035" s="86">
        <f t="shared" si="96"/>
        <v>0</v>
      </c>
      <c r="G1035" s="64" t="s">
        <v>8</v>
      </c>
      <c r="H1035" s="64">
        <f>Q1039</f>
        <v>0</v>
      </c>
    </row>
    <row r="1036" spans="1:8">
      <c r="A1036" s="101" t="e">
        <f>#REF!</f>
        <v>#REF!</v>
      </c>
      <c r="B1036" s="62" t="e">
        <f>MID(O1040,FIND(" ",O1040)+1,8)</f>
        <v>#VALUE!</v>
      </c>
      <c r="C1036" s="62" t="s">
        <v>29</v>
      </c>
      <c r="D1036" s="63">
        <f t="shared" si="94"/>
        <v>0</v>
      </c>
      <c r="E1036" s="84">
        <f t="shared" si="95"/>
        <v>0</v>
      </c>
      <c r="F1036" s="86">
        <f t="shared" si="96"/>
        <v>0</v>
      </c>
      <c r="G1036" s="64" t="s">
        <v>8</v>
      </c>
      <c r="H1036" s="64">
        <f>Q1040</f>
        <v>0</v>
      </c>
    </row>
    <row r="1037" spans="1:8">
      <c r="A1037" s="101" t="e">
        <f>#REF!</f>
        <v>#REF!</v>
      </c>
      <c r="B1037" s="62" t="e">
        <f>MID(O1041,FIND(" ",O1041)+1,8)</f>
        <v>#VALUE!</v>
      </c>
      <c r="C1037" s="62" t="s">
        <v>29</v>
      </c>
      <c r="D1037" s="63">
        <f t="shared" si="94"/>
        <v>0</v>
      </c>
      <c r="E1037" s="84">
        <f t="shared" si="95"/>
        <v>0</v>
      </c>
      <c r="F1037" s="86">
        <f t="shared" si="96"/>
        <v>0</v>
      </c>
      <c r="G1037" s="64" t="s">
        <v>8</v>
      </c>
      <c r="H1037" s="64">
        <f>Q1041</f>
        <v>0</v>
      </c>
    </row>
    <row r="1038" spans="1:8">
      <c r="A1038" s="101" t="e">
        <f>#REF!</f>
        <v>#REF!</v>
      </c>
      <c r="B1038" s="62" t="e">
        <f>MID(O1038,FIND(" ",O1038)+1,8)</f>
        <v>#VALUE!</v>
      </c>
      <c r="C1038" s="62" t="s">
        <v>29</v>
      </c>
      <c r="D1038" s="63">
        <f t="shared" si="94"/>
        <v>0</v>
      </c>
      <c r="E1038" s="84">
        <f t="shared" si="95"/>
        <v>0</v>
      </c>
      <c r="F1038" s="86">
        <f t="shared" si="96"/>
        <v>0</v>
      </c>
      <c r="G1038" s="64" t="s">
        <v>8</v>
      </c>
      <c r="H1038" s="64">
        <f>Q1038</f>
        <v>0</v>
      </c>
    </row>
    <row r="1039" spans="1:8">
      <c r="A1039" s="101" t="e">
        <f>#REF!</f>
        <v>#REF!</v>
      </c>
      <c r="B1039" s="62" t="e">
        <f>MID(O1039,FIND(" ",O1039)+1,8)</f>
        <v>#VALUE!</v>
      </c>
      <c r="C1039" s="62" t="s">
        <v>29</v>
      </c>
      <c r="D1039" s="63">
        <f t="shared" si="94"/>
        <v>0</v>
      </c>
      <c r="E1039" s="84">
        <f t="shared" si="95"/>
        <v>0</v>
      </c>
      <c r="F1039" s="86">
        <f t="shared" si="96"/>
        <v>0</v>
      </c>
      <c r="G1039" s="64" t="s">
        <v>8</v>
      </c>
      <c r="H1039" s="64">
        <f>Q1039</f>
        <v>0</v>
      </c>
    </row>
    <row r="1040" spans="1:8">
      <c r="A1040" s="101" t="e">
        <f>#REF!</f>
        <v>#REF!</v>
      </c>
      <c r="B1040" s="62" t="e">
        <f>MID(O1040,FIND(" ",O1040)+1,8)</f>
        <v>#VALUE!</v>
      </c>
      <c r="C1040" s="62" t="s">
        <v>29</v>
      </c>
      <c r="D1040" s="63">
        <f t="shared" si="94"/>
        <v>0</v>
      </c>
      <c r="E1040" s="84">
        <f t="shared" si="95"/>
        <v>0</v>
      </c>
      <c r="F1040" s="86">
        <f t="shared" si="96"/>
        <v>0</v>
      </c>
      <c r="G1040" s="64" t="s">
        <v>8</v>
      </c>
      <c r="H1040" s="64">
        <f>Q1040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6136B-BD99-4BB6-AF17-047C7D7F2B9B}">
  <sheetPr codeName="Sheet8"/>
  <dimension ref="A1:AP1044"/>
  <sheetViews>
    <sheetView topLeftCell="A2" zoomScaleNormal="100" workbookViewId="0">
      <selection activeCell="L17" sqref="L17"/>
    </sheetView>
  </sheetViews>
  <sheetFormatPr defaultRowHeight="14.5"/>
  <cols>
    <col min="1" max="1" width="10.7265625" customWidth="1"/>
    <col min="2" max="2" width="9.1796875" customWidth="1"/>
    <col min="3" max="3" width="9.7265625" customWidth="1"/>
    <col min="4" max="4" width="9.1796875" customWidth="1"/>
    <col min="5" max="5" width="10.81640625" style="81" customWidth="1"/>
    <col min="6" max="6" width="14.7265625" style="83" customWidth="1"/>
    <col min="7" max="7" width="14.7265625" customWidth="1"/>
    <col min="8" max="9" width="17.7265625" customWidth="1"/>
    <col min="10" max="12" width="9.1796875" customWidth="1"/>
    <col min="13" max="13" width="9.7265625" customWidth="1"/>
    <col min="14" max="14" width="14.81640625" customWidth="1"/>
    <col min="15" max="15" width="30.1796875" customWidth="1"/>
    <col min="16" max="16" width="9.1796875" customWidth="1"/>
    <col min="17" max="17" width="17.7265625" customWidth="1"/>
    <col min="18" max="41" width="9.1796875" customWidth="1"/>
  </cols>
  <sheetData>
    <row r="1" spans="1:42">
      <c r="M1" s="90"/>
    </row>
    <row r="2" spans="1:42">
      <c r="A2" s="62" t="s">
        <v>0</v>
      </c>
      <c r="B2" s="62" t="s">
        <v>4</v>
      </c>
      <c r="C2" s="62" t="s">
        <v>23</v>
      </c>
      <c r="D2" s="63" t="s">
        <v>20</v>
      </c>
      <c r="E2" s="80" t="s">
        <v>27</v>
      </c>
      <c r="F2" s="82" t="s">
        <v>28</v>
      </c>
      <c r="G2" s="64"/>
      <c r="H2" s="64" t="s">
        <v>24</v>
      </c>
      <c r="I2" s="65"/>
    </row>
    <row r="3" spans="1:42">
      <c r="A3" s="66" t="e">
        <f>#REF!</f>
        <v>#REF!</v>
      </c>
      <c r="B3" s="62" t="str">
        <f t="shared" ref="B3:B20" si="0">MID(O3,FIND(" ",O3)+1,8)</f>
        <v>08:11:21</v>
      </c>
      <c r="C3" s="62" t="s">
        <v>29</v>
      </c>
      <c r="D3" s="63">
        <f t="shared" ref="D3:D20" si="1">L3</f>
        <v>2</v>
      </c>
      <c r="E3" s="80">
        <f t="shared" ref="E3:E20" si="2">M3</f>
        <v>63.25</v>
      </c>
      <c r="F3" s="82">
        <f t="shared" ref="F3:F53" si="3">(D3*E3)</f>
        <v>126.5</v>
      </c>
      <c r="G3" s="64" t="s">
        <v>8</v>
      </c>
      <c r="H3" s="64" t="str">
        <f t="shared" ref="H3:H20" si="4">Q3</f>
        <v>00507638587TRLO1</v>
      </c>
      <c r="I3" s="65"/>
      <c r="J3" s="75" t="s">
        <v>94</v>
      </c>
      <c r="K3" t="s">
        <v>95</v>
      </c>
      <c r="L3">
        <v>2</v>
      </c>
      <c r="M3">
        <v>63.25</v>
      </c>
      <c r="N3" t="s">
        <v>96</v>
      </c>
      <c r="O3" t="s">
        <v>4403</v>
      </c>
      <c r="P3" t="s">
        <v>97</v>
      </c>
      <c r="Q3" t="s">
        <v>4404</v>
      </c>
      <c r="R3">
        <v>20877</v>
      </c>
      <c r="S3">
        <v>1</v>
      </c>
      <c r="T3">
        <v>1</v>
      </c>
      <c r="U3">
        <v>0</v>
      </c>
      <c r="V3" t="s">
        <v>4405</v>
      </c>
      <c r="W3" t="s">
        <v>105</v>
      </c>
      <c r="X3">
        <v>1</v>
      </c>
      <c r="Y3">
        <v>0</v>
      </c>
      <c r="Z3">
        <v>0</v>
      </c>
      <c r="AB3" t="s">
        <v>106</v>
      </c>
      <c r="AC3" t="s">
        <v>32</v>
      </c>
      <c r="AD3">
        <v>1</v>
      </c>
      <c r="AE3" t="s">
        <v>4404</v>
      </c>
      <c r="AF3" t="s">
        <v>94</v>
      </c>
      <c r="AG3">
        <v>1</v>
      </c>
      <c r="AJ3" t="s">
        <v>107</v>
      </c>
      <c r="AK3" t="s">
        <v>107</v>
      </c>
      <c r="AL3" t="s">
        <v>32</v>
      </c>
      <c r="AM3" t="s">
        <v>108</v>
      </c>
      <c r="AN3" t="s">
        <v>31</v>
      </c>
      <c r="AP3">
        <v>0</v>
      </c>
    </row>
    <row r="4" spans="1:42">
      <c r="A4" s="66" t="e">
        <f>#REF!</f>
        <v>#REF!</v>
      </c>
      <c r="B4" s="62" t="str">
        <f t="shared" si="0"/>
        <v>08:11:23</v>
      </c>
      <c r="C4" s="62" t="s">
        <v>29</v>
      </c>
      <c r="D4" s="63">
        <f t="shared" si="1"/>
        <v>1</v>
      </c>
      <c r="E4" s="80">
        <f t="shared" si="2"/>
        <v>63.25</v>
      </c>
      <c r="F4" s="82">
        <f t="shared" si="3"/>
        <v>63.25</v>
      </c>
      <c r="G4" s="64" t="s">
        <v>8</v>
      </c>
      <c r="H4" s="64" t="str">
        <f t="shared" si="4"/>
        <v>00507638600TRLO1</v>
      </c>
      <c r="I4" s="65"/>
      <c r="J4" t="s">
        <v>94</v>
      </c>
      <c r="K4" t="s">
        <v>95</v>
      </c>
      <c r="L4">
        <v>1</v>
      </c>
      <c r="M4">
        <v>63.25</v>
      </c>
      <c r="N4" t="s">
        <v>96</v>
      </c>
      <c r="O4" t="s">
        <v>4406</v>
      </c>
      <c r="P4" t="s">
        <v>97</v>
      </c>
      <c r="Q4" t="s">
        <v>4407</v>
      </c>
      <c r="R4">
        <v>20877</v>
      </c>
      <c r="S4">
        <v>1</v>
      </c>
      <c r="T4">
        <v>1</v>
      </c>
      <c r="U4">
        <v>0</v>
      </c>
      <c r="V4" t="s">
        <v>4405</v>
      </c>
      <c r="W4" t="s">
        <v>105</v>
      </c>
      <c r="X4">
        <v>1</v>
      </c>
      <c r="Y4">
        <v>0</v>
      </c>
      <c r="Z4">
        <v>0</v>
      </c>
      <c r="AB4" t="s">
        <v>106</v>
      </c>
      <c r="AC4" t="s">
        <v>32</v>
      </c>
      <c r="AD4">
        <v>1</v>
      </c>
      <c r="AE4" t="s">
        <v>4407</v>
      </c>
      <c r="AF4" t="s">
        <v>94</v>
      </c>
      <c r="AG4">
        <v>1</v>
      </c>
      <c r="AJ4" t="s">
        <v>107</v>
      </c>
      <c r="AK4" t="s">
        <v>107</v>
      </c>
      <c r="AL4" t="s">
        <v>32</v>
      </c>
      <c r="AM4" t="s">
        <v>108</v>
      </c>
      <c r="AN4" t="s">
        <v>31</v>
      </c>
      <c r="AP4">
        <v>0</v>
      </c>
    </row>
    <row r="5" spans="1:42">
      <c r="A5" s="66" t="e">
        <f>#REF!</f>
        <v>#REF!</v>
      </c>
      <c r="B5" s="62" t="str">
        <f t="shared" si="0"/>
        <v>08:11:30</v>
      </c>
      <c r="C5" s="62" t="s">
        <v>29</v>
      </c>
      <c r="D5" s="63">
        <f t="shared" si="1"/>
        <v>24</v>
      </c>
      <c r="E5" s="80">
        <f t="shared" si="2"/>
        <v>63.25</v>
      </c>
      <c r="F5" s="82">
        <f t="shared" si="3"/>
        <v>1518</v>
      </c>
      <c r="G5" s="64" t="s">
        <v>8</v>
      </c>
      <c r="H5" s="64" t="str">
        <f t="shared" si="4"/>
        <v>00507638650TRLO1</v>
      </c>
      <c r="I5" s="65"/>
      <c r="J5" t="s">
        <v>94</v>
      </c>
      <c r="K5" t="s">
        <v>95</v>
      </c>
      <c r="L5">
        <v>24</v>
      </c>
      <c r="M5">
        <v>63.25</v>
      </c>
      <c r="N5" t="s">
        <v>96</v>
      </c>
      <c r="O5" t="s">
        <v>4408</v>
      </c>
      <c r="P5" t="s">
        <v>97</v>
      </c>
      <c r="Q5" t="s">
        <v>4409</v>
      </c>
      <c r="R5">
        <v>20877</v>
      </c>
      <c r="S5">
        <v>1</v>
      </c>
      <c r="T5">
        <v>1</v>
      </c>
      <c r="U5">
        <v>0</v>
      </c>
      <c r="V5" t="s">
        <v>4405</v>
      </c>
      <c r="W5" t="s">
        <v>105</v>
      </c>
      <c r="X5">
        <v>1</v>
      </c>
      <c r="Y5">
        <v>0</v>
      </c>
      <c r="Z5">
        <v>0</v>
      </c>
      <c r="AB5" t="s">
        <v>106</v>
      </c>
      <c r="AC5" t="s">
        <v>32</v>
      </c>
      <c r="AD5">
        <v>1</v>
      </c>
      <c r="AE5" t="s">
        <v>4409</v>
      </c>
      <c r="AF5" t="s">
        <v>94</v>
      </c>
      <c r="AG5">
        <v>1</v>
      </c>
      <c r="AJ5" t="s">
        <v>107</v>
      </c>
      <c r="AK5" t="s">
        <v>107</v>
      </c>
      <c r="AL5" t="s">
        <v>32</v>
      </c>
      <c r="AM5" t="s">
        <v>108</v>
      </c>
      <c r="AN5" t="s">
        <v>31</v>
      </c>
      <c r="AP5">
        <v>0</v>
      </c>
    </row>
    <row r="6" spans="1:42">
      <c r="A6" s="66" t="e">
        <f>#REF!</f>
        <v>#REF!</v>
      </c>
      <c r="B6" s="62" t="str">
        <f t="shared" si="0"/>
        <v>08:17:04</v>
      </c>
      <c r="C6" s="62" t="s">
        <v>29</v>
      </c>
      <c r="D6" s="63">
        <f t="shared" si="1"/>
        <v>2</v>
      </c>
      <c r="E6" s="80">
        <f t="shared" si="2"/>
        <v>63.25</v>
      </c>
      <c r="F6" s="82">
        <f t="shared" si="3"/>
        <v>126.5</v>
      </c>
      <c r="G6" s="64" t="s">
        <v>8</v>
      </c>
      <c r="H6" s="64" t="str">
        <f t="shared" si="4"/>
        <v>00507640982TRLO1</v>
      </c>
      <c r="I6" s="65"/>
      <c r="J6" t="s">
        <v>94</v>
      </c>
      <c r="K6" t="s">
        <v>95</v>
      </c>
      <c r="L6">
        <v>2</v>
      </c>
      <c r="M6">
        <v>63.25</v>
      </c>
      <c r="N6" t="s">
        <v>96</v>
      </c>
      <c r="O6" t="s">
        <v>4410</v>
      </c>
      <c r="P6" t="s">
        <v>97</v>
      </c>
      <c r="Q6" t="s">
        <v>4411</v>
      </c>
      <c r="R6">
        <v>20877</v>
      </c>
      <c r="S6">
        <v>1</v>
      </c>
      <c r="T6">
        <v>1</v>
      </c>
      <c r="U6">
        <v>0</v>
      </c>
      <c r="V6" t="s">
        <v>4405</v>
      </c>
      <c r="W6" t="s">
        <v>105</v>
      </c>
      <c r="X6">
        <v>1</v>
      </c>
      <c r="Y6">
        <v>0</v>
      </c>
      <c r="Z6">
        <v>0</v>
      </c>
      <c r="AB6" t="s">
        <v>106</v>
      </c>
      <c r="AC6" t="s">
        <v>32</v>
      </c>
      <c r="AD6">
        <v>1</v>
      </c>
      <c r="AE6" t="s">
        <v>4411</v>
      </c>
      <c r="AF6" t="s">
        <v>94</v>
      </c>
      <c r="AG6">
        <v>1</v>
      </c>
      <c r="AJ6" t="s">
        <v>107</v>
      </c>
      <c r="AK6" t="s">
        <v>107</v>
      </c>
      <c r="AL6" t="s">
        <v>32</v>
      </c>
      <c r="AM6" t="s">
        <v>108</v>
      </c>
      <c r="AN6" t="s">
        <v>31</v>
      </c>
      <c r="AP6">
        <v>0</v>
      </c>
    </row>
    <row r="7" spans="1:42">
      <c r="A7" s="66" t="e">
        <f>#REF!</f>
        <v>#REF!</v>
      </c>
      <c r="B7" s="62" t="str">
        <f t="shared" si="0"/>
        <v>08:17:04</v>
      </c>
      <c r="C7" s="62" t="s">
        <v>29</v>
      </c>
      <c r="D7" s="63">
        <f t="shared" si="1"/>
        <v>1</v>
      </c>
      <c r="E7" s="80">
        <f t="shared" si="2"/>
        <v>63.25</v>
      </c>
      <c r="F7" s="82">
        <f t="shared" si="3"/>
        <v>63.25</v>
      </c>
      <c r="G7" s="64" t="s">
        <v>8</v>
      </c>
      <c r="H7" s="64" t="str">
        <f t="shared" si="4"/>
        <v>00507640983TRLO1</v>
      </c>
      <c r="I7" s="65"/>
      <c r="J7" t="s">
        <v>94</v>
      </c>
      <c r="K7" t="s">
        <v>95</v>
      </c>
      <c r="L7">
        <v>1</v>
      </c>
      <c r="M7">
        <v>63.25</v>
      </c>
      <c r="N7" t="s">
        <v>96</v>
      </c>
      <c r="O7" t="s">
        <v>4412</v>
      </c>
      <c r="P7" t="s">
        <v>97</v>
      </c>
      <c r="Q7" t="s">
        <v>4413</v>
      </c>
      <c r="R7">
        <v>20877</v>
      </c>
      <c r="S7">
        <v>1</v>
      </c>
      <c r="T7">
        <v>1</v>
      </c>
      <c r="U7">
        <v>0</v>
      </c>
      <c r="V7" t="s">
        <v>4405</v>
      </c>
      <c r="W7" t="s">
        <v>105</v>
      </c>
      <c r="X7">
        <v>1</v>
      </c>
      <c r="Y7">
        <v>0</v>
      </c>
      <c r="Z7">
        <v>0</v>
      </c>
      <c r="AB7" t="s">
        <v>106</v>
      </c>
      <c r="AC7" t="s">
        <v>32</v>
      </c>
      <c r="AD7">
        <v>1</v>
      </c>
      <c r="AE7" t="s">
        <v>4413</v>
      </c>
      <c r="AF7" t="s">
        <v>94</v>
      </c>
      <c r="AG7">
        <v>1</v>
      </c>
      <c r="AJ7" t="s">
        <v>107</v>
      </c>
      <c r="AK7" t="s">
        <v>107</v>
      </c>
      <c r="AL7" t="s">
        <v>32</v>
      </c>
      <c r="AM7" t="s">
        <v>108</v>
      </c>
      <c r="AN7" t="s">
        <v>31</v>
      </c>
      <c r="AP7">
        <v>0</v>
      </c>
    </row>
    <row r="8" spans="1:42">
      <c r="A8" s="66" t="e">
        <f>#REF!</f>
        <v>#REF!</v>
      </c>
      <c r="B8" s="62" t="str">
        <f t="shared" si="0"/>
        <v>08:27:53</v>
      </c>
      <c r="C8" s="62" t="s">
        <v>29</v>
      </c>
      <c r="D8" s="63">
        <f t="shared" si="1"/>
        <v>2</v>
      </c>
      <c r="E8" s="80">
        <f t="shared" si="2"/>
        <v>63.3</v>
      </c>
      <c r="F8" s="82">
        <f t="shared" si="3"/>
        <v>126.6</v>
      </c>
      <c r="G8" s="64" t="s">
        <v>8</v>
      </c>
      <c r="H8" s="64" t="str">
        <f t="shared" si="4"/>
        <v>00507645141TRLO1</v>
      </c>
      <c r="I8" s="65"/>
      <c r="J8" t="s">
        <v>94</v>
      </c>
      <c r="K8" t="s">
        <v>95</v>
      </c>
      <c r="L8">
        <v>2</v>
      </c>
      <c r="M8">
        <v>63.3</v>
      </c>
      <c r="N8" t="s">
        <v>96</v>
      </c>
      <c r="O8" t="s">
        <v>3404</v>
      </c>
      <c r="P8" t="s">
        <v>97</v>
      </c>
      <c r="Q8" t="s">
        <v>4414</v>
      </c>
      <c r="R8">
        <v>20877</v>
      </c>
      <c r="S8">
        <v>1</v>
      </c>
      <c r="T8">
        <v>1</v>
      </c>
      <c r="U8">
        <v>0</v>
      </c>
      <c r="V8" t="s">
        <v>4405</v>
      </c>
      <c r="W8" t="s">
        <v>105</v>
      </c>
      <c r="X8">
        <v>1</v>
      </c>
      <c r="Y8">
        <v>0</v>
      </c>
      <c r="Z8">
        <v>0</v>
      </c>
      <c r="AB8" t="s">
        <v>106</v>
      </c>
      <c r="AC8" t="s">
        <v>32</v>
      </c>
      <c r="AD8">
        <v>1</v>
      </c>
      <c r="AE8" t="s">
        <v>4414</v>
      </c>
      <c r="AF8" t="s">
        <v>94</v>
      </c>
      <c r="AG8">
        <v>1</v>
      </c>
      <c r="AJ8" t="s">
        <v>107</v>
      </c>
      <c r="AK8" t="s">
        <v>107</v>
      </c>
      <c r="AL8" t="s">
        <v>32</v>
      </c>
      <c r="AM8" t="s">
        <v>108</v>
      </c>
      <c r="AN8" t="s">
        <v>31</v>
      </c>
      <c r="AP8">
        <v>0</v>
      </c>
    </row>
    <row r="9" spans="1:42">
      <c r="A9" s="66" t="e">
        <f>#REF!</f>
        <v>#REF!</v>
      </c>
      <c r="B9" s="62" t="str">
        <f t="shared" si="0"/>
        <v>08:27:53</v>
      </c>
      <c r="C9" s="62" t="s">
        <v>29</v>
      </c>
      <c r="D9" s="63">
        <f t="shared" si="1"/>
        <v>12</v>
      </c>
      <c r="E9" s="80">
        <f t="shared" si="2"/>
        <v>63.3</v>
      </c>
      <c r="F9" s="82">
        <f t="shared" si="3"/>
        <v>759.59999999999991</v>
      </c>
      <c r="G9" s="64" t="s">
        <v>8</v>
      </c>
      <c r="H9" s="64" t="str">
        <f t="shared" si="4"/>
        <v>00507645142TRLO1</v>
      </c>
      <c r="I9" s="65"/>
      <c r="J9" t="s">
        <v>94</v>
      </c>
      <c r="K9" t="s">
        <v>95</v>
      </c>
      <c r="L9">
        <v>12</v>
      </c>
      <c r="M9">
        <v>63.3</v>
      </c>
      <c r="N9" t="s">
        <v>96</v>
      </c>
      <c r="O9" t="s">
        <v>3404</v>
      </c>
      <c r="P9" t="s">
        <v>97</v>
      </c>
      <c r="Q9" t="s">
        <v>4415</v>
      </c>
      <c r="R9">
        <v>20877</v>
      </c>
      <c r="S9">
        <v>1</v>
      </c>
      <c r="T9">
        <v>1</v>
      </c>
      <c r="U9">
        <v>0</v>
      </c>
      <c r="V9" t="s">
        <v>4405</v>
      </c>
      <c r="W9" t="s">
        <v>105</v>
      </c>
      <c r="X9">
        <v>1</v>
      </c>
      <c r="Y9">
        <v>0</v>
      </c>
      <c r="Z9">
        <v>0</v>
      </c>
      <c r="AB9" t="s">
        <v>106</v>
      </c>
      <c r="AC9" t="s">
        <v>32</v>
      </c>
      <c r="AD9">
        <v>1</v>
      </c>
      <c r="AE9" t="s">
        <v>4415</v>
      </c>
      <c r="AF9" t="s">
        <v>94</v>
      </c>
      <c r="AG9">
        <v>1</v>
      </c>
      <c r="AJ9" t="s">
        <v>107</v>
      </c>
      <c r="AK9" t="s">
        <v>107</v>
      </c>
      <c r="AL9" t="s">
        <v>32</v>
      </c>
      <c r="AM9" t="s">
        <v>108</v>
      </c>
      <c r="AN9" t="s">
        <v>31</v>
      </c>
      <c r="AP9">
        <v>0</v>
      </c>
    </row>
    <row r="10" spans="1:42">
      <c r="A10" s="66" t="e">
        <f>#REF!</f>
        <v>#REF!</v>
      </c>
      <c r="B10" s="62" t="str">
        <f t="shared" si="0"/>
        <v>08:27:53</v>
      </c>
      <c r="C10" s="62" t="s">
        <v>29</v>
      </c>
      <c r="D10" s="63">
        <f t="shared" si="1"/>
        <v>1</v>
      </c>
      <c r="E10" s="80">
        <f t="shared" si="2"/>
        <v>63.3</v>
      </c>
      <c r="F10" s="82">
        <f t="shared" si="3"/>
        <v>63.3</v>
      </c>
      <c r="G10" s="64" t="s">
        <v>8</v>
      </c>
      <c r="H10" s="64" t="str">
        <f t="shared" si="4"/>
        <v>00507645143TRLO1</v>
      </c>
      <c r="I10" s="65"/>
      <c r="J10" t="s">
        <v>94</v>
      </c>
      <c r="K10" t="s">
        <v>95</v>
      </c>
      <c r="L10">
        <v>1</v>
      </c>
      <c r="M10">
        <v>63.3</v>
      </c>
      <c r="N10" t="s">
        <v>96</v>
      </c>
      <c r="O10" t="s">
        <v>3404</v>
      </c>
      <c r="P10" t="s">
        <v>97</v>
      </c>
      <c r="Q10" t="s">
        <v>4416</v>
      </c>
      <c r="R10">
        <v>20877</v>
      </c>
      <c r="S10">
        <v>1</v>
      </c>
      <c r="T10">
        <v>1</v>
      </c>
      <c r="U10">
        <v>0</v>
      </c>
      <c r="V10" t="s">
        <v>4405</v>
      </c>
      <c r="W10" t="s">
        <v>105</v>
      </c>
      <c r="X10">
        <v>1</v>
      </c>
      <c r="Y10">
        <v>0</v>
      </c>
      <c r="Z10">
        <v>0</v>
      </c>
      <c r="AB10" t="s">
        <v>106</v>
      </c>
      <c r="AC10" t="s">
        <v>32</v>
      </c>
      <c r="AD10">
        <v>1</v>
      </c>
      <c r="AE10" t="s">
        <v>4416</v>
      </c>
      <c r="AF10" t="s">
        <v>94</v>
      </c>
      <c r="AG10">
        <v>1</v>
      </c>
      <c r="AJ10" t="s">
        <v>107</v>
      </c>
      <c r="AK10" t="s">
        <v>107</v>
      </c>
      <c r="AL10" t="s">
        <v>32</v>
      </c>
      <c r="AM10" t="s">
        <v>108</v>
      </c>
      <c r="AN10" t="s">
        <v>31</v>
      </c>
      <c r="AP10">
        <v>0</v>
      </c>
    </row>
    <row r="11" spans="1:42">
      <c r="A11" s="66" t="e">
        <f>#REF!</f>
        <v>#REF!</v>
      </c>
      <c r="B11" s="62" t="str">
        <f t="shared" si="0"/>
        <v>08:27:53</v>
      </c>
      <c r="C11" s="62" t="s">
        <v>29</v>
      </c>
      <c r="D11" s="63">
        <f t="shared" si="1"/>
        <v>25</v>
      </c>
      <c r="E11" s="80">
        <f t="shared" si="2"/>
        <v>63.3</v>
      </c>
      <c r="F11" s="82">
        <f t="shared" si="3"/>
        <v>1582.5</v>
      </c>
      <c r="G11" s="64" t="s">
        <v>8</v>
      </c>
      <c r="H11" s="64" t="str">
        <f t="shared" si="4"/>
        <v>00507645144TRLO1</v>
      </c>
      <c r="I11" s="65"/>
      <c r="J11" t="s">
        <v>94</v>
      </c>
      <c r="K11" t="s">
        <v>95</v>
      </c>
      <c r="L11">
        <v>25</v>
      </c>
      <c r="M11">
        <v>63.3</v>
      </c>
      <c r="N11" t="s">
        <v>96</v>
      </c>
      <c r="O11" t="s">
        <v>3404</v>
      </c>
      <c r="P11" t="s">
        <v>97</v>
      </c>
      <c r="Q11" t="s">
        <v>4417</v>
      </c>
      <c r="R11">
        <v>20877</v>
      </c>
      <c r="S11">
        <v>1</v>
      </c>
      <c r="T11">
        <v>1</v>
      </c>
      <c r="U11">
        <v>0</v>
      </c>
      <c r="V11" t="s">
        <v>4405</v>
      </c>
      <c r="W11" t="s">
        <v>105</v>
      </c>
      <c r="X11">
        <v>1</v>
      </c>
      <c r="Y11">
        <v>0</v>
      </c>
      <c r="Z11">
        <v>0</v>
      </c>
      <c r="AB11" t="s">
        <v>106</v>
      </c>
      <c r="AC11" t="s">
        <v>32</v>
      </c>
      <c r="AD11">
        <v>1</v>
      </c>
      <c r="AE11" t="s">
        <v>4417</v>
      </c>
      <c r="AF11" t="s">
        <v>94</v>
      </c>
      <c r="AG11">
        <v>1</v>
      </c>
      <c r="AJ11" t="s">
        <v>107</v>
      </c>
      <c r="AK11" t="s">
        <v>107</v>
      </c>
      <c r="AL11" t="s">
        <v>32</v>
      </c>
      <c r="AM11" t="s">
        <v>108</v>
      </c>
      <c r="AN11" t="s">
        <v>31</v>
      </c>
      <c r="AP11">
        <v>0</v>
      </c>
    </row>
    <row r="12" spans="1:42">
      <c r="A12" s="66" t="e">
        <f>#REF!</f>
        <v>#REF!</v>
      </c>
      <c r="B12" s="62" t="str">
        <f t="shared" si="0"/>
        <v>08:30:20</v>
      </c>
      <c r="C12" s="62" t="s">
        <v>29</v>
      </c>
      <c r="D12" s="63">
        <f t="shared" si="1"/>
        <v>1</v>
      </c>
      <c r="E12" s="80">
        <f t="shared" si="2"/>
        <v>63.2</v>
      </c>
      <c r="F12" s="82">
        <f t="shared" si="3"/>
        <v>63.2</v>
      </c>
      <c r="G12" s="64" t="s">
        <v>8</v>
      </c>
      <c r="H12" s="64" t="str">
        <f t="shared" si="4"/>
        <v>00507646234TRLO1</v>
      </c>
      <c r="I12" s="65"/>
      <c r="J12" t="s">
        <v>94</v>
      </c>
      <c r="K12" t="s">
        <v>95</v>
      </c>
      <c r="L12">
        <v>1</v>
      </c>
      <c r="M12">
        <v>63.2</v>
      </c>
      <c r="N12" t="s">
        <v>96</v>
      </c>
      <c r="O12" t="s">
        <v>4418</v>
      </c>
      <c r="P12" t="s">
        <v>97</v>
      </c>
      <c r="Q12" t="s">
        <v>4419</v>
      </c>
      <c r="R12">
        <v>20877</v>
      </c>
      <c r="S12">
        <v>1</v>
      </c>
      <c r="T12">
        <v>1</v>
      </c>
      <c r="U12">
        <v>0</v>
      </c>
      <c r="V12" t="s">
        <v>4405</v>
      </c>
      <c r="W12" t="s">
        <v>105</v>
      </c>
      <c r="X12">
        <v>1</v>
      </c>
      <c r="Y12">
        <v>0</v>
      </c>
      <c r="Z12">
        <v>0</v>
      </c>
      <c r="AB12" t="s">
        <v>106</v>
      </c>
      <c r="AC12" t="s">
        <v>32</v>
      </c>
      <c r="AD12">
        <v>1</v>
      </c>
      <c r="AE12" t="s">
        <v>4419</v>
      </c>
      <c r="AF12" t="s">
        <v>94</v>
      </c>
      <c r="AG12">
        <v>1</v>
      </c>
      <c r="AJ12" t="s">
        <v>107</v>
      </c>
      <c r="AK12" t="s">
        <v>107</v>
      </c>
      <c r="AL12" t="s">
        <v>32</v>
      </c>
      <c r="AM12" t="s">
        <v>108</v>
      </c>
      <c r="AN12" t="s">
        <v>31</v>
      </c>
      <c r="AP12">
        <v>0</v>
      </c>
    </row>
    <row r="13" spans="1:42">
      <c r="A13" s="66" t="e">
        <f>#REF!</f>
        <v>#REF!</v>
      </c>
      <c r="B13" s="62" t="str">
        <f t="shared" si="0"/>
        <v>08:32:08</v>
      </c>
      <c r="C13" s="62" t="s">
        <v>29</v>
      </c>
      <c r="D13" s="63">
        <f t="shared" si="1"/>
        <v>2</v>
      </c>
      <c r="E13" s="80">
        <f t="shared" si="2"/>
        <v>63.2</v>
      </c>
      <c r="F13" s="82">
        <f t="shared" si="3"/>
        <v>126.4</v>
      </c>
      <c r="G13" s="64" t="s">
        <v>8</v>
      </c>
      <c r="H13" s="64" t="str">
        <f t="shared" si="4"/>
        <v>00507646876TRLO1</v>
      </c>
      <c r="I13" s="65"/>
      <c r="J13" t="s">
        <v>94</v>
      </c>
      <c r="K13" t="s">
        <v>95</v>
      </c>
      <c r="L13">
        <v>2</v>
      </c>
      <c r="M13">
        <v>63.2</v>
      </c>
      <c r="N13" t="s">
        <v>96</v>
      </c>
      <c r="O13" t="s">
        <v>4420</v>
      </c>
      <c r="P13" t="s">
        <v>97</v>
      </c>
      <c r="Q13" t="s">
        <v>4421</v>
      </c>
      <c r="R13">
        <v>20877</v>
      </c>
      <c r="S13">
        <v>1</v>
      </c>
      <c r="T13">
        <v>1</v>
      </c>
      <c r="U13">
        <v>0</v>
      </c>
      <c r="V13" t="s">
        <v>4405</v>
      </c>
      <c r="W13" t="s">
        <v>105</v>
      </c>
      <c r="X13">
        <v>1</v>
      </c>
      <c r="Y13">
        <v>0</v>
      </c>
      <c r="Z13">
        <v>0</v>
      </c>
      <c r="AB13" t="s">
        <v>106</v>
      </c>
      <c r="AC13" t="s">
        <v>32</v>
      </c>
      <c r="AD13">
        <v>1</v>
      </c>
      <c r="AE13" t="s">
        <v>4421</v>
      </c>
      <c r="AF13" t="s">
        <v>94</v>
      </c>
      <c r="AG13">
        <v>1</v>
      </c>
      <c r="AJ13" t="s">
        <v>107</v>
      </c>
      <c r="AK13" t="s">
        <v>107</v>
      </c>
      <c r="AL13" t="s">
        <v>32</v>
      </c>
      <c r="AM13" t="s">
        <v>108</v>
      </c>
      <c r="AN13" t="s">
        <v>31</v>
      </c>
      <c r="AP13">
        <v>0</v>
      </c>
    </row>
    <row r="14" spans="1:42">
      <c r="A14" s="66" t="e">
        <f>#REF!</f>
        <v>#REF!</v>
      </c>
      <c r="B14" s="62" t="str">
        <f t="shared" si="0"/>
        <v>08:33:54</v>
      </c>
      <c r="C14" s="62" t="s">
        <v>29</v>
      </c>
      <c r="D14" s="63">
        <f t="shared" si="1"/>
        <v>23</v>
      </c>
      <c r="E14" s="80">
        <f t="shared" si="2"/>
        <v>63.2</v>
      </c>
      <c r="F14" s="82">
        <f t="shared" si="3"/>
        <v>1453.6000000000001</v>
      </c>
      <c r="G14" s="64" t="s">
        <v>8</v>
      </c>
      <c r="H14" s="64" t="str">
        <f t="shared" si="4"/>
        <v>00507647427TRLO1</v>
      </c>
      <c r="I14" s="65"/>
      <c r="J14" t="s">
        <v>94</v>
      </c>
      <c r="K14" t="s">
        <v>95</v>
      </c>
      <c r="L14">
        <v>23</v>
      </c>
      <c r="M14">
        <v>63.2</v>
      </c>
      <c r="N14" t="s">
        <v>96</v>
      </c>
      <c r="O14" t="s">
        <v>4422</v>
      </c>
      <c r="P14" t="s">
        <v>97</v>
      </c>
      <c r="Q14" t="s">
        <v>4423</v>
      </c>
      <c r="R14">
        <v>20877</v>
      </c>
      <c r="S14">
        <v>1</v>
      </c>
      <c r="T14">
        <v>1</v>
      </c>
      <c r="U14">
        <v>0</v>
      </c>
      <c r="V14" t="s">
        <v>4405</v>
      </c>
      <c r="W14" t="s">
        <v>105</v>
      </c>
      <c r="X14">
        <v>1</v>
      </c>
      <c r="Y14">
        <v>0</v>
      </c>
      <c r="Z14">
        <v>0</v>
      </c>
      <c r="AB14" t="s">
        <v>106</v>
      </c>
      <c r="AC14" t="s">
        <v>32</v>
      </c>
      <c r="AD14">
        <v>1</v>
      </c>
      <c r="AE14" t="s">
        <v>4423</v>
      </c>
      <c r="AF14" t="s">
        <v>94</v>
      </c>
      <c r="AG14">
        <v>1</v>
      </c>
      <c r="AJ14" t="s">
        <v>107</v>
      </c>
      <c r="AK14" t="s">
        <v>107</v>
      </c>
      <c r="AL14" t="s">
        <v>32</v>
      </c>
      <c r="AM14" t="s">
        <v>108</v>
      </c>
      <c r="AN14" t="s">
        <v>31</v>
      </c>
      <c r="AP14">
        <v>0</v>
      </c>
    </row>
    <row r="15" spans="1:42">
      <c r="A15" s="66" t="e">
        <f>#REF!</f>
        <v>#REF!</v>
      </c>
      <c r="B15" s="62" t="str">
        <f t="shared" si="0"/>
        <v>08:35:47</v>
      </c>
      <c r="C15" s="62" t="s">
        <v>29</v>
      </c>
      <c r="D15" s="63">
        <f t="shared" si="1"/>
        <v>6</v>
      </c>
      <c r="E15" s="80">
        <f t="shared" si="2"/>
        <v>63.2</v>
      </c>
      <c r="F15" s="82">
        <f t="shared" si="3"/>
        <v>379.20000000000005</v>
      </c>
      <c r="G15" s="64" t="s">
        <v>8</v>
      </c>
      <c r="H15" s="64" t="str">
        <f t="shared" si="4"/>
        <v>00507648025TRLO1</v>
      </c>
      <c r="I15" s="65"/>
      <c r="J15" t="s">
        <v>94</v>
      </c>
      <c r="K15" t="s">
        <v>95</v>
      </c>
      <c r="L15">
        <v>6</v>
      </c>
      <c r="M15">
        <v>63.2</v>
      </c>
      <c r="N15" t="s">
        <v>96</v>
      </c>
      <c r="O15" t="s">
        <v>4424</v>
      </c>
      <c r="P15" t="s">
        <v>97</v>
      </c>
      <c r="Q15" t="s">
        <v>4425</v>
      </c>
      <c r="R15">
        <v>20877</v>
      </c>
      <c r="S15">
        <v>1</v>
      </c>
      <c r="T15">
        <v>1</v>
      </c>
      <c r="U15">
        <v>0</v>
      </c>
      <c r="V15" t="s">
        <v>4405</v>
      </c>
      <c r="W15" t="s">
        <v>105</v>
      </c>
      <c r="X15">
        <v>1</v>
      </c>
      <c r="Y15">
        <v>0</v>
      </c>
      <c r="Z15">
        <v>0</v>
      </c>
      <c r="AB15" t="s">
        <v>106</v>
      </c>
      <c r="AC15" t="s">
        <v>32</v>
      </c>
      <c r="AD15">
        <v>1</v>
      </c>
      <c r="AE15" t="s">
        <v>4425</v>
      </c>
      <c r="AF15" t="s">
        <v>94</v>
      </c>
      <c r="AG15">
        <v>1</v>
      </c>
      <c r="AJ15" t="s">
        <v>107</v>
      </c>
      <c r="AK15" t="s">
        <v>107</v>
      </c>
      <c r="AL15" t="s">
        <v>32</v>
      </c>
      <c r="AM15" t="s">
        <v>108</v>
      </c>
      <c r="AN15" t="s">
        <v>31</v>
      </c>
      <c r="AP15">
        <v>0</v>
      </c>
    </row>
    <row r="16" spans="1:42">
      <c r="A16" s="66" t="e">
        <f>#REF!</f>
        <v>#REF!</v>
      </c>
      <c r="B16" s="62" t="str">
        <f t="shared" si="0"/>
        <v>08:37:03</v>
      </c>
      <c r="C16" s="62" t="s">
        <v>29</v>
      </c>
      <c r="D16" s="63">
        <f t="shared" si="1"/>
        <v>1</v>
      </c>
      <c r="E16" s="80">
        <f t="shared" si="2"/>
        <v>63.2</v>
      </c>
      <c r="F16" s="82">
        <f t="shared" si="3"/>
        <v>63.2</v>
      </c>
      <c r="G16" s="64" t="s">
        <v>8</v>
      </c>
      <c r="H16" s="64" t="str">
        <f t="shared" si="4"/>
        <v>00507648340TRLO1</v>
      </c>
      <c r="I16" s="65"/>
      <c r="J16" t="s">
        <v>94</v>
      </c>
      <c r="K16" t="s">
        <v>95</v>
      </c>
      <c r="L16">
        <v>1</v>
      </c>
      <c r="M16">
        <v>63.2</v>
      </c>
      <c r="N16" t="s">
        <v>96</v>
      </c>
      <c r="O16" t="s">
        <v>4426</v>
      </c>
      <c r="P16" t="s">
        <v>97</v>
      </c>
      <c r="Q16" t="s">
        <v>4427</v>
      </c>
      <c r="R16">
        <v>20877</v>
      </c>
      <c r="S16">
        <v>1</v>
      </c>
      <c r="T16">
        <v>1</v>
      </c>
      <c r="U16">
        <v>0</v>
      </c>
      <c r="V16" t="s">
        <v>4405</v>
      </c>
      <c r="W16" t="s">
        <v>105</v>
      </c>
      <c r="X16">
        <v>1</v>
      </c>
      <c r="Y16">
        <v>0</v>
      </c>
      <c r="Z16">
        <v>0</v>
      </c>
      <c r="AB16" t="s">
        <v>106</v>
      </c>
      <c r="AC16" t="s">
        <v>32</v>
      </c>
      <c r="AD16">
        <v>1</v>
      </c>
      <c r="AE16" t="s">
        <v>4427</v>
      </c>
      <c r="AF16" t="s">
        <v>94</v>
      </c>
      <c r="AG16">
        <v>1</v>
      </c>
      <c r="AJ16" t="s">
        <v>107</v>
      </c>
      <c r="AK16" t="s">
        <v>107</v>
      </c>
      <c r="AL16" t="s">
        <v>32</v>
      </c>
      <c r="AM16" t="s">
        <v>108</v>
      </c>
      <c r="AN16" t="s">
        <v>31</v>
      </c>
      <c r="AP16">
        <v>0</v>
      </c>
    </row>
    <row r="17" spans="1:42">
      <c r="A17" s="66" t="e">
        <f>#REF!</f>
        <v>#REF!</v>
      </c>
      <c r="B17" s="62" t="str">
        <f t="shared" si="0"/>
        <v>08:44:15</v>
      </c>
      <c r="C17" s="62" t="s">
        <v>29</v>
      </c>
      <c r="D17" s="63">
        <f t="shared" si="1"/>
        <v>1</v>
      </c>
      <c r="E17" s="80">
        <f t="shared" si="2"/>
        <v>63.2</v>
      </c>
      <c r="F17" s="82">
        <f t="shared" si="3"/>
        <v>63.2</v>
      </c>
      <c r="G17" s="64" t="s">
        <v>8</v>
      </c>
      <c r="H17" s="64" t="str">
        <f t="shared" si="4"/>
        <v>00507650855TRLO1</v>
      </c>
      <c r="I17" s="65"/>
      <c r="J17" t="s">
        <v>94</v>
      </c>
      <c r="K17" t="s">
        <v>95</v>
      </c>
      <c r="L17">
        <v>1</v>
      </c>
      <c r="M17">
        <v>63.2</v>
      </c>
      <c r="N17" t="s">
        <v>96</v>
      </c>
      <c r="O17" t="s">
        <v>4428</v>
      </c>
      <c r="P17" t="s">
        <v>97</v>
      </c>
      <c r="Q17" t="s">
        <v>4429</v>
      </c>
      <c r="R17">
        <v>20877</v>
      </c>
      <c r="S17">
        <v>1</v>
      </c>
      <c r="T17">
        <v>1</v>
      </c>
      <c r="U17">
        <v>0</v>
      </c>
      <c r="V17" t="s">
        <v>4405</v>
      </c>
      <c r="W17" t="s">
        <v>105</v>
      </c>
      <c r="X17">
        <v>1</v>
      </c>
      <c r="Y17">
        <v>0</v>
      </c>
      <c r="Z17">
        <v>0</v>
      </c>
      <c r="AB17" t="s">
        <v>106</v>
      </c>
      <c r="AC17" t="s">
        <v>32</v>
      </c>
      <c r="AD17">
        <v>1</v>
      </c>
      <c r="AE17" t="s">
        <v>4429</v>
      </c>
      <c r="AF17" t="s">
        <v>94</v>
      </c>
      <c r="AG17">
        <v>1</v>
      </c>
      <c r="AJ17" t="s">
        <v>107</v>
      </c>
      <c r="AK17" t="s">
        <v>107</v>
      </c>
      <c r="AL17" t="s">
        <v>32</v>
      </c>
      <c r="AM17" t="s">
        <v>108</v>
      </c>
      <c r="AN17" t="s">
        <v>31</v>
      </c>
      <c r="AP17">
        <v>0</v>
      </c>
    </row>
    <row r="18" spans="1:42">
      <c r="A18" s="66" t="e">
        <f>#REF!</f>
        <v>#REF!</v>
      </c>
      <c r="B18" s="62" t="str">
        <f t="shared" si="0"/>
        <v>08:46:24</v>
      </c>
      <c r="C18" s="62" t="s">
        <v>29</v>
      </c>
      <c r="D18" s="63">
        <f t="shared" si="1"/>
        <v>6</v>
      </c>
      <c r="E18" s="80">
        <f t="shared" si="2"/>
        <v>63.1</v>
      </c>
      <c r="F18" s="82">
        <f t="shared" si="3"/>
        <v>378.6</v>
      </c>
      <c r="G18" s="64" t="s">
        <v>8</v>
      </c>
      <c r="H18" s="64" t="str">
        <f t="shared" si="4"/>
        <v>00507651700TRLO1</v>
      </c>
      <c r="I18" s="65"/>
      <c r="J18" t="s">
        <v>94</v>
      </c>
      <c r="K18" t="s">
        <v>95</v>
      </c>
      <c r="L18">
        <v>6</v>
      </c>
      <c r="M18">
        <v>63.1</v>
      </c>
      <c r="N18" t="s">
        <v>96</v>
      </c>
      <c r="O18" t="s">
        <v>3440</v>
      </c>
      <c r="P18" t="s">
        <v>97</v>
      </c>
      <c r="Q18" t="s">
        <v>4430</v>
      </c>
      <c r="R18">
        <v>20877</v>
      </c>
      <c r="S18">
        <v>1</v>
      </c>
      <c r="T18">
        <v>1</v>
      </c>
      <c r="U18">
        <v>0</v>
      </c>
      <c r="V18" t="s">
        <v>4405</v>
      </c>
      <c r="W18" t="s">
        <v>105</v>
      </c>
      <c r="X18">
        <v>1</v>
      </c>
      <c r="Y18">
        <v>0</v>
      </c>
      <c r="Z18">
        <v>0</v>
      </c>
      <c r="AB18" t="s">
        <v>106</v>
      </c>
      <c r="AC18" t="s">
        <v>32</v>
      </c>
      <c r="AD18">
        <v>1</v>
      </c>
      <c r="AE18" t="s">
        <v>4430</v>
      </c>
      <c r="AF18" t="s">
        <v>94</v>
      </c>
      <c r="AG18">
        <v>1</v>
      </c>
      <c r="AJ18" t="s">
        <v>107</v>
      </c>
      <c r="AK18" t="s">
        <v>107</v>
      </c>
      <c r="AL18" t="s">
        <v>32</v>
      </c>
      <c r="AM18" t="s">
        <v>108</v>
      </c>
      <c r="AN18" t="s">
        <v>31</v>
      </c>
      <c r="AP18">
        <v>0</v>
      </c>
    </row>
    <row r="19" spans="1:42">
      <c r="A19" s="66" t="e">
        <f>#REF!</f>
        <v>#REF!</v>
      </c>
      <c r="B19" s="62" t="str">
        <f t="shared" si="0"/>
        <v>08:48:52</v>
      </c>
      <c r="C19" s="62" t="s">
        <v>29</v>
      </c>
      <c r="D19" s="63">
        <f t="shared" si="1"/>
        <v>27</v>
      </c>
      <c r="E19" s="80">
        <f t="shared" si="2"/>
        <v>63.2</v>
      </c>
      <c r="F19" s="82">
        <f t="shared" si="3"/>
        <v>1706.4</v>
      </c>
      <c r="G19" s="64" t="s">
        <v>8</v>
      </c>
      <c r="H19" s="64" t="str">
        <f t="shared" si="4"/>
        <v>00507652493TRLO1</v>
      </c>
      <c r="I19" s="65"/>
      <c r="J19" t="s">
        <v>94</v>
      </c>
      <c r="K19" t="s">
        <v>95</v>
      </c>
      <c r="L19">
        <v>27</v>
      </c>
      <c r="M19">
        <v>63.2</v>
      </c>
      <c r="N19" t="s">
        <v>96</v>
      </c>
      <c r="O19" t="s">
        <v>4431</v>
      </c>
      <c r="P19" t="s">
        <v>97</v>
      </c>
      <c r="Q19" t="s">
        <v>4432</v>
      </c>
      <c r="R19">
        <v>20877</v>
      </c>
      <c r="S19">
        <v>1</v>
      </c>
      <c r="T19">
        <v>1</v>
      </c>
      <c r="U19">
        <v>0</v>
      </c>
      <c r="V19" t="s">
        <v>4405</v>
      </c>
      <c r="W19" t="s">
        <v>105</v>
      </c>
      <c r="X19">
        <v>1</v>
      </c>
      <c r="Y19">
        <v>0</v>
      </c>
      <c r="Z19">
        <v>0</v>
      </c>
      <c r="AB19" t="s">
        <v>106</v>
      </c>
      <c r="AC19" t="s">
        <v>32</v>
      </c>
      <c r="AD19">
        <v>1</v>
      </c>
      <c r="AE19" t="s">
        <v>4432</v>
      </c>
      <c r="AF19" t="s">
        <v>94</v>
      </c>
      <c r="AG19">
        <v>1</v>
      </c>
      <c r="AJ19" t="s">
        <v>107</v>
      </c>
      <c r="AK19" t="s">
        <v>107</v>
      </c>
      <c r="AL19" t="s">
        <v>32</v>
      </c>
      <c r="AM19" t="s">
        <v>108</v>
      </c>
      <c r="AN19" t="s">
        <v>31</v>
      </c>
      <c r="AP19">
        <v>0</v>
      </c>
    </row>
    <row r="20" spans="1:42">
      <c r="A20" s="66" t="e">
        <f>#REF!</f>
        <v>#REF!</v>
      </c>
      <c r="B20" s="62" t="str">
        <f t="shared" si="0"/>
        <v>08:50:07</v>
      </c>
      <c r="C20" s="62" t="s">
        <v>29</v>
      </c>
      <c r="D20" s="63">
        <f t="shared" si="1"/>
        <v>4</v>
      </c>
      <c r="E20" s="80">
        <f t="shared" si="2"/>
        <v>63.1</v>
      </c>
      <c r="F20" s="82">
        <f t="shared" si="3"/>
        <v>252.4</v>
      </c>
      <c r="G20" s="64" t="s">
        <v>8</v>
      </c>
      <c r="H20" s="64" t="str">
        <f t="shared" si="4"/>
        <v>00507652865TRLO1</v>
      </c>
      <c r="I20" s="65"/>
      <c r="J20" t="s">
        <v>94</v>
      </c>
      <c r="K20" t="s">
        <v>95</v>
      </c>
      <c r="L20">
        <v>4</v>
      </c>
      <c r="M20">
        <v>63.1</v>
      </c>
      <c r="N20" t="s">
        <v>96</v>
      </c>
      <c r="O20" t="s">
        <v>4433</v>
      </c>
      <c r="P20" t="s">
        <v>97</v>
      </c>
      <c r="Q20" t="s">
        <v>4434</v>
      </c>
      <c r="R20">
        <v>20877</v>
      </c>
      <c r="S20">
        <v>1</v>
      </c>
      <c r="T20">
        <v>1</v>
      </c>
      <c r="U20">
        <v>0</v>
      </c>
      <c r="V20" t="s">
        <v>4405</v>
      </c>
      <c r="W20" t="s">
        <v>105</v>
      </c>
      <c r="X20">
        <v>1</v>
      </c>
      <c r="Y20">
        <v>0</v>
      </c>
      <c r="Z20">
        <v>0</v>
      </c>
      <c r="AB20" t="s">
        <v>106</v>
      </c>
      <c r="AC20" t="s">
        <v>32</v>
      </c>
      <c r="AD20">
        <v>1</v>
      </c>
      <c r="AE20" t="s">
        <v>4434</v>
      </c>
      <c r="AF20" t="s">
        <v>94</v>
      </c>
      <c r="AG20">
        <v>1</v>
      </c>
      <c r="AJ20" t="s">
        <v>107</v>
      </c>
      <c r="AK20" t="s">
        <v>107</v>
      </c>
      <c r="AL20" t="s">
        <v>32</v>
      </c>
      <c r="AM20" t="s">
        <v>108</v>
      </c>
      <c r="AN20" t="s">
        <v>31</v>
      </c>
      <c r="AP20">
        <v>0</v>
      </c>
    </row>
    <row r="21" spans="1:42">
      <c r="A21" s="66" t="e">
        <f>#REF!</f>
        <v>#REF!</v>
      </c>
      <c r="B21" s="62" t="str">
        <f>MID(O21,FIND(" ",O21)+1,8)</f>
        <v>08:50:07</v>
      </c>
      <c r="C21" s="62" t="s">
        <v>29</v>
      </c>
      <c r="D21" s="63">
        <f t="shared" ref="D21:D77" si="5">L21</f>
        <v>2</v>
      </c>
      <c r="E21" s="80">
        <f>M21</f>
        <v>63.1</v>
      </c>
      <c r="F21" s="82">
        <f t="shared" si="3"/>
        <v>126.2</v>
      </c>
      <c r="G21" s="64" t="s">
        <v>8</v>
      </c>
      <c r="H21" s="64" t="str">
        <f>Q21</f>
        <v>00507652866TRLO1</v>
      </c>
      <c r="J21" t="s">
        <v>94</v>
      </c>
      <c r="K21" t="s">
        <v>95</v>
      </c>
      <c r="L21">
        <v>2</v>
      </c>
      <c r="M21">
        <v>63.1</v>
      </c>
      <c r="N21" t="s">
        <v>96</v>
      </c>
      <c r="O21" t="s">
        <v>4433</v>
      </c>
      <c r="P21" t="s">
        <v>97</v>
      </c>
      <c r="Q21" t="s">
        <v>4435</v>
      </c>
      <c r="R21">
        <v>20877</v>
      </c>
      <c r="S21">
        <v>1</v>
      </c>
      <c r="T21">
        <v>1</v>
      </c>
      <c r="U21">
        <v>0</v>
      </c>
      <c r="V21" t="s">
        <v>4405</v>
      </c>
      <c r="W21" t="s">
        <v>105</v>
      </c>
      <c r="X21">
        <v>1</v>
      </c>
      <c r="Y21">
        <v>0</v>
      </c>
      <c r="Z21">
        <v>0</v>
      </c>
      <c r="AB21" t="s">
        <v>106</v>
      </c>
      <c r="AC21" t="s">
        <v>32</v>
      </c>
      <c r="AD21">
        <v>1</v>
      </c>
      <c r="AE21" t="s">
        <v>4435</v>
      </c>
      <c r="AF21" t="s">
        <v>94</v>
      </c>
      <c r="AG21">
        <v>1</v>
      </c>
      <c r="AJ21" t="s">
        <v>107</v>
      </c>
      <c r="AK21" t="s">
        <v>107</v>
      </c>
      <c r="AL21" t="s">
        <v>32</v>
      </c>
      <c r="AM21" t="s">
        <v>108</v>
      </c>
      <c r="AN21" t="s">
        <v>31</v>
      </c>
      <c r="AP21">
        <v>0</v>
      </c>
    </row>
    <row r="22" spans="1:42">
      <c r="A22" s="66" t="e">
        <f>#REF!</f>
        <v>#REF!</v>
      </c>
      <c r="B22" s="62" t="str">
        <f>MID(O22,FIND(" ",O22)+1,8)</f>
        <v>08:53:35</v>
      </c>
      <c r="C22" s="62" t="s">
        <v>29</v>
      </c>
      <c r="D22" s="63">
        <f t="shared" si="5"/>
        <v>1</v>
      </c>
      <c r="E22" s="80">
        <f>M22</f>
        <v>63.2</v>
      </c>
      <c r="F22" s="82">
        <f t="shared" si="3"/>
        <v>63.2</v>
      </c>
      <c r="G22" s="64" t="s">
        <v>8</v>
      </c>
      <c r="H22" s="64" t="str">
        <f>Q22</f>
        <v>00507653803TRLO1</v>
      </c>
      <c r="J22" t="s">
        <v>94</v>
      </c>
      <c r="K22" t="s">
        <v>95</v>
      </c>
      <c r="L22">
        <v>1</v>
      </c>
      <c r="M22">
        <v>63.2</v>
      </c>
      <c r="N22" t="s">
        <v>96</v>
      </c>
      <c r="O22" t="s">
        <v>4436</v>
      </c>
      <c r="P22" t="s">
        <v>97</v>
      </c>
      <c r="Q22" t="s">
        <v>4437</v>
      </c>
      <c r="R22">
        <v>20877</v>
      </c>
      <c r="S22">
        <v>1</v>
      </c>
      <c r="T22">
        <v>1</v>
      </c>
      <c r="U22">
        <v>0</v>
      </c>
      <c r="V22" t="s">
        <v>4405</v>
      </c>
      <c r="W22" t="s">
        <v>105</v>
      </c>
      <c r="X22">
        <v>1</v>
      </c>
      <c r="Y22">
        <v>0</v>
      </c>
      <c r="Z22">
        <v>0</v>
      </c>
      <c r="AB22" t="s">
        <v>106</v>
      </c>
      <c r="AC22" t="s">
        <v>32</v>
      </c>
      <c r="AD22">
        <v>1</v>
      </c>
      <c r="AE22" t="s">
        <v>4437</v>
      </c>
      <c r="AF22" t="s">
        <v>94</v>
      </c>
      <c r="AG22">
        <v>1</v>
      </c>
      <c r="AJ22" t="s">
        <v>107</v>
      </c>
      <c r="AK22" t="s">
        <v>107</v>
      </c>
      <c r="AL22" t="s">
        <v>32</v>
      </c>
      <c r="AM22" t="s">
        <v>108</v>
      </c>
      <c r="AN22" t="s">
        <v>31</v>
      </c>
      <c r="AP22">
        <v>0</v>
      </c>
    </row>
    <row r="23" spans="1:42">
      <c r="A23" s="66" t="e">
        <f>#REF!</f>
        <v>#REF!</v>
      </c>
      <c r="B23" s="62" t="str">
        <f>MID(O23,FIND(" ",O23)+1,8)</f>
        <v>08:59:08</v>
      </c>
      <c r="C23" s="62" t="s">
        <v>29</v>
      </c>
      <c r="D23" s="63">
        <f t="shared" si="5"/>
        <v>1</v>
      </c>
      <c r="E23" s="80">
        <f>M23</f>
        <v>63.2</v>
      </c>
      <c r="F23" s="82">
        <f t="shared" si="3"/>
        <v>63.2</v>
      </c>
      <c r="G23" s="64" t="s">
        <v>8</v>
      </c>
      <c r="H23" s="64" t="str">
        <f>Q23</f>
        <v>00507655353TRLO1</v>
      </c>
      <c r="J23" t="s">
        <v>94</v>
      </c>
      <c r="K23" t="s">
        <v>95</v>
      </c>
      <c r="L23">
        <v>1</v>
      </c>
      <c r="M23">
        <v>63.2</v>
      </c>
      <c r="N23" t="s">
        <v>96</v>
      </c>
      <c r="O23" t="s">
        <v>4438</v>
      </c>
      <c r="P23" t="s">
        <v>97</v>
      </c>
      <c r="Q23" t="s">
        <v>4439</v>
      </c>
      <c r="R23">
        <v>20877</v>
      </c>
      <c r="S23">
        <v>1</v>
      </c>
      <c r="T23">
        <v>1</v>
      </c>
      <c r="U23">
        <v>0</v>
      </c>
      <c r="V23" t="s">
        <v>4405</v>
      </c>
      <c r="W23" t="s">
        <v>105</v>
      </c>
      <c r="X23">
        <v>1</v>
      </c>
      <c r="Y23">
        <v>0</v>
      </c>
      <c r="Z23">
        <v>0</v>
      </c>
      <c r="AB23" t="s">
        <v>106</v>
      </c>
      <c r="AC23" t="s">
        <v>32</v>
      </c>
      <c r="AD23">
        <v>1</v>
      </c>
      <c r="AE23" t="s">
        <v>4439</v>
      </c>
      <c r="AF23" t="s">
        <v>94</v>
      </c>
      <c r="AG23">
        <v>1</v>
      </c>
      <c r="AJ23" t="s">
        <v>107</v>
      </c>
      <c r="AK23" t="s">
        <v>107</v>
      </c>
      <c r="AL23" t="s">
        <v>32</v>
      </c>
      <c r="AM23" t="s">
        <v>108</v>
      </c>
      <c r="AN23" t="s">
        <v>31</v>
      </c>
      <c r="AP23">
        <v>0</v>
      </c>
    </row>
    <row r="24" spans="1:42">
      <c r="A24" s="66" t="e">
        <f>#REF!</f>
        <v>#REF!</v>
      </c>
      <c r="B24" s="62" t="str">
        <f t="shared" ref="B24:B52" si="6">MID(O24,FIND(" ",O24)+1,8)</f>
        <v>09:00:16</v>
      </c>
      <c r="C24" s="62" t="s">
        <v>29</v>
      </c>
      <c r="D24" s="63">
        <f t="shared" si="5"/>
        <v>27</v>
      </c>
      <c r="E24" s="80">
        <f t="shared" ref="E24:E53" si="7">M24</f>
        <v>63.1</v>
      </c>
      <c r="F24" s="82">
        <f t="shared" si="3"/>
        <v>1703.7</v>
      </c>
      <c r="G24" s="64" t="s">
        <v>8</v>
      </c>
      <c r="H24" s="64" t="str">
        <f t="shared" ref="H24:H53" si="8">Q24</f>
        <v>00507655827TRLO1</v>
      </c>
      <c r="J24" t="s">
        <v>94</v>
      </c>
      <c r="K24" t="s">
        <v>95</v>
      </c>
      <c r="L24">
        <v>27</v>
      </c>
      <c r="M24">
        <v>63.1</v>
      </c>
      <c r="N24" t="s">
        <v>96</v>
      </c>
      <c r="O24" t="s">
        <v>4440</v>
      </c>
      <c r="P24" t="s">
        <v>97</v>
      </c>
      <c r="Q24" t="s">
        <v>4441</v>
      </c>
      <c r="R24">
        <v>20877</v>
      </c>
      <c r="S24">
        <v>1</v>
      </c>
      <c r="T24">
        <v>1</v>
      </c>
      <c r="U24">
        <v>0</v>
      </c>
      <c r="V24" t="s">
        <v>4405</v>
      </c>
      <c r="W24" t="s">
        <v>105</v>
      </c>
      <c r="X24">
        <v>1</v>
      </c>
      <c r="Y24">
        <v>0</v>
      </c>
      <c r="Z24">
        <v>0</v>
      </c>
      <c r="AB24" t="s">
        <v>106</v>
      </c>
      <c r="AC24" t="s">
        <v>32</v>
      </c>
      <c r="AD24">
        <v>1</v>
      </c>
      <c r="AE24" t="s">
        <v>4441</v>
      </c>
      <c r="AF24" t="s">
        <v>94</v>
      </c>
      <c r="AG24">
        <v>1</v>
      </c>
      <c r="AJ24" t="s">
        <v>107</v>
      </c>
      <c r="AK24" t="s">
        <v>107</v>
      </c>
      <c r="AL24" t="s">
        <v>32</v>
      </c>
      <c r="AM24" t="s">
        <v>108</v>
      </c>
      <c r="AN24" t="s">
        <v>31</v>
      </c>
      <c r="AP24">
        <v>0</v>
      </c>
    </row>
    <row r="25" spans="1:42">
      <c r="A25" s="66" t="e">
        <f>#REF!</f>
        <v>#REF!</v>
      </c>
      <c r="B25" s="62" t="str">
        <f t="shared" si="6"/>
        <v>09:03:50</v>
      </c>
      <c r="C25" s="62" t="s">
        <v>29</v>
      </c>
      <c r="D25" s="63">
        <f t="shared" si="5"/>
        <v>2</v>
      </c>
      <c r="E25" s="80">
        <f t="shared" si="7"/>
        <v>63.1</v>
      </c>
      <c r="F25" s="82">
        <f t="shared" si="3"/>
        <v>126.2</v>
      </c>
      <c r="G25" s="64" t="s">
        <v>8</v>
      </c>
      <c r="H25" s="64" t="str">
        <f t="shared" si="8"/>
        <v>00507657020TRLO1</v>
      </c>
      <c r="J25" t="s">
        <v>94</v>
      </c>
      <c r="K25" t="s">
        <v>95</v>
      </c>
      <c r="L25">
        <v>2</v>
      </c>
      <c r="M25">
        <v>63.1</v>
      </c>
      <c r="N25" t="s">
        <v>96</v>
      </c>
      <c r="O25" t="s">
        <v>4442</v>
      </c>
      <c r="P25" t="s">
        <v>97</v>
      </c>
      <c r="Q25" t="s">
        <v>4443</v>
      </c>
      <c r="R25">
        <v>20877</v>
      </c>
      <c r="S25">
        <v>1</v>
      </c>
      <c r="T25">
        <v>1</v>
      </c>
      <c r="U25">
        <v>0</v>
      </c>
      <c r="V25" t="s">
        <v>4405</v>
      </c>
      <c r="W25" t="s">
        <v>105</v>
      </c>
      <c r="X25">
        <v>1</v>
      </c>
      <c r="Y25">
        <v>0</v>
      </c>
      <c r="Z25">
        <v>0</v>
      </c>
      <c r="AB25" t="s">
        <v>106</v>
      </c>
      <c r="AC25" t="s">
        <v>32</v>
      </c>
      <c r="AD25">
        <v>1</v>
      </c>
      <c r="AE25" t="s">
        <v>4443</v>
      </c>
      <c r="AF25" t="s">
        <v>94</v>
      </c>
      <c r="AG25">
        <v>1</v>
      </c>
      <c r="AJ25" t="s">
        <v>107</v>
      </c>
      <c r="AK25" t="s">
        <v>107</v>
      </c>
      <c r="AL25" t="s">
        <v>32</v>
      </c>
      <c r="AM25" t="s">
        <v>108</v>
      </c>
      <c r="AN25" t="s">
        <v>31</v>
      </c>
      <c r="AP25">
        <v>0</v>
      </c>
    </row>
    <row r="26" spans="1:42">
      <c r="A26" s="66" t="e">
        <f>#REF!</f>
        <v>#REF!</v>
      </c>
      <c r="B26" s="62" t="str">
        <f t="shared" si="6"/>
        <v>09:03:50</v>
      </c>
      <c r="C26" s="62" t="s">
        <v>29</v>
      </c>
      <c r="D26" s="63">
        <f t="shared" si="5"/>
        <v>12</v>
      </c>
      <c r="E26" s="80">
        <f t="shared" si="7"/>
        <v>63.05</v>
      </c>
      <c r="F26" s="82">
        <f t="shared" si="3"/>
        <v>756.59999999999991</v>
      </c>
      <c r="G26" s="64" t="s">
        <v>8</v>
      </c>
      <c r="H26" s="64" t="str">
        <f t="shared" si="8"/>
        <v>00507657021TRLO1</v>
      </c>
      <c r="J26" t="s">
        <v>94</v>
      </c>
      <c r="K26" t="s">
        <v>95</v>
      </c>
      <c r="L26">
        <v>12</v>
      </c>
      <c r="M26">
        <v>63.05</v>
      </c>
      <c r="N26" t="s">
        <v>96</v>
      </c>
      <c r="O26" t="s">
        <v>4444</v>
      </c>
      <c r="P26" t="s">
        <v>97</v>
      </c>
      <c r="Q26" t="s">
        <v>4445</v>
      </c>
      <c r="R26">
        <v>20877</v>
      </c>
      <c r="S26">
        <v>1</v>
      </c>
      <c r="T26">
        <v>1</v>
      </c>
      <c r="U26">
        <v>0</v>
      </c>
      <c r="V26" t="s">
        <v>4405</v>
      </c>
      <c r="W26" t="s">
        <v>105</v>
      </c>
      <c r="X26">
        <v>1</v>
      </c>
      <c r="Y26">
        <v>0</v>
      </c>
      <c r="Z26">
        <v>0</v>
      </c>
      <c r="AB26" t="s">
        <v>106</v>
      </c>
      <c r="AC26" t="s">
        <v>32</v>
      </c>
      <c r="AD26">
        <v>1</v>
      </c>
      <c r="AE26" t="s">
        <v>4445</v>
      </c>
      <c r="AF26" t="s">
        <v>94</v>
      </c>
      <c r="AG26">
        <v>1</v>
      </c>
      <c r="AJ26" t="s">
        <v>107</v>
      </c>
      <c r="AK26" t="s">
        <v>107</v>
      </c>
      <c r="AL26" t="s">
        <v>32</v>
      </c>
      <c r="AM26" t="s">
        <v>108</v>
      </c>
      <c r="AN26" t="s">
        <v>31</v>
      </c>
      <c r="AP26">
        <v>0</v>
      </c>
    </row>
    <row r="27" spans="1:42">
      <c r="A27" s="66" t="e">
        <f>#REF!</f>
        <v>#REF!</v>
      </c>
      <c r="B27" s="62" t="str">
        <f t="shared" si="6"/>
        <v>09:07:33</v>
      </c>
      <c r="C27" s="62" t="s">
        <v>29</v>
      </c>
      <c r="D27" s="63">
        <f t="shared" si="5"/>
        <v>1</v>
      </c>
      <c r="E27" s="80">
        <f t="shared" si="7"/>
        <v>63.2</v>
      </c>
      <c r="F27" s="82">
        <f t="shared" si="3"/>
        <v>63.2</v>
      </c>
      <c r="G27" s="64" t="s">
        <v>8</v>
      </c>
      <c r="H27" s="64" t="str">
        <f t="shared" si="8"/>
        <v>00507658128TRLO1</v>
      </c>
      <c r="J27" t="s">
        <v>94</v>
      </c>
      <c r="K27" t="s">
        <v>95</v>
      </c>
      <c r="L27">
        <v>1</v>
      </c>
      <c r="M27">
        <v>63.2</v>
      </c>
      <c r="N27" t="s">
        <v>96</v>
      </c>
      <c r="O27" t="s">
        <v>4446</v>
      </c>
      <c r="P27" t="s">
        <v>97</v>
      </c>
      <c r="Q27" t="s">
        <v>4447</v>
      </c>
      <c r="R27">
        <v>20877</v>
      </c>
      <c r="S27">
        <v>1</v>
      </c>
      <c r="T27">
        <v>1</v>
      </c>
      <c r="U27">
        <v>0</v>
      </c>
      <c r="V27" t="s">
        <v>4405</v>
      </c>
      <c r="W27" t="s">
        <v>105</v>
      </c>
      <c r="X27">
        <v>1</v>
      </c>
      <c r="Y27">
        <v>0</v>
      </c>
      <c r="Z27">
        <v>0</v>
      </c>
      <c r="AB27" t="s">
        <v>106</v>
      </c>
      <c r="AC27" t="s">
        <v>32</v>
      </c>
      <c r="AD27">
        <v>1</v>
      </c>
      <c r="AE27" t="s">
        <v>4447</v>
      </c>
      <c r="AF27" t="s">
        <v>94</v>
      </c>
      <c r="AG27">
        <v>1</v>
      </c>
      <c r="AJ27" t="s">
        <v>107</v>
      </c>
      <c r="AK27" t="s">
        <v>107</v>
      </c>
      <c r="AL27" t="s">
        <v>32</v>
      </c>
      <c r="AM27" t="s">
        <v>108</v>
      </c>
      <c r="AN27" t="s">
        <v>31</v>
      </c>
      <c r="AP27">
        <v>0</v>
      </c>
    </row>
    <row r="28" spans="1:42">
      <c r="A28" s="66" t="e">
        <f>#REF!</f>
        <v>#REF!</v>
      </c>
      <c r="B28" s="62" t="str">
        <f t="shared" si="6"/>
        <v>09:17:02</v>
      </c>
      <c r="C28" s="62" t="s">
        <v>29</v>
      </c>
      <c r="D28" s="63">
        <f t="shared" si="5"/>
        <v>2</v>
      </c>
      <c r="E28" s="80">
        <f t="shared" si="7"/>
        <v>62.9</v>
      </c>
      <c r="F28" s="82">
        <f t="shared" si="3"/>
        <v>125.8</v>
      </c>
      <c r="G28" s="64" t="s">
        <v>8</v>
      </c>
      <c r="H28" s="64" t="str">
        <f t="shared" si="8"/>
        <v>00507660522TRLO1</v>
      </c>
      <c r="J28" t="s">
        <v>94</v>
      </c>
      <c r="K28" t="s">
        <v>95</v>
      </c>
      <c r="L28">
        <v>2</v>
      </c>
      <c r="M28">
        <v>62.9</v>
      </c>
      <c r="N28" t="s">
        <v>96</v>
      </c>
      <c r="O28" t="s">
        <v>4448</v>
      </c>
      <c r="P28" t="s">
        <v>97</v>
      </c>
      <c r="Q28" t="s">
        <v>4449</v>
      </c>
      <c r="R28">
        <v>20877</v>
      </c>
      <c r="S28">
        <v>1</v>
      </c>
      <c r="T28">
        <v>1</v>
      </c>
      <c r="U28">
        <v>0</v>
      </c>
      <c r="V28" t="s">
        <v>4405</v>
      </c>
      <c r="W28" t="s">
        <v>105</v>
      </c>
      <c r="X28">
        <v>1</v>
      </c>
      <c r="Y28">
        <v>0</v>
      </c>
      <c r="Z28">
        <v>0</v>
      </c>
      <c r="AB28" t="s">
        <v>106</v>
      </c>
      <c r="AC28" t="s">
        <v>32</v>
      </c>
      <c r="AD28">
        <v>1</v>
      </c>
      <c r="AE28" t="s">
        <v>4449</v>
      </c>
      <c r="AF28" t="s">
        <v>94</v>
      </c>
      <c r="AG28">
        <v>1</v>
      </c>
      <c r="AJ28" t="s">
        <v>107</v>
      </c>
      <c r="AK28" t="s">
        <v>107</v>
      </c>
      <c r="AL28" t="s">
        <v>32</v>
      </c>
      <c r="AM28" t="s">
        <v>108</v>
      </c>
      <c r="AN28" t="s">
        <v>31</v>
      </c>
      <c r="AP28">
        <v>0</v>
      </c>
    </row>
    <row r="29" spans="1:42">
      <c r="A29" s="66" t="e">
        <f>#REF!</f>
        <v>#REF!</v>
      </c>
      <c r="B29" s="62" t="str">
        <f t="shared" si="6"/>
        <v>09:32:40</v>
      </c>
      <c r="C29" s="62" t="s">
        <v>29</v>
      </c>
      <c r="D29" s="63">
        <f t="shared" si="5"/>
        <v>24</v>
      </c>
      <c r="E29" s="80">
        <f t="shared" si="7"/>
        <v>63.05</v>
      </c>
      <c r="F29" s="82">
        <f t="shared" si="3"/>
        <v>1513.1999999999998</v>
      </c>
      <c r="G29" s="64" t="s">
        <v>8</v>
      </c>
      <c r="H29" s="64" t="str">
        <f t="shared" si="8"/>
        <v>00507665183TRLO1</v>
      </c>
      <c r="J29" t="s">
        <v>94</v>
      </c>
      <c r="K29" t="s">
        <v>95</v>
      </c>
      <c r="L29">
        <v>24</v>
      </c>
      <c r="M29">
        <v>63.05</v>
      </c>
      <c r="N29" t="s">
        <v>96</v>
      </c>
      <c r="O29" t="s">
        <v>4450</v>
      </c>
      <c r="P29" t="s">
        <v>97</v>
      </c>
      <c r="Q29" t="s">
        <v>4451</v>
      </c>
      <c r="R29">
        <v>20877</v>
      </c>
      <c r="S29">
        <v>1</v>
      </c>
      <c r="T29">
        <v>1</v>
      </c>
      <c r="U29">
        <v>0</v>
      </c>
      <c r="V29" t="s">
        <v>4405</v>
      </c>
      <c r="W29" t="s">
        <v>105</v>
      </c>
      <c r="X29">
        <v>1</v>
      </c>
      <c r="Y29">
        <v>0</v>
      </c>
      <c r="Z29">
        <v>0</v>
      </c>
      <c r="AB29" t="s">
        <v>106</v>
      </c>
      <c r="AC29" t="s">
        <v>32</v>
      </c>
      <c r="AD29">
        <v>1</v>
      </c>
      <c r="AE29" t="s">
        <v>4451</v>
      </c>
      <c r="AF29" t="s">
        <v>94</v>
      </c>
      <c r="AG29">
        <v>1</v>
      </c>
      <c r="AJ29" t="s">
        <v>107</v>
      </c>
      <c r="AK29" t="s">
        <v>107</v>
      </c>
      <c r="AL29" t="s">
        <v>32</v>
      </c>
      <c r="AM29" t="s">
        <v>108</v>
      </c>
      <c r="AN29" t="s">
        <v>31</v>
      </c>
      <c r="AP29">
        <v>0</v>
      </c>
    </row>
    <row r="30" spans="1:42">
      <c r="A30" s="66" t="e">
        <f>#REF!</f>
        <v>#REF!</v>
      </c>
      <c r="B30" s="62" t="str">
        <f t="shared" si="6"/>
        <v>09:34:10</v>
      </c>
      <c r="C30" s="62" t="s">
        <v>29</v>
      </c>
      <c r="D30" s="63">
        <f t="shared" si="5"/>
        <v>2</v>
      </c>
      <c r="E30" s="80">
        <f t="shared" si="7"/>
        <v>63.05</v>
      </c>
      <c r="F30" s="82">
        <f t="shared" si="3"/>
        <v>126.1</v>
      </c>
      <c r="G30" s="64" t="s">
        <v>8</v>
      </c>
      <c r="H30" s="64" t="str">
        <f t="shared" si="8"/>
        <v>00507665835TRLO1</v>
      </c>
      <c r="J30" t="s">
        <v>94</v>
      </c>
      <c r="K30" t="s">
        <v>95</v>
      </c>
      <c r="L30">
        <v>2</v>
      </c>
      <c r="M30">
        <v>63.05</v>
      </c>
      <c r="N30" t="s">
        <v>96</v>
      </c>
      <c r="O30" t="s">
        <v>4452</v>
      </c>
      <c r="P30" t="s">
        <v>97</v>
      </c>
      <c r="Q30" t="s">
        <v>4453</v>
      </c>
      <c r="R30">
        <v>20877</v>
      </c>
      <c r="S30">
        <v>1</v>
      </c>
      <c r="T30">
        <v>1</v>
      </c>
      <c r="U30">
        <v>0</v>
      </c>
      <c r="V30" t="s">
        <v>4405</v>
      </c>
      <c r="W30" t="s">
        <v>105</v>
      </c>
      <c r="X30">
        <v>1</v>
      </c>
      <c r="Y30">
        <v>0</v>
      </c>
      <c r="Z30">
        <v>0</v>
      </c>
      <c r="AB30" t="s">
        <v>106</v>
      </c>
      <c r="AC30" t="s">
        <v>32</v>
      </c>
      <c r="AD30">
        <v>1</v>
      </c>
      <c r="AE30" t="s">
        <v>4453</v>
      </c>
      <c r="AF30" t="s">
        <v>94</v>
      </c>
      <c r="AG30">
        <v>1</v>
      </c>
      <c r="AJ30" t="s">
        <v>107</v>
      </c>
      <c r="AK30" t="s">
        <v>107</v>
      </c>
      <c r="AL30" t="s">
        <v>32</v>
      </c>
      <c r="AM30" t="s">
        <v>108</v>
      </c>
      <c r="AN30" t="s">
        <v>31</v>
      </c>
      <c r="AP30">
        <v>0</v>
      </c>
    </row>
    <row r="31" spans="1:42">
      <c r="A31" s="66" t="e">
        <f>#REF!</f>
        <v>#REF!</v>
      </c>
      <c r="B31" s="62" t="str">
        <f t="shared" si="6"/>
        <v>09:42:57</v>
      </c>
      <c r="C31" s="62" t="s">
        <v>29</v>
      </c>
      <c r="D31" s="63">
        <f t="shared" si="5"/>
        <v>2</v>
      </c>
      <c r="E31" s="80">
        <f t="shared" si="7"/>
        <v>63.05</v>
      </c>
      <c r="F31" s="82">
        <f t="shared" si="3"/>
        <v>126.1</v>
      </c>
      <c r="G31" s="64" t="s">
        <v>8</v>
      </c>
      <c r="H31" s="64" t="str">
        <f t="shared" si="8"/>
        <v>00507668885TRLO1</v>
      </c>
      <c r="J31" t="s">
        <v>94</v>
      </c>
      <c r="K31" t="s">
        <v>95</v>
      </c>
      <c r="L31">
        <v>2</v>
      </c>
      <c r="M31">
        <v>63.05</v>
      </c>
      <c r="N31" t="s">
        <v>96</v>
      </c>
      <c r="O31" t="s">
        <v>4454</v>
      </c>
      <c r="P31" t="s">
        <v>97</v>
      </c>
      <c r="Q31" t="s">
        <v>4455</v>
      </c>
      <c r="R31">
        <v>20877</v>
      </c>
      <c r="S31">
        <v>1</v>
      </c>
      <c r="T31">
        <v>1</v>
      </c>
      <c r="U31">
        <v>0</v>
      </c>
      <c r="V31" t="s">
        <v>4405</v>
      </c>
      <c r="W31" t="s">
        <v>105</v>
      </c>
      <c r="X31">
        <v>1</v>
      </c>
      <c r="Y31">
        <v>0</v>
      </c>
      <c r="Z31">
        <v>0</v>
      </c>
      <c r="AB31" t="s">
        <v>106</v>
      </c>
      <c r="AC31" t="s">
        <v>32</v>
      </c>
      <c r="AD31">
        <v>1</v>
      </c>
      <c r="AE31" t="s">
        <v>4455</v>
      </c>
      <c r="AF31" t="s">
        <v>94</v>
      </c>
      <c r="AG31">
        <v>1</v>
      </c>
      <c r="AJ31" t="s">
        <v>107</v>
      </c>
      <c r="AK31" t="s">
        <v>107</v>
      </c>
      <c r="AL31" t="s">
        <v>32</v>
      </c>
      <c r="AM31" t="s">
        <v>108</v>
      </c>
      <c r="AN31" t="s">
        <v>31</v>
      </c>
      <c r="AP31">
        <v>0</v>
      </c>
    </row>
    <row r="32" spans="1:42">
      <c r="A32" s="66" t="e">
        <f>#REF!</f>
        <v>#REF!</v>
      </c>
      <c r="B32" s="62" t="str">
        <f t="shared" si="6"/>
        <v>09:55:29</v>
      </c>
      <c r="C32" s="62" t="s">
        <v>29</v>
      </c>
      <c r="D32" s="63">
        <f t="shared" si="5"/>
        <v>24</v>
      </c>
      <c r="E32" s="80">
        <f t="shared" si="7"/>
        <v>63.05</v>
      </c>
      <c r="F32" s="82">
        <f t="shared" si="3"/>
        <v>1513.1999999999998</v>
      </c>
      <c r="G32" s="64" t="s">
        <v>8</v>
      </c>
      <c r="H32" s="64" t="str">
        <f t="shared" si="8"/>
        <v>00507672276TRLO1</v>
      </c>
      <c r="J32" t="s">
        <v>94</v>
      </c>
      <c r="K32" t="s">
        <v>95</v>
      </c>
      <c r="L32">
        <v>24</v>
      </c>
      <c r="M32">
        <v>63.05</v>
      </c>
      <c r="N32" t="s">
        <v>96</v>
      </c>
      <c r="O32" t="s">
        <v>4456</v>
      </c>
      <c r="P32" t="s">
        <v>97</v>
      </c>
      <c r="Q32" t="s">
        <v>4457</v>
      </c>
      <c r="R32">
        <v>20877</v>
      </c>
      <c r="S32">
        <v>1</v>
      </c>
      <c r="T32">
        <v>1</v>
      </c>
      <c r="U32">
        <v>0</v>
      </c>
      <c r="V32" t="s">
        <v>4405</v>
      </c>
      <c r="W32" t="s">
        <v>105</v>
      </c>
      <c r="X32">
        <v>1</v>
      </c>
      <c r="Y32">
        <v>0</v>
      </c>
      <c r="Z32">
        <v>0</v>
      </c>
      <c r="AB32" t="s">
        <v>106</v>
      </c>
      <c r="AC32" t="s">
        <v>32</v>
      </c>
      <c r="AD32">
        <v>1</v>
      </c>
      <c r="AE32" t="s">
        <v>4457</v>
      </c>
      <c r="AF32" t="s">
        <v>94</v>
      </c>
      <c r="AG32">
        <v>1</v>
      </c>
      <c r="AJ32" t="s">
        <v>107</v>
      </c>
      <c r="AK32" t="s">
        <v>107</v>
      </c>
      <c r="AL32" t="s">
        <v>32</v>
      </c>
      <c r="AM32" t="s">
        <v>108</v>
      </c>
      <c r="AN32" t="s">
        <v>31</v>
      </c>
      <c r="AP32">
        <v>0</v>
      </c>
    </row>
    <row r="33" spans="1:42">
      <c r="A33" s="66" t="e">
        <f>#REF!</f>
        <v>#REF!</v>
      </c>
      <c r="B33" s="62" t="str">
        <f t="shared" si="6"/>
        <v>09:55:40</v>
      </c>
      <c r="C33" s="62" t="s">
        <v>29</v>
      </c>
      <c r="D33" s="63">
        <f t="shared" si="5"/>
        <v>2</v>
      </c>
      <c r="E33" s="80">
        <f t="shared" si="7"/>
        <v>63.05</v>
      </c>
      <c r="F33" s="82">
        <f t="shared" si="3"/>
        <v>126.1</v>
      </c>
      <c r="G33" s="64" t="s">
        <v>8</v>
      </c>
      <c r="H33" s="64" t="str">
        <f t="shared" si="8"/>
        <v>00507672314TRLO1</v>
      </c>
      <c r="J33" t="s">
        <v>94</v>
      </c>
      <c r="K33" t="s">
        <v>95</v>
      </c>
      <c r="L33">
        <v>2</v>
      </c>
      <c r="M33">
        <v>63.05</v>
      </c>
      <c r="N33" t="s">
        <v>96</v>
      </c>
      <c r="O33" t="s">
        <v>4458</v>
      </c>
      <c r="P33" t="s">
        <v>97</v>
      </c>
      <c r="Q33" t="s">
        <v>4459</v>
      </c>
      <c r="R33">
        <v>20877</v>
      </c>
      <c r="S33">
        <v>1</v>
      </c>
      <c r="T33">
        <v>1</v>
      </c>
      <c r="U33">
        <v>0</v>
      </c>
      <c r="V33" t="s">
        <v>4405</v>
      </c>
      <c r="W33" t="s">
        <v>105</v>
      </c>
      <c r="X33">
        <v>1</v>
      </c>
      <c r="Y33">
        <v>0</v>
      </c>
      <c r="Z33">
        <v>0</v>
      </c>
      <c r="AB33" t="s">
        <v>106</v>
      </c>
      <c r="AC33" t="s">
        <v>32</v>
      </c>
      <c r="AD33">
        <v>1</v>
      </c>
      <c r="AE33" t="s">
        <v>4459</v>
      </c>
      <c r="AF33" t="s">
        <v>94</v>
      </c>
      <c r="AG33">
        <v>1</v>
      </c>
      <c r="AJ33" t="s">
        <v>107</v>
      </c>
      <c r="AK33" t="s">
        <v>107</v>
      </c>
      <c r="AL33" t="s">
        <v>32</v>
      </c>
      <c r="AM33" t="s">
        <v>108</v>
      </c>
      <c r="AN33" t="s">
        <v>31</v>
      </c>
      <c r="AP33">
        <v>0</v>
      </c>
    </row>
    <row r="34" spans="1:42">
      <c r="A34" s="66" t="e">
        <f>#REF!</f>
        <v>#REF!</v>
      </c>
      <c r="B34" s="62" t="str">
        <f t="shared" si="6"/>
        <v>10:02:06</v>
      </c>
      <c r="C34" s="62" t="s">
        <v>29</v>
      </c>
      <c r="D34" s="63">
        <f t="shared" si="5"/>
        <v>21</v>
      </c>
      <c r="E34" s="80">
        <f t="shared" si="7"/>
        <v>63.05</v>
      </c>
      <c r="F34" s="82">
        <f t="shared" si="3"/>
        <v>1324.05</v>
      </c>
      <c r="G34" s="64" t="s">
        <v>8</v>
      </c>
      <c r="H34" s="64" t="str">
        <f t="shared" si="8"/>
        <v>00507673672TRLO1</v>
      </c>
      <c r="J34" t="s">
        <v>94</v>
      </c>
      <c r="K34" t="s">
        <v>95</v>
      </c>
      <c r="L34">
        <v>21</v>
      </c>
      <c r="M34">
        <v>63.05</v>
      </c>
      <c r="N34" t="s">
        <v>96</v>
      </c>
      <c r="O34" t="s">
        <v>4460</v>
      </c>
      <c r="P34" t="s">
        <v>97</v>
      </c>
      <c r="Q34" t="s">
        <v>4461</v>
      </c>
      <c r="R34">
        <v>20877</v>
      </c>
      <c r="S34">
        <v>1</v>
      </c>
      <c r="T34">
        <v>1</v>
      </c>
      <c r="U34">
        <v>0</v>
      </c>
      <c r="V34" t="s">
        <v>4405</v>
      </c>
      <c r="W34" t="s">
        <v>105</v>
      </c>
      <c r="X34">
        <v>1</v>
      </c>
      <c r="Y34">
        <v>0</v>
      </c>
      <c r="Z34">
        <v>0</v>
      </c>
      <c r="AB34" t="s">
        <v>106</v>
      </c>
      <c r="AC34" t="s">
        <v>32</v>
      </c>
      <c r="AD34">
        <v>1</v>
      </c>
      <c r="AE34" t="s">
        <v>4461</v>
      </c>
      <c r="AF34" t="s">
        <v>94</v>
      </c>
      <c r="AG34">
        <v>1</v>
      </c>
      <c r="AJ34" t="s">
        <v>107</v>
      </c>
      <c r="AK34" t="s">
        <v>107</v>
      </c>
      <c r="AL34" t="s">
        <v>32</v>
      </c>
      <c r="AM34" t="s">
        <v>108</v>
      </c>
      <c r="AN34" t="s">
        <v>31</v>
      </c>
      <c r="AP34">
        <v>0</v>
      </c>
    </row>
    <row r="35" spans="1:42">
      <c r="A35" s="66" t="e">
        <f>#REF!</f>
        <v>#REF!</v>
      </c>
      <c r="B35" s="62" t="str">
        <f t="shared" si="6"/>
        <v>10:02:06</v>
      </c>
      <c r="C35" s="62" t="s">
        <v>29</v>
      </c>
      <c r="D35" s="63">
        <f t="shared" si="5"/>
        <v>5</v>
      </c>
      <c r="E35" s="80">
        <f t="shared" si="7"/>
        <v>63.05</v>
      </c>
      <c r="F35" s="82">
        <f t="shared" si="3"/>
        <v>315.25</v>
      </c>
      <c r="G35" s="64" t="s">
        <v>8</v>
      </c>
      <c r="H35" s="64" t="str">
        <f t="shared" si="8"/>
        <v>00507673673TRLO1</v>
      </c>
      <c r="J35" t="s">
        <v>94</v>
      </c>
      <c r="K35" t="s">
        <v>95</v>
      </c>
      <c r="L35">
        <v>5</v>
      </c>
      <c r="M35">
        <v>63.05</v>
      </c>
      <c r="N35" t="s">
        <v>96</v>
      </c>
      <c r="O35" t="s">
        <v>4460</v>
      </c>
      <c r="P35" t="s">
        <v>97</v>
      </c>
      <c r="Q35" t="s">
        <v>4462</v>
      </c>
      <c r="R35">
        <v>20877</v>
      </c>
      <c r="S35">
        <v>1</v>
      </c>
      <c r="T35">
        <v>1</v>
      </c>
      <c r="U35">
        <v>0</v>
      </c>
      <c r="V35" t="s">
        <v>4405</v>
      </c>
      <c r="W35" t="s">
        <v>105</v>
      </c>
      <c r="X35">
        <v>1</v>
      </c>
      <c r="Y35">
        <v>0</v>
      </c>
      <c r="Z35">
        <v>0</v>
      </c>
      <c r="AB35" t="s">
        <v>106</v>
      </c>
      <c r="AC35" t="s">
        <v>32</v>
      </c>
      <c r="AD35">
        <v>1</v>
      </c>
      <c r="AE35" t="s">
        <v>4462</v>
      </c>
      <c r="AF35" t="s">
        <v>94</v>
      </c>
      <c r="AG35">
        <v>1</v>
      </c>
      <c r="AJ35" t="s">
        <v>107</v>
      </c>
      <c r="AK35" t="s">
        <v>107</v>
      </c>
      <c r="AL35" t="s">
        <v>32</v>
      </c>
      <c r="AM35" t="s">
        <v>108</v>
      </c>
      <c r="AN35" t="s">
        <v>31</v>
      </c>
      <c r="AP35">
        <v>0</v>
      </c>
    </row>
    <row r="36" spans="1:42">
      <c r="A36" s="66" t="e">
        <f>#REF!</f>
        <v>#REF!</v>
      </c>
      <c r="B36" s="62" t="str">
        <f t="shared" si="6"/>
        <v>10:11:19</v>
      </c>
      <c r="C36" s="62" t="s">
        <v>29</v>
      </c>
      <c r="D36" s="63">
        <f t="shared" si="5"/>
        <v>1</v>
      </c>
      <c r="E36" s="80">
        <f t="shared" si="7"/>
        <v>63.05</v>
      </c>
      <c r="F36" s="82">
        <f t="shared" si="3"/>
        <v>63.05</v>
      </c>
      <c r="G36" s="64" t="s">
        <v>8</v>
      </c>
      <c r="H36" s="64" t="str">
        <f t="shared" si="8"/>
        <v>00507675863TRLO1</v>
      </c>
      <c r="J36" t="s">
        <v>94</v>
      </c>
      <c r="K36" t="s">
        <v>95</v>
      </c>
      <c r="L36">
        <v>1</v>
      </c>
      <c r="M36">
        <v>63.05</v>
      </c>
      <c r="N36" t="s">
        <v>96</v>
      </c>
      <c r="O36" t="s">
        <v>4463</v>
      </c>
      <c r="P36" t="s">
        <v>97</v>
      </c>
      <c r="Q36" t="s">
        <v>4464</v>
      </c>
      <c r="R36">
        <v>20877</v>
      </c>
      <c r="S36">
        <v>1</v>
      </c>
      <c r="T36">
        <v>1</v>
      </c>
      <c r="U36">
        <v>0</v>
      </c>
      <c r="V36" t="s">
        <v>4405</v>
      </c>
      <c r="W36" t="s">
        <v>105</v>
      </c>
      <c r="X36">
        <v>1</v>
      </c>
      <c r="Y36">
        <v>0</v>
      </c>
      <c r="Z36">
        <v>0</v>
      </c>
      <c r="AB36" t="s">
        <v>106</v>
      </c>
      <c r="AC36" t="s">
        <v>32</v>
      </c>
      <c r="AD36">
        <v>1</v>
      </c>
      <c r="AE36" t="s">
        <v>4464</v>
      </c>
      <c r="AF36" t="s">
        <v>94</v>
      </c>
      <c r="AG36">
        <v>1</v>
      </c>
      <c r="AJ36" t="s">
        <v>107</v>
      </c>
      <c r="AK36" t="s">
        <v>107</v>
      </c>
      <c r="AL36" t="s">
        <v>32</v>
      </c>
      <c r="AM36" t="s">
        <v>108</v>
      </c>
      <c r="AN36" t="s">
        <v>31</v>
      </c>
      <c r="AP36">
        <v>0</v>
      </c>
    </row>
    <row r="37" spans="1:42">
      <c r="A37" s="66" t="e">
        <f>#REF!</f>
        <v>#REF!</v>
      </c>
      <c r="B37" s="62" t="str">
        <f t="shared" si="6"/>
        <v>10:27:34</v>
      </c>
      <c r="C37" s="62" t="s">
        <v>29</v>
      </c>
      <c r="D37" s="63">
        <f t="shared" si="5"/>
        <v>24</v>
      </c>
      <c r="E37" s="80">
        <f t="shared" si="7"/>
        <v>63.4</v>
      </c>
      <c r="F37" s="82">
        <f t="shared" si="3"/>
        <v>1521.6</v>
      </c>
      <c r="G37" s="64" t="s">
        <v>8</v>
      </c>
      <c r="H37" s="64" t="str">
        <f t="shared" si="8"/>
        <v>00507680330TRLO1</v>
      </c>
      <c r="J37" t="s">
        <v>94</v>
      </c>
      <c r="K37" t="s">
        <v>95</v>
      </c>
      <c r="L37">
        <v>24</v>
      </c>
      <c r="M37">
        <v>63.4</v>
      </c>
      <c r="N37" t="s">
        <v>96</v>
      </c>
      <c r="O37" t="s">
        <v>4465</v>
      </c>
      <c r="P37" t="s">
        <v>97</v>
      </c>
      <c r="Q37" t="s">
        <v>4466</v>
      </c>
      <c r="R37">
        <v>20877</v>
      </c>
      <c r="S37">
        <v>1</v>
      </c>
      <c r="T37">
        <v>1</v>
      </c>
      <c r="U37">
        <v>0</v>
      </c>
      <c r="V37" t="s">
        <v>4405</v>
      </c>
      <c r="W37" t="s">
        <v>105</v>
      </c>
      <c r="X37">
        <v>1</v>
      </c>
      <c r="Y37">
        <v>0</v>
      </c>
      <c r="Z37">
        <v>0</v>
      </c>
      <c r="AB37" t="s">
        <v>106</v>
      </c>
      <c r="AC37" t="s">
        <v>32</v>
      </c>
      <c r="AD37">
        <v>1</v>
      </c>
      <c r="AE37" t="s">
        <v>4466</v>
      </c>
      <c r="AF37" t="s">
        <v>94</v>
      </c>
      <c r="AG37">
        <v>1</v>
      </c>
      <c r="AJ37" t="s">
        <v>107</v>
      </c>
      <c r="AK37" t="s">
        <v>107</v>
      </c>
      <c r="AL37" t="s">
        <v>32</v>
      </c>
      <c r="AM37" t="s">
        <v>108</v>
      </c>
      <c r="AN37" t="s">
        <v>31</v>
      </c>
      <c r="AP37">
        <v>0</v>
      </c>
    </row>
    <row r="38" spans="1:42">
      <c r="A38" s="66" t="e">
        <f>#REF!</f>
        <v>#REF!</v>
      </c>
      <c r="B38" s="62" t="str">
        <f t="shared" si="6"/>
        <v>10:27:38</v>
      </c>
      <c r="C38" s="62" t="s">
        <v>29</v>
      </c>
      <c r="D38" s="63">
        <f t="shared" si="5"/>
        <v>12</v>
      </c>
      <c r="E38" s="80">
        <f t="shared" si="7"/>
        <v>63.4</v>
      </c>
      <c r="F38" s="82">
        <f t="shared" si="3"/>
        <v>760.8</v>
      </c>
      <c r="G38" s="64" t="s">
        <v>8</v>
      </c>
      <c r="H38" s="64" t="str">
        <f t="shared" si="8"/>
        <v>00507680369TRLO1</v>
      </c>
      <c r="J38" t="s">
        <v>94</v>
      </c>
      <c r="K38" t="s">
        <v>95</v>
      </c>
      <c r="L38">
        <v>12</v>
      </c>
      <c r="M38">
        <v>63.4</v>
      </c>
      <c r="N38" t="s">
        <v>96</v>
      </c>
      <c r="O38" t="s">
        <v>4467</v>
      </c>
      <c r="P38" t="s">
        <v>97</v>
      </c>
      <c r="Q38" t="s">
        <v>4468</v>
      </c>
      <c r="R38">
        <v>20877</v>
      </c>
      <c r="S38">
        <v>1</v>
      </c>
      <c r="T38">
        <v>1</v>
      </c>
      <c r="U38">
        <v>0</v>
      </c>
      <c r="V38" t="s">
        <v>4405</v>
      </c>
      <c r="W38" t="s">
        <v>105</v>
      </c>
      <c r="X38">
        <v>1</v>
      </c>
      <c r="Y38">
        <v>0</v>
      </c>
      <c r="Z38">
        <v>0</v>
      </c>
      <c r="AB38" t="s">
        <v>106</v>
      </c>
      <c r="AC38" t="s">
        <v>32</v>
      </c>
      <c r="AD38">
        <v>1</v>
      </c>
      <c r="AE38" t="s">
        <v>4468</v>
      </c>
      <c r="AF38" t="s">
        <v>94</v>
      </c>
      <c r="AG38">
        <v>1</v>
      </c>
      <c r="AJ38" t="s">
        <v>107</v>
      </c>
      <c r="AK38" t="s">
        <v>107</v>
      </c>
      <c r="AL38" t="s">
        <v>32</v>
      </c>
      <c r="AM38" t="s">
        <v>108</v>
      </c>
      <c r="AN38" t="s">
        <v>31</v>
      </c>
      <c r="AP38">
        <v>0</v>
      </c>
    </row>
    <row r="39" spans="1:42">
      <c r="A39" s="66" t="e">
        <f>#REF!</f>
        <v>#REF!</v>
      </c>
      <c r="B39" s="62" t="str">
        <f t="shared" si="6"/>
        <v>10:27:38</v>
      </c>
      <c r="C39" s="62" t="s">
        <v>29</v>
      </c>
      <c r="D39" s="63">
        <f t="shared" si="5"/>
        <v>18</v>
      </c>
      <c r="E39" s="80">
        <f t="shared" si="7"/>
        <v>63.4</v>
      </c>
      <c r="F39" s="82">
        <f t="shared" si="3"/>
        <v>1141.2</v>
      </c>
      <c r="G39" s="64" t="s">
        <v>8</v>
      </c>
      <c r="H39" s="64" t="str">
        <f t="shared" si="8"/>
        <v>00507680370TRLO1</v>
      </c>
      <c r="J39" t="s">
        <v>94</v>
      </c>
      <c r="K39" t="s">
        <v>95</v>
      </c>
      <c r="L39">
        <v>18</v>
      </c>
      <c r="M39">
        <v>63.4</v>
      </c>
      <c r="N39" t="s">
        <v>96</v>
      </c>
      <c r="O39" t="s">
        <v>4469</v>
      </c>
      <c r="P39" t="s">
        <v>97</v>
      </c>
      <c r="Q39" t="s">
        <v>4470</v>
      </c>
      <c r="R39">
        <v>20877</v>
      </c>
      <c r="S39">
        <v>1</v>
      </c>
      <c r="T39">
        <v>1</v>
      </c>
      <c r="U39">
        <v>0</v>
      </c>
      <c r="V39" t="s">
        <v>4405</v>
      </c>
      <c r="W39" t="s">
        <v>105</v>
      </c>
      <c r="X39">
        <v>1</v>
      </c>
      <c r="Y39">
        <v>0</v>
      </c>
      <c r="Z39">
        <v>0</v>
      </c>
      <c r="AB39" t="s">
        <v>106</v>
      </c>
      <c r="AC39" t="s">
        <v>32</v>
      </c>
      <c r="AD39">
        <v>1</v>
      </c>
      <c r="AE39" t="s">
        <v>4470</v>
      </c>
      <c r="AF39" t="s">
        <v>94</v>
      </c>
      <c r="AG39">
        <v>1</v>
      </c>
      <c r="AJ39" t="s">
        <v>107</v>
      </c>
      <c r="AK39" t="s">
        <v>107</v>
      </c>
      <c r="AL39" t="s">
        <v>32</v>
      </c>
      <c r="AM39" t="s">
        <v>108</v>
      </c>
      <c r="AN39" t="s">
        <v>31</v>
      </c>
      <c r="AP39">
        <v>0</v>
      </c>
    </row>
    <row r="40" spans="1:42">
      <c r="A40" s="66" t="e">
        <f>#REF!</f>
        <v>#REF!</v>
      </c>
      <c r="B40" s="62" t="str">
        <f t="shared" si="6"/>
        <v>10:27:53</v>
      </c>
      <c r="C40" s="62" t="s">
        <v>29</v>
      </c>
      <c r="D40" s="63">
        <f t="shared" si="5"/>
        <v>4</v>
      </c>
      <c r="E40" s="80">
        <f t="shared" si="7"/>
        <v>63.4</v>
      </c>
      <c r="F40" s="82">
        <f t="shared" si="3"/>
        <v>253.6</v>
      </c>
      <c r="G40" s="64" t="s">
        <v>8</v>
      </c>
      <c r="H40" s="64" t="str">
        <f t="shared" si="8"/>
        <v>00507680434TRLO1</v>
      </c>
      <c r="J40" t="s">
        <v>94</v>
      </c>
      <c r="K40" t="s">
        <v>95</v>
      </c>
      <c r="L40">
        <v>4</v>
      </c>
      <c r="M40">
        <v>63.4</v>
      </c>
      <c r="N40" t="s">
        <v>96</v>
      </c>
      <c r="O40" t="s">
        <v>4471</v>
      </c>
      <c r="P40" t="s">
        <v>97</v>
      </c>
      <c r="Q40" t="s">
        <v>4472</v>
      </c>
      <c r="R40">
        <v>20877</v>
      </c>
      <c r="S40">
        <v>1</v>
      </c>
      <c r="T40">
        <v>1</v>
      </c>
      <c r="U40">
        <v>0</v>
      </c>
      <c r="V40" t="s">
        <v>4405</v>
      </c>
      <c r="W40" t="s">
        <v>105</v>
      </c>
      <c r="X40">
        <v>1</v>
      </c>
      <c r="Y40">
        <v>0</v>
      </c>
      <c r="Z40">
        <v>0</v>
      </c>
      <c r="AB40" t="s">
        <v>106</v>
      </c>
      <c r="AC40" t="s">
        <v>32</v>
      </c>
      <c r="AD40">
        <v>1</v>
      </c>
      <c r="AE40" t="s">
        <v>4472</v>
      </c>
      <c r="AF40" t="s">
        <v>94</v>
      </c>
      <c r="AG40">
        <v>1</v>
      </c>
      <c r="AJ40" t="s">
        <v>107</v>
      </c>
      <c r="AK40" t="s">
        <v>107</v>
      </c>
      <c r="AL40" t="s">
        <v>32</v>
      </c>
      <c r="AM40" t="s">
        <v>108</v>
      </c>
      <c r="AN40" t="s">
        <v>31</v>
      </c>
      <c r="AP40">
        <v>0</v>
      </c>
    </row>
    <row r="41" spans="1:42">
      <c r="A41" s="66" t="e">
        <f>#REF!</f>
        <v>#REF!</v>
      </c>
      <c r="B41" s="62" t="str">
        <f t="shared" si="6"/>
        <v>10:29:30</v>
      </c>
      <c r="C41" s="62" t="s">
        <v>29</v>
      </c>
      <c r="D41" s="63">
        <f t="shared" si="5"/>
        <v>5</v>
      </c>
      <c r="E41" s="80">
        <f t="shared" si="7"/>
        <v>63.4</v>
      </c>
      <c r="F41" s="82">
        <f t="shared" si="3"/>
        <v>317</v>
      </c>
      <c r="G41" s="64" t="s">
        <v>8</v>
      </c>
      <c r="H41" s="64" t="str">
        <f t="shared" si="8"/>
        <v>00507680915TRLO1</v>
      </c>
      <c r="J41" t="s">
        <v>94</v>
      </c>
      <c r="K41" t="s">
        <v>95</v>
      </c>
      <c r="L41">
        <v>5</v>
      </c>
      <c r="M41">
        <v>63.4</v>
      </c>
      <c r="N41" t="s">
        <v>96</v>
      </c>
      <c r="O41" t="s">
        <v>4473</v>
      </c>
      <c r="P41" t="s">
        <v>97</v>
      </c>
      <c r="Q41" t="s">
        <v>4474</v>
      </c>
      <c r="R41">
        <v>20877</v>
      </c>
      <c r="S41">
        <v>1</v>
      </c>
      <c r="T41">
        <v>1</v>
      </c>
      <c r="U41">
        <v>0</v>
      </c>
      <c r="V41" t="s">
        <v>4405</v>
      </c>
      <c r="W41" t="s">
        <v>105</v>
      </c>
      <c r="X41">
        <v>1</v>
      </c>
      <c r="Y41">
        <v>0</v>
      </c>
      <c r="Z41">
        <v>0</v>
      </c>
      <c r="AB41" t="s">
        <v>106</v>
      </c>
      <c r="AC41" t="s">
        <v>32</v>
      </c>
      <c r="AD41">
        <v>1</v>
      </c>
      <c r="AE41" t="s">
        <v>4474</v>
      </c>
      <c r="AF41" t="s">
        <v>94</v>
      </c>
      <c r="AG41">
        <v>1</v>
      </c>
      <c r="AJ41" t="s">
        <v>107</v>
      </c>
      <c r="AK41" t="s">
        <v>107</v>
      </c>
      <c r="AL41" t="s">
        <v>32</v>
      </c>
      <c r="AM41" t="s">
        <v>108</v>
      </c>
      <c r="AN41" t="s">
        <v>31</v>
      </c>
      <c r="AP41">
        <v>0</v>
      </c>
    </row>
    <row r="42" spans="1:42">
      <c r="A42" s="66" t="e">
        <f>#REF!</f>
        <v>#REF!</v>
      </c>
      <c r="B42" s="62" t="str">
        <f t="shared" si="6"/>
        <v>10:29:30</v>
      </c>
      <c r="C42" s="62" t="s">
        <v>29</v>
      </c>
      <c r="D42" s="63">
        <f t="shared" si="5"/>
        <v>2</v>
      </c>
      <c r="E42" s="80">
        <f t="shared" si="7"/>
        <v>63.4</v>
      </c>
      <c r="F42" s="82">
        <f t="shared" si="3"/>
        <v>126.8</v>
      </c>
      <c r="G42" s="64" t="s">
        <v>8</v>
      </c>
      <c r="H42" s="64" t="str">
        <f t="shared" si="8"/>
        <v>00507680916TRLO1</v>
      </c>
      <c r="J42" t="s">
        <v>94</v>
      </c>
      <c r="K42" t="s">
        <v>95</v>
      </c>
      <c r="L42">
        <v>2</v>
      </c>
      <c r="M42">
        <v>63.4</v>
      </c>
      <c r="N42" t="s">
        <v>96</v>
      </c>
      <c r="O42" t="s">
        <v>4473</v>
      </c>
      <c r="P42" t="s">
        <v>97</v>
      </c>
      <c r="Q42" t="s">
        <v>4475</v>
      </c>
      <c r="R42">
        <v>20877</v>
      </c>
      <c r="S42">
        <v>1</v>
      </c>
      <c r="T42">
        <v>1</v>
      </c>
      <c r="U42">
        <v>0</v>
      </c>
      <c r="V42" t="s">
        <v>4405</v>
      </c>
      <c r="W42" t="s">
        <v>105</v>
      </c>
      <c r="X42">
        <v>1</v>
      </c>
      <c r="Y42">
        <v>0</v>
      </c>
      <c r="Z42">
        <v>0</v>
      </c>
      <c r="AB42" t="s">
        <v>106</v>
      </c>
      <c r="AC42" t="s">
        <v>32</v>
      </c>
      <c r="AD42">
        <v>1</v>
      </c>
      <c r="AE42" t="s">
        <v>4475</v>
      </c>
      <c r="AF42" t="s">
        <v>94</v>
      </c>
      <c r="AG42">
        <v>1</v>
      </c>
      <c r="AJ42" t="s">
        <v>107</v>
      </c>
      <c r="AK42" t="s">
        <v>107</v>
      </c>
      <c r="AL42" t="s">
        <v>32</v>
      </c>
      <c r="AM42" t="s">
        <v>108</v>
      </c>
      <c r="AN42" t="s">
        <v>31</v>
      </c>
      <c r="AP42">
        <v>0</v>
      </c>
    </row>
    <row r="43" spans="1:42">
      <c r="A43" s="66" t="e">
        <f>#REF!</f>
        <v>#REF!</v>
      </c>
      <c r="B43" s="62" t="str">
        <f t="shared" si="6"/>
        <v>10:32:51</v>
      </c>
      <c r="C43" s="62" t="s">
        <v>29</v>
      </c>
      <c r="D43" s="63">
        <f t="shared" si="5"/>
        <v>27</v>
      </c>
      <c r="E43" s="80">
        <f t="shared" si="7"/>
        <v>63.4</v>
      </c>
      <c r="F43" s="82">
        <f t="shared" si="3"/>
        <v>1711.8</v>
      </c>
      <c r="G43" s="64" t="s">
        <v>8</v>
      </c>
      <c r="H43" s="64" t="str">
        <f t="shared" si="8"/>
        <v>00507681878TRLO1</v>
      </c>
      <c r="J43" t="s">
        <v>94</v>
      </c>
      <c r="K43" t="s">
        <v>95</v>
      </c>
      <c r="L43">
        <v>27</v>
      </c>
      <c r="M43">
        <v>63.4</v>
      </c>
      <c r="N43" t="s">
        <v>96</v>
      </c>
      <c r="O43" t="s">
        <v>4476</v>
      </c>
      <c r="P43" t="s">
        <v>97</v>
      </c>
      <c r="Q43" t="s">
        <v>4477</v>
      </c>
      <c r="R43">
        <v>20877</v>
      </c>
      <c r="S43">
        <v>1</v>
      </c>
      <c r="T43">
        <v>1</v>
      </c>
      <c r="U43">
        <v>0</v>
      </c>
      <c r="V43" t="s">
        <v>4405</v>
      </c>
      <c r="W43" t="s">
        <v>105</v>
      </c>
      <c r="X43">
        <v>1</v>
      </c>
      <c r="Y43">
        <v>0</v>
      </c>
      <c r="Z43">
        <v>0</v>
      </c>
      <c r="AB43" t="s">
        <v>106</v>
      </c>
      <c r="AC43" t="s">
        <v>32</v>
      </c>
      <c r="AD43">
        <v>1</v>
      </c>
      <c r="AE43" t="s">
        <v>4477</v>
      </c>
      <c r="AF43" t="s">
        <v>94</v>
      </c>
      <c r="AG43">
        <v>1</v>
      </c>
      <c r="AJ43" t="s">
        <v>107</v>
      </c>
      <c r="AK43" t="s">
        <v>107</v>
      </c>
      <c r="AL43" t="s">
        <v>32</v>
      </c>
      <c r="AM43" t="s">
        <v>108</v>
      </c>
      <c r="AN43" t="s">
        <v>31</v>
      </c>
      <c r="AP43">
        <v>0</v>
      </c>
    </row>
    <row r="44" spans="1:42">
      <c r="A44" s="66" t="e">
        <f>#REF!</f>
        <v>#REF!</v>
      </c>
      <c r="B44" s="62" t="str">
        <f t="shared" si="6"/>
        <v>10:38:22</v>
      </c>
      <c r="C44" s="62" t="s">
        <v>29</v>
      </c>
      <c r="D44" s="63">
        <f t="shared" si="5"/>
        <v>24</v>
      </c>
      <c r="E44" s="80">
        <f t="shared" si="7"/>
        <v>63.4</v>
      </c>
      <c r="F44" s="82">
        <f t="shared" si="3"/>
        <v>1521.6</v>
      </c>
      <c r="G44" s="64" t="s">
        <v>8</v>
      </c>
      <c r="H44" s="64" t="str">
        <f t="shared" si="8"/>
        <v>00507683340TRLO1</v>
      </c>
      <c r="J44" t="s">
        <v>94</v>
      </c>
      <c r="K44" t="s">
        <v>95</v>
      </c>
      <c r="L44">
        <v>24</v>
      </c>
      <c r="M44">
        <v>63.4</v>
      </c>
      <c r="N44" t="s">
        <v>96</v>
      </c>
      <c r="O44" t="s">
        <v>4478</v>
      </c>
      <c r="P44" t="s">
        <v>97</v>
      </c>
      <c r="Q44" t="s">
        <v>4479</v>
      </c>
      <c r="R44">
        <v>20877</v>
      </c>
      <c r="S44">
        <v>1</v>
      </c>
      <c r="T44">
        <v>1</v>
      </c>
      <c r="U44">
        <v>0</v>
      </c>
      <c r="V44" t="s">
        <v>4405</v>
      </c>
      <c r="W44" t="s">
        <v>105</v>
      </c>
      <c r="X44">
        <v>1</v>
      </c>
      <c r="Y44">
        <v>0</v>
      </c>
      <c r="Z44">
        <v>0</v>
      </c>
      <c r="AB44" t="s">
        <v>106</v>
      </c>
      <c r="AC44" t="s">
        <v>32</v>
      </c>
      <c r="AD44">
        <v>1</v>
      </c>
      <c r="AE44" t="s">
        <v>4479</v>
      </c>
      <c r="AF44" t="s">
        <v>94</v>
      </c>
      <c r="AG44">
        <v>1</v>
      </c>
      <c r="AJ44" t="s">
        <v>107</v>
      </c>
      <c r="AK44" t="s">
        <v>107</v>
      </c>
      <c r="AL44" t="s">
        <v>32</v>
      </c>
      <c r="AM44" t="s">
        <v>108</v>
      </c>
      <c r="AN44" t="s">
        <v>31</v>
      </c>
      <c r="AP44">
        <v>0</v>
      </c>
    </row>
    <row r="45" spans="1:42">
      <c r="A45" s="66" t="e">
        <f>#REF!</f>
        <v>#REF!</v>
      </c>
      <c r="B45" s="62" t="str">
        <f t="shared" si="6"/>
        <v>10:39:52</v>
      </c>
      <c r="C45" s="62" t="s">
        <v>29</v>
      </c>
      <c r="D45" s="63">
        <f t="shared" si="5"/>
        <v>6</v>
      </c>
      <c r="E45" s="80">
        <f t="shared" si="7"/>
        <v>63.35</v>
      </c>
      <c r="F45" s="82">
        <f t="shared" si="3"/>
        <v>380.1</v>
      </c>
      <c r="G45" s="64" t="s">
        <v>8</v>
      </c>
      <c r="H45" s="64" t="str">
        <f t="shared" si="8"/>
        <v>00507683973TRLO1</v>
      </c>
      <c r="J45" t="s">
        <v>94</v>
      </c>
      <c r="K45" t="s">
        <v>95</v>
      </c>
      <c r="L45">
        <v>6</v>
      </c>
      <c r="M45">
        <v>63.35</v>
      </c>
      <c r="N45" t="s">
        <v>96</v>
      </c>
      <c r="O45" t="s">
        <v>4480</v>
      </c>
      <c r="P45" t="s">
        <v>97</v>
      </c>
      <c r="Q45" t="s">
        <v>4481</v>
      </c>
      <c r="R45">
        <v>20877</v>
      </c>
      <c r="S45">
        <v>1</v>
      </c>
      <c r="T45">
        <v>1</v>
      </c>
      <c r="U45">
        <v>0</v>
      </c>
      <c r="V45" t="s">
        <v>4405</v>
      </c>
      <c r="W45" t="s">
        <v>105</v>
      </c>
      <c r="X45">
        <v>1</v>
      </c>
      <c r="Y45">
        <v>0</v>
      </c>
      <c r="Z45">
        <v>0</v>
      </c>
      <c r="AB45" t="s">
        <v>106</v>
      </c>
      <c r="AC45" t="s">
        <v>32</v>
      </c>
      <c r="AD45">
        <v>1</v>
      </c>
      <c r="AE45" t="s">
        <v>4481</v>
      </c>
      <c r="AF45" t="s">
        <v>94</v>
      </c>
      <c r="AG45">
        <v>1</v>
      </c>
      <c r="AJ45" t="s">
        <v>107</v>
      </c>
      <c r="AK45" t="s">
        <v>107</v>
      </c>
      <c r="AL45" t="s">
        <v>32</v>
      </c>
      <c r="AM45" t="s">
        <v>108</v>
      </c>
      <c r="AN45" t="s">
        <v>31</v>
      </c>
      <c r="AP45">
        <v>0</v>
      </c>
    </row>
    <row r="46" spans="1:42">
      <c r="A46" s="66" t="e">
        <f>#REF!</f>
        <v>#REF!</v>
      </c>
      <c r="B46" s="62" t="str">
        <f t="shared" si="6"/>
        <v>10:39:52</v>
      </c>
      <c r="C46" s="62" t="s">
        <v>29</v>
      </c>
      <c r="D46" s="63">
        <f t="shared" si="5"/>
        <v>2</v>
      </c>
      <c r="E46" s="80">
        <f t="shared" si="7"/>
        <v>63.35</v>
      </c>
      <c r="F46" s="82">
        <f t="shared" si="3"/>
        <v>126.7</v>
      </c>
      <c r="G46" s="64" t="s">
        <v>8</v>
      </c>
      <c r="H46" s="64" t="str">
        <f t="shared" si="8"/>
        <v>00507683974TRLO1</v>
      </c>
      <c r="J46" t="s">
        <v>94</v>
      </c>
      <c r="K46" t="s">
        <v>95</v>
      </c>
      <c r="L46">
        <v>2</v>
      </c>
      <c r="M46">
        <v>63.35</v>
      </c>
      <c r="N46" t="s">
        <v>96</v>
      </c>
      <c r="O46" t="s">
        <v>4480</v>
      </c>
      <c r="P46" t="s">
        <v>97</v>
      </c>
      <c r="Q46" t="s">
        <v>4482</v>
      </c>
      <c r="R46">
        <v>20877</v>
      </c>
      <c r="S46">
        <v>1</v>
      </c>
      <c r="T46">
        <v>1</v>
      </c>
      <c r="U46">
        <v>0</v>
      </c>
      <c r="V46" t="s">
        <v>4405</v>
      </c>
      <c r="W46" t="s">
        <v>105</v>
      </c>
      <c r="X46">
        <v>1</v>
      </c>
      <c r="Y46">
        <v>0</v>
      </c>
      <c r="Z46">
        <v>0</v>
      </c>
      <c r="AB46" t="s">
        <v>106</v>
      </c>
      <c r="AC46" t="s">
        <v>32</v>
      </c>
      <c r="AD46">
        <v>1</v>
      </c>
      <c r="AE46" t="s">
        <v>4482</v>
      </c>
      <c r="AF46" t="s">
        <v>94</v>
      </c>
      <c r="AG46">
        <v>1</v>
      </c>
      <c r="AJ46" t="s">
        <v>107</v>
      </c>
      <c r="AK46" t="s">
        <v>107</v>
      </c>
      <c r="AL46" t="s">
        <v>32</v>
      </c>
      <c r="AM46" t="s">
        <v>108</v>
      </c>
      <c r="AN46" t="s">
        <v>31</v>
      </c>
      <c r="AP46">
        <v>0</v>
      </c>
    </row>
    <row r="47" spans="1:42">
      <c r="A47" s="66" t="e">
        <f>#REF!</f>
        <v>#REF!</v>
      </c>
      <c r="B47" s="62" t="str">
        <f t="shared" si="6"/>
        <v>10:39:52</v>
      </c>
      <c r="C47" s="62" t="s">
        <v>29</v>
      </c>
      <c r="D47" s="63">
        <f t="shared" si="5"/>
        <v>1</v>
      </c>
      <c r="E47" s="80">
        <f t="shared" si="7"/>
        <v>63.35</v>
      </c>
      <c r="F47" s="82">
        <f t="shared" si="3"/>
        <v>63.35</v>
      </c>
      <c r="G47" s="64" t="s">
        <v>8</v>
      </c>
      <c r="H47" s="64" t="str">
        <f t="shared" si="8"/>
        <v>00507683975TRLO1</v>
      </c>
      <c r="J47" t="s">
        <v>94</v>
      </c>
      <c r="K47" t="s">
        <v>95</v>
      </c>
      <c r="L47">
        <v>1</v>
      </c>
      <c r="M47">
        <v>63.35</v>
      </c>
      <c r="N47" t="s">
        <v>96</v>
      </c>
      <c r="O47" t="s">
        <v>4480</v>
      </c>
      <c r="P47" t="s">
        <v>97</v>
      </c>
      <c r="Q47" t="s">
        <v>4483</v>
      </c>
      <c r="R47">
        <v>20877</v>
      </c>
      <c r="S47">
        <v>1</v>
      </c>
      <c r="T47">
        <v>1</v>
      </c>
      <c r="U47">
        <v>0</v>
      </c>
      <c r="V47" t="s">
        <v>4405</v>
      </c>
      <c r="W47" t="s">
        <v>105</v>
      </c>
      <c r="X47">
        <v>1</v>
      </c>
      <c r="Y47">
        <v>0</v>
      </c>
      <c r="Z47">
        <v>0</v>
      </c>
      <c r="AB47" t="s">
        <v>106</v>
      </c>
      <c r="AC47" t="s">
        <v>32</v>
      </c>
      <c r="AD47">
        <v>1</v>
      </c>
      <c r="AE47" t="s">
        <v>4483</v>
      </c>
      <c r="AF47" t="s">
        <v>94</v>
      </c>
      <c r="AG47">
        <v>1</v>
      </c>
      <c r="AJ47" t="s">
        <v>107</v>
      </c>
      <c r="AK47" t="s">
        <v>107</v>
      </c>
      <c r="AL47" t="s">
        <v>32</v>
      </c>
      <c r="AM47" t="s">
        <v>108</v>
      </c>
      <c r="AN47" t="s">
        <v>31</v>
      </c>
      <c r="AP47">
        <v>0</v>
      </c>
    </row>
    <row r="48" spans="1:42">
      <c r="A48" s="66" t="e">
        <f>#REF!</f>
        <v>#REF!</v>
      </c>
      <c r="B48" s="62" t="str">
        <f t="shared" si="6"/>
        <v>10:39:52</v>
      </c>
      <c r="C48" s="62" t="s">
        <v>29</v>
      </c>
      <c r="D48" s="63">
        <f t="shared" si="5"/>
        <v>1</v>
      </c>
      <c r="E48" s="80">
        <f t="shared" si="7"/>
        <v>63.35</v>
      </c>
      <c r="F48" s="82">
        <f t="shared" si="3"/>
        <v>63.35</v>
      </c>
      <c r="G48" s="64" t="s">
        <v>8</v>
      </c>
      <c r="H48" s="64" t="str">
        <f t="shared" si="8"/>
        <v>00507683976TRLO1</v>
      </c>
      <c r="J48" t="s">
        <v>94</v>
      </c>
      <c r="K48" t="s">
        <v>95</v>
      </c>
      <c r="L48">
        <v>1</v>
      </c>
      <c r="M48">
        <v>63.35</v>
      </c>
      <c r="N48" t="s">
        <v>96</v>
      </c>
      <c r="O48" t="s">
        <v>4480</v>
      </c>
      <c r="P48" t="s">
        <v>97</v>
      </c>
      <c r="Q48" t="s">
        <v>4484</v>
      </c>
      <c r="R48">
        <v>20877</v>
      </c>
      <c r="S48">
        <v>1</v>
      </c>
      <c r="T48">
        <v>1</v>
      </c>
      <c r="U48">
        <v>0</v>
      </c>
      <c r="V48" t="s">
        <v>4405</v>
      </c>
      <c r="W48" t="s">
        <v>105</v>
      </c>
      <c r="X48">
        <v>1</v>
      </c>
      <c r="Y48">
        <v>0</v>
      </c>
      <c r="Z48">
        <v>0</v>
      </c>
      <c r="AB48" t="s">
        <v>106</v>
      </c>
      <c r="AC48" t="s">
        <v>32</v>
      </c>
      <c r="AD48">
        <v>1</v>
      </c>
      <c r="AE48" t="s">
        <v>4484</v>
      </c>
      <c r="AF48" t="s">
        <v>94</v>
      </c>
      <c r="AG48">
        <v>1</v>
      </c>
      <c r="AJ48" t="s">
        <v>107</v>
      </c>
      <c r="AK48" t="s">
        <v>107</v>
      </c>
      <c r="AL48" t="s">
        <v>32</v>
      </c>
      <c r="AM48" t="s">
        <v>108</v>
      </c>
      <c r="AN48" t="s">
        <v>31</v>
      </c>
      <c r="AP48">
        <v>0</v>
      </c>
    </row>
    <row r="49" spans="1:42">
      <c r="A49" s="66" t="e">
        <f>#REF!</f>
        <v>#REF!</v>
      </c>
      <c r="B49" s="62" t="str">
        <f t="shared" si="6"/>
        <v>10:45:35</v>
      </c>
      <c r="C49" s="62" t="s">
        <v>29</v>
      </c>
      <c r="D49" s="63">
        <f t="shared" si="5"/>
        <v>19</v>
      </c>
      <c r="E49" s="80">
        <f t="shared" si="7"/>
        <v>63.4</v>
      </c>
      <c r="F49" s="82">
        <f t="shared" si="3"/>
        <v>1204.5999999999999</v>
      </c>
      <c r="G49" s="64" t="s">
        <v>8</v>
      </c>
      <c r="H49" s="64" t="str">
        <f t="shared" si="8"/>
        <v>00507685448TRLO1</v>
      </c>
      <c r="J49" t="s">
        <v>94</v>
      </c>
      <c r="K49" t="s">
        <v>95</v>
      </c>
      <c r="L49">
        <v>19</v>
      </c>
      <c r="M49">
        <v>63.4</v>
      </c>
      <c r="N49" t="s">
        <v>96</v>
      </c>
      <c r="O49" t="s">
        <v>4485</v>
      </c>
      <c r="P49" t="s">
        <v>97</v>
      </c>
      <c r="Q49" t="s">
        <v>4486</v>
      </c>
      <c r="R49">
        <v>20877</v>
      </c>
      <c r="S49">
        <v>1</v>
      </c>
      <c r="T49">
        <v>1</v>
      </c>
      <c r="U49">
        <v>0</v>
      </c>
      <c r="V49" t="s">
        <v>4405</v>
      </c>
      <c r="W49" t="s">
        <v>105</v>
      </c>
      <c r="X49">
        <v>1</v>
      </c>
      <c r="Y49">
        <v>0</v>
      </c>
      <c r="Z49">
        <v>0</v>
      </c>
      <c r="AB49" t="s">
        <v>106</v>
      </c>
      <c r="AC49" t="s">
        <v>32</v>
      </c>
      <c r="AD49">
        <v>1</v>
      </c>
      <c r="AE49" t="s">
        <v>4486</v>
      </c>
      <c r="AF49" t="s">
        <v>94</v>
      </c>
      <c r="AG49">
        <v>1</v>
      </c>
      <c r="AJ49" t="s">
        <v>107</v>
      </c>
      <c r="AK49" t="s">
        <v>107</v>
      </c>
      <c r="AL49" t="s">
        <v>32</v>
      </c>
      <c r="AM49" t="s">
        <v>108</v>
      </c>
      <c r="AN49" t="s">
        <v>31</v>
      </c>
      <c r="AP49">
        <v>0</v>
      </c>
    </row>
    <row r="50" spans="1:42">
      <c r="A50" s="66" t="e">
        <f>#REF!</f>
        <v>#REF!</v>
      </c>
      <c r="B50" s="62" t="str">
        <f t="shared" si="6"/>
        <v>10:45:35</v>
      </c>
      <c r="C50" s="62" t="s">
        <v>29</v>
      </c>
      <c r="D50" s="63">
        <f t="shared" si="5"/>
        <v>6</v>
      </c>
      <c r="E50" s="80">
        <f t="shared" si="7"/>
        <v>63.4</v>
      </c>
      <c r="F50" s="82">
        <f t="shared" si="3"/>
        <v>380.4</v>
      </c>
      <c r="G50" s="64" t="s">
        <v>8</v>
      </c>
      <c r="H50" s="64" t="str">
        <f t="shared" si="8"/>
        <v>00507685449TRLO1</v>
      </c>
      <c r="J50" t="s">
        <v>94</v>
      </c>
      <c r="K50" t="s">
        <v>95</v>
      </c>
      <c r="L50">
        <v>6</v>
      </c>
      <c r="M50">
        <v>63.4</v>
      </c>
      <c r="N50" t="s">
        <v>96</v>
      </c>
      <c r="O50" t="s">
        <v>4485</v>
      </c>
      <c r="P50" t="s">
        <v>97</v>
      </c>
      <c r="Q50" t="s">
        <v>4487</v>
      </c>
      <c r="R50">
        <v>20877</v>
      </c>
      <c r="S50">
        <v>1</v>
      </c>
      <c r="T50">
        <v>1</v>
      </c>
      <c r="U50">
        <v>0</v>
      </c>
      <c r="V50" t="s">
        <v>4405</v>
      </c>
      <c r="W50" t="s">
        <v>105</v>
      </c>
      <c r="X50">
        <v>1</v>
      </c>
      <c r="Y50">
        <v>0</v>
      </c>
      <c r="Z50">
        <v>0</v>
      </c>
      <c r="AB50" t="s">
        <v>106</v>
      </c>
      <c r="AC50" t="s">
        <v>32</v>
      </c>
      <c r="AD50">
        <v>1</v>
      </c>
      <c r="AE50" t="s">
        <v>4487</v>
      </c>
      <c r="AF50" t="s">
        <v>94</v>
      </c>
      <c r="AG50">
        <v>1</v>
      </c>
      <c r="AJ50" t="s">
        <v>107</v>
      </c>
      <c r="AK50" t="s">
        <v>107</v>
      </c>
      <c r="AL50" t="s">
        <v>32</v>
      </c>
      <c r="AM50" t="s">
        <v>108</v>
      </c>
      <c r="AN50" t="s">
        <v>31</v>
      </c>
      <c r="AP50">
        <v>0</v>
      </c>
    </row>
    <row r="51" spans="1:42">
      <c r="A51" s="66" t="e">
        <f>#REF!</f>
        <v>#REF!</v>
      </c>
      <c r="B51" s="62" t="str">
        <f t="shared" si="6"/>
        <v>10:47:54</v>
      </c>
      <c r="C51" s="62" t="s">
        <v>29</v>
      </c>
      <c r="D51" s="63">
        <f t="shared" si="5"/>
        <v>6</v>
      </c>
      <c r="E51" s="80">
        <f t="shared" si="7"/>
        <v>63.4</v>
      </c>
      <c r="F51" s="82">
        <f t="shared" si="3"/>
        <v>380.4</v>
      </c>
      <c r="G51" s="64" t="s">
        <v>8</v>
      </c>
      <c r="H51" s="64" t="str">
        <f t="shared" si="8"/>
        <v>00507685943TRLO1</v>
      </c>
      <c r="J51" t="s">
        <v>94</v>
      </c>
      <c r="K51" t="s">
        <v>95</v>
      </c>
      <c r="L51">
        <v>6</v>
      </c>
      <c r="M51">
        <v>63.4</v>
      </c>
      <c r="N51" t="s">
        <v>96</v>
      </c>
      <c r="O51" t="s">
        <v>4488</v>
      </c>
      <c r="P51" t="s">
        <v>97</v>
      </c>
      <c r="Q51" t="s">
        <v>4489</v>
      </c>
      <c r="R51">
        <v>20877</v>
      </c>
      <c r="S51">
        <v>1</v>
      </c>
      <c r="T51">
        <v>1</v>
      </c>
      <c r="U51">
        <v>0</v>
      </c>
      <c r="V51" t="s">
        <v>4405</v>
      </c>
      <c r="W51" t="s">
        <v>105</v>
      </c>
      <c r="X51">
        <v>1</v>
      </c>
      <c r="Y51">
        <v>0</v>
      </c>
      <c r="Z51">
        <v>0</v>
      </c>
      <c r="AB51" t="s">
        <v>106</v>
      </c>
      <c r="AC51" t="s">
        <v>32</v>
      </c>
      <c r="AD51">
        <v>1</v>
      </c>
      <c r="AE51" t="s">
        <v>4489</v>
      </c>
      <c r="AF51" t="s">
        <v>94</v>
      </c>
      <c r="AG51">
        <v>1</v>
      </c>
      <c r="AJ51" t="s">
        <v>107</v>
      </c>
      <c r="AK51" t="s">
        <v>107</v>
      </c>
      <c r="AL51" t="s">
        <v>32</v>
      </c>
      <c r="AM51" t="s">
        <v>108</v>
      </c>
      <c r="AN51" t="s">
        <v>31</v>
      </c>
      <c r="AP51">
        <v>0</v>
      </c>
    </row>
    <row r="52" spans="1:42">
      <c r="A52" s="66" t="e">
        <f>#REF!</f>
        <v>#REF!</v>
      </c>
      <c r="B52" s="62" t="str">
        <f t="shared" si="6"/>
        <v>10:55:34</v>
      </c>
      <c r="C52" s="62" t="s">
        <v>29</v>
      </c>
      <c r="D52" s="63">
        <f t="shared" si="5"/>
        <v>6</v>
      </c>
      <c r="E52" s="80">
        <f t="shared" si="7"/>
        <v>63.4</v>
      </c>
      <c r="F52" s="82">
        <f t="shared" si="3"/>
        <v>380.4</v>
      </c>
      <c r="G52" s="64" t="s">
        <v>8</v>
      </c>
      <c r="H52" s="64" t="str">
        <f t="shared" si="8"/>
        <v>00507688258TRLO1</v>
      </c>
      <c r="J52" t="s">
        <v>94</v>
      </c>
      <c r="K52" t="s">
        <v>95</v>
      </c>
      <c r="L52">
        <v>6</v>
      </c>
      <c r="M52">
        <v>63.4</v>
      </c>
      <c r="N52" t="s">
        <v>96</v>
      </c>
      <c r="O52" t="s">
        <v>4490</v>
      </c>
      <c r="P52" t="s">
        <v>97</v>
      </c>
      <c r="Q52" t="s">
        <v>4491</v>
      </c>
      <c r="R52">
        <v>20877</v>
      </c>
      <c r="S52">
        <v>1</v>
      </c>
      <c r="T52">
        <v>1</v>
      </c>
      <c r="U52">
        <v>0</v>
      </c>
      <c r="V52" t="s">
        <v>4405</v>
      </c>
      <c r="W52" t="s">
        <v>105</v>
      </c>
      <c r="X52">
        <v>1</v>
      </c>
      <c r="Y52">
        <v>0</v>
      </c>
      <c r="Z52">
        <v>0</v>
      </c>
      <c r="AB52" t="s">
        <v>106</v>
      </c>
      <c r="AC52" t="s">
        <v>32</v>
      </c>
      <c r="AD52">
        <v>1</v>
      </c>
      <c r="AE52" t="s">
        <v>4491</v>
      </c>
      <c r="AF52" t="s">
        <v>94</v>
      </c>
      <c r="AG52">
        <v>1</v>
      </c>
      <c r="AJ52" t="s">
        <v>107</v>
      </c>
      <c r="AK52" t="s">
        <v>107</v>
      </c>
      <c r="AL52" t="s">
        <v>32</v>
      </c>
      <c r="AM52" t="s">
        <v>108</v>
      </c>
      <c r="AN52" t="s">
        <v>31</v>
      </c>
      <c r="AP52">
        <v>0</v>
      </c>
    </row>
    <row r="53" spans="1:42">
      <c r="A53" s="66" t="e">
        <f>#REF!</f>
        <v>#REF!</v>
      </c>
      <c r="B53" s="62" t="str">
        <f t="shared" ref="B53:B116" si="9">MID(O53,FIND(" ",O53)+1,8)</f>
        <v>10:56:14</v>
      </c>
      <c r="C53" s="62" t="s">
        <v>29</v>
      </c>
      <c r="D53" s="63">
        <f t="shared" si="5"/>
        <v>25</v>
      </c>
      <c r="E53" s="80">
        <f t="shared" si="7"/>
        <v>63.4</v>
      </c>
      <c r="F53" s="82">
        <f t="shared" si="3"/>
        <v>1585</v>
      </c>
      <c r="G53" s="64" t="s">
        <v>8</v>
      </c>
      <c r="H53" s="64" t="str">
        <f t="shared" si="8"/>
        <v>00507688411TRLO1</v>
      </c>
      <c r="J53" t="s">
        <v>94</v>
      </c>
      <c r="K53" t="s">
        <v>95</v>
      </c>
      <c r="L53">
        <v>25</v>
      </c>
      <c r="M53">
        <v>63.4</v>
      </c>
      <c r="N53" t="s">
        <v>96</v>
      </c>
      <c r="O53" t="s">
        <v>4492</v>
      </c>
      <c r="P53" t="s">
        <v>97</v>
      </c>
      <c r="Q53" t="s">
        <v>4493</v>
      </c>
      <c r="R53">
        <v>20877</v>
      </c>
      <c r="S53">
        <v>1</v>
      </c>
      <c r="T53">
        <v>1</v>
      </c>
      <c r="U53">
        <v>0</v>
      </c>
      <c r="V53" t="s">
        <v>4405</v>
      </c>
      <c r="W53" t="s">
        <v>105</v>
      </c>
      <c r="X53">
        <v>1</v>
      </c>
      <c r="Y53">
        <v>0</v>
      </c>
      <c r="Z53">
        <v>0</v>
      </c>
      <c r="AB53" t="s">
        <v>106</v>
      </c>
      <c r="AC53" t="s">
        <v>32</v>
      </c>
      <c r="AD53">
        <v>1</v>
      </c>
      <c r="AE53" t="s">
        <v>4493</v>
      </c>
      <c r="AF53" t="s">
        <v>94</v>
      </c>
      <c r="AG53">
        <v>1</v>
      </c>
      <c r="AJ53" t="s">
        <v>107</v>
      </c>
      <c r="AK53" t="s">
        <v>107</v>
      </c>
      <c r="AL53" t="s">
        <v>32</v>
      </c>
      <c r="AM53" t="s">
        <v>108</v>
      </c>
      <c r="AN53" t="s">
        <v>31</v>
      </c>
      <c r="AP53">
        <v>0</v>
      </c>
    </row>
    <row r="54" spans="1:42">
      <c r="A54" s="66" t="e">
        <f>#REF!</f>
        <v>#REF!</v>
      </c>
      <c r="B54" s="62" t="str">
        <f t="shared" si="9"/>
        <v>10:58:34</v>
      </c>
      <c r="C54" s="62" t="s">
        <v>29</v>
      </c>
      <c r="D54" s="63">
        <f t="shared" si="5"/>
        <v>2</v>
      </c>
      <c r="E54" s="80">
        <f t="shared" ref="E54:E117" si="10">M54</f>
        <v>63.35</v>
      </c>
      <c r="F54" s="82">
        <f t="shared" ref="F54:F117" si="11">(D54*E54)</f>
        <v>126.7</v>
      </c>
      <c r="G54" s="64" t="s">
        <v>8</v>
      </c>
      <c r="H54" s="64" t="str">
        <f t="shared" ref="H54:H117" si="12">Q54</f>
        <v>00507689149TRLO1</v>
      </c>
      <c r="J54" t="s">
        <v>94</v>
      </c>
      <c r="K54" t="s">
        <v>95</v>
      </c>
      <c r="L54">
        <v>2</v>
      </c>
      <c r="M54">
        <v>63.35</v>
      </c>
      <c r="N54" t="s">
        <v>96</v>
      </c>
      <c r="O54" t="s">
        <v>4494</v>
      </c>
      <c r="P54" t="s">
        <v>97</v>
      </c>
      <c r="Q54" t="s">
        <v>4495</v>
      </c>
      <c r="R54">
        <v>20877</v>
      </c>
      <c r="S54">
        <v>1</v>
      </c>
      <c r="T54">
        <v>1</v>
      </c>
      <c r="U54">
        <v>0</v>
      </c>
      <c r="V54" t="s">
        <v>4405</v>
      </c>
      <c r="W54" t="s">
        <v>105</v>
      </c>
      <c r="X54">
        <v>1</v>
      </c>
      <c r="Y54">
        <v>0</v>
      </c>
      <c r="Z54">
        <v>0</v>
      </c>
      <c r="AB54" t="s">
        <v>106</v>
      </c>
      <c r="AC54" t="s">
        <v>32</v>
      </c>
      <c r="AD54">
        <v>1</v>
      </c>
      <c r="AE54" t="s">
        <v>4495</v>
      </c>
      <c r="AF54" t="s">
        <v>94</v>
      </c>
      <c r="AG54">
        <v>1</v>
      </c>
      <c r="AJ54" t="s">
        <v>107</v>
      </c>
      <c r="AK54" t="s">
        <v>107</v>
      </c>
      <c r="AL54" t="s">
        <v>32</v>
      </c>
      <c r="AM54" t="s">
        <v>108</v>
      </c>
      <c r="AN54" t="s">
        <v>31</v>
      </c>
      <c r="AP54">
        <v>0</v>
      </c>
    </row>
    <row r="55" spans="1:42">
      <c r="A55" s="66" t="e">
        <f>#REF!</f>
        <v>#REF!</v>
      </c>
      <c r="B55" s="62" t="str">
        <f t="shared" si="9"/>
        <v>10:58:34</v>
      </c>
      <c r="C55" s="62" t="s">
        <v>29</v>
      </c>
      <c r="D55" s="63">
        <f t="shared" si="5"/>
        <v>2</v>
      </c>
      <c r="E55" s="80">
        <f t="shared" si="10"/>
        <v>63.35</v>
      </c>
      <c r="F55" s="82">
        <f t="shared" si="11"/>
        <v>126.7</v>
      </c>
      <c r="G55" s="64" t="s">
        <v>8</v>
      </c>
      <c r="H55" s="64" t="str">
        <f t="shared" si="12"/>
        <v>00507689150TRLO1</v>
      </c>
      <c r="J55" t="s">
        <v>94</v>
      </c>
      <c r="K55" t="s">
        <v>95</v>
      </c>
      <c r="L55">
        <v>2</v>
      </c>
      <c r="M55">
        <v>63.35</v>
      </c>
      <c r="N55" t="s">
        <v>96</v>
      </c>
      <c r="O55" t="s">
        <v>4494</v>
      </c>
      <c r="P55" t="s">
        <v>97</v>
      </c>
      <c r="Q55" t="s">
        <v>4496</v>
      </c>
      <c r="R55">
        <v>20877</v>
      </c>
      <c r="S55">
        <v>1</v>
      </c>
      <c r="T55">
        <v>1</v>
      </c>
      <c r="U55">
        <v>0</v>
      </c>
      <c r="V55" t="s">
        <v>4405</v>
      </c>
      <c r="W55" t="s">
        <v>105</v>
      </c>
      <c r="X55">
        <v>1</v>
      </c>
      <c r="Y55">
        <v>0</v>
      </c>
      <c r="Z55">
        <v>0</v>
      </c>
      <c r="AB55" t="s">
        <v>106</v>
      </c>
      <c r="AC55" t="s">
        <v>32</v>
      </c>
      <c r="AD55">
        <v>1</v>
      </c>
      <c r="AE55" t="s">
        <v>4496</v>
      </c>
      <c r="AF55" t="s">
        <v>94</v>
      </c>
      <c r="AG55">
        <v>1</v>
      </c>
      <c r="AJ55" t="s">
        <v>107</v>
      </c>
      <c r="AK55" t="s">
        <v>107</v>
      </c>
      <c r="AL55" t="s">
        <v>32</v>
      </c>
      <c r="AM55" t="s">
        <v>108</v>
      </c>
      <c r="AN55" t="s">
        <v>31</v>
      </c>
      <c r="AP55">
        <v>0</v>
      </c>
    </row>
    <row r="56" spans="1:42">
      <c r="A56" s="66" t="e">
        <f>#REF!</f>
        <v>#REF!</v>
      </c>
      <c r="B56" s="62" t="str">
        <f t="shared" si="9"/>
        <v>10:58:34</v>
      </c>
      <c r="C56" s="62" t="s">
        <v>29</v>
      </c>
      <c r="D56" s="63">
        <f t="shared" si="5"/>
        <v>4</v>
      </c>
      <c r="E56" s="80">
        <f t="shared" si="10"/>
        <v>63.35</v>
      </c>
      <c r="F56" s="82">
        <f t="shared" si="11"/>
        <v>253.4</v>
      </c>
      <c r="G56" s="64" t="s">
        <v>8</v>
      </c>
      <c r="H56" s="64" t="str">
        <f t="shared" si="12"/>
        <v>00507689151TRLO1</v>
      </c>
      <c r="J56" t="s">
        <v>94</v>
      </c>
      <c r="K56" t="s">
        <v>95</v>
      </c>
      <c r="L56">
        <v>4</v>
      </c>
      <c r="M56">
        <v>63.35</v>
      </c>
      <c r="N56" t="s">
        <v>96</v>
      </c>
      <c r="O56" t="s">
        <v>4494</v>
      </c>
      <c r="P56" t="s">
        <v>97</v>
      </c>
      <c r="Q56" t="s">
        <v>4497</v>
      </c>
      <c r="R56">
        <v>20877</v>
      </c>
      <c r="S56">
        <v>1</v>
      </c>
      <c r="T56">
        <v>1</v>
      </c>
      <c r="U56">
        <v>0</v>
      </c>
      <c r="V56" t="s">
        <v>4405</v>
      </c>
      <c r="W56" t="s">
        <v>105</v>
      </c>
      <c r="X56">
        <v>1</v>
      </c>
      <c r="Y56">
        <v>0</v>
      </c>
      <c r="Z56">
        <v>0</v>
      </c>
      <c r="AB56" t="s">
        <v>106</v>
      </c>
      <c r="AC56" t="s">
        <v>32</v>
      </c>
      <c r="AD56">
        <v>1</v>
      </c>
      <c r="AE56" t="s">
        <v>4497</v>
      </c>
      <c r="AF56" t="s">
        <v>94</v>
      </c>
      <c r="AG56">
        <v>1</v>
      </c>
      <c r="AJ56" t="s">
        <v>107</v>
      </c>
      <c r="AK56" t="s">
        <v>107</v>
      </c>
      <c r="AL56" t="s">
        <v>32</v>
      </c>
      <c r="AM56" t="s">
        <v>108</v>
      </c>
      <c r="AN56" t="s">
        <v>31</v>
      </c>
      <c r="AP56">
        <v>0</v>
      </c>
    </row>
    <row r="57" spans="1:42">
      <c r="A57" s="66" t="e">
        <f>#REF!</f>
        <v>#REF!</v>
      </c>
      <c r="B57" s="62" t="str">
        <f t="shared" si="9"/>
        <v>11:03:00</v>
      </c>
      <c r="C57" s="62" t="s">
        <v>29</v>
      </c>
      <c r="D57" s="63">
        <f t="shared" si="5"/>
        <v>6</v>
      </c>
      <c r="E57" s="80">
        <f t="shared" si="10"/>
        <v>63.4</v>
      </c>
      <c r="F57" s="82">
        <f t="shared" si="11"/>
        <v>380.4</v>
      </c>
      <c r="G57" s="64" t="s">
        <v>8</v>
      </c>
      <c r="H57" s="64" t="str">
        <f t="shared" si="12"/>
        <v>00507690679TRLO1</v>
      </c>
      <c r="J57" t="s">
        <v>94</v>
      </c>
      <c r="K57" t="s">
        <v>95</v>
      </c>
      <c r="L57">
        <v>6</v>
      </c>
      <c r="M57">
        <v>63.4</v>
      </c>
      <c r="N57" t="s">
        <v>96</v>
      </c>
      <c r="O57" t="s">
        <v>4498</v>
      </c>
      <c r="P57" t="s">
        <v>97</v>
      </c>
      <c r="Q57" t="s">
        <v>4499</v>
      </c>
      <c r="R57">
        <v>20877</v>
      </c>
      <c r="S57">
        <v>1</v>
      </c>
      <c r="T57">
        <v>1</v>
      </c>
      <c r="U57">
        <v>0</v>
      </c>
      <c r="V57" t="s">
        <v>4405</v>
      </c>
      <c r="W57" t="s">
        <v>105</v>
      </c>
      <c r="X57">
        <v>1</v>
      </c>
      <c r="Y57">
        <v>0</v>
      </c>
      <c r="Z57">
        <v>0</v>
      </c>
      <c r="AB57" t="s">
        <v>106</v>
      </c>
      <c r="AC57" t="s">
        <v>32</v>
      </c>
      <c r="AD57">
        <v>1</v>
      </c>
      <c r="AE57" t="s">
        <v>4499</v>
      </c>
      <c r="AF57" t="s">
        <v>94</v>
      </c>
      <c r="AG57">
        <v>1</v>
      </c>
      <c r="AJ57" t="s">
        <v>107</v>
      </c>
      <c r="AK57" t="s">
        <v>107</v>
      </c>
      <c r="AL57" t="s">
        <v>32</v>
      </c>
      <c r="AM57" t="s">
        <v>108</v>
      </c>
      <c r="AN57" t="s">
        <v>31</v>
      </c>
      <c r="AP57">
        <v>0</v>
      </c>
    </row>
    <row r="58" spans="1:42">
      <c r="A58" s="66" t="e">
        <f>#REF!</f>
        <v>#REF!</v>
      </c>
      <c r="B58" s="62" t="str">
        <f t="shared" si="9"/>
        <v>11:04:12</v>
      </c>
      <c r="C58" s="62" t="s">
        <v>29</v>
      </c>
      <c r="D58" s="63">
        <f t="shared" si="5"/>
        <v>26</v>
      </c>
      <c r="E58" s="80">
        <f t="shared" si="10"/>
        <v>63.4</v>
      </c>
      <c r="F58" s="82">
        <f t="shared" si="11"/>
        <v>1648.3999999999999</v>
      </c>
      <c r="G58" s="64" t="s">
        <v>8</v>
      </c>
      <c r="H58" s="64" t="str">
        <f t="shared" si="12"/>
        <v>00507690936TRLO1</v>
      </c>
      <c r="J58" t="s">
        <v>94</v>
      </c>
      <c r="K58" t="s">
        <v>95</v>
      </c>
      <c r="L58">
        <v>26</v>
      </c>
      <c r="M58">
        <v>63.4</v>
      </c>
      <c r="N58" t="s">
        <v>96</v>
      </c>
      <c r="O58" t="s">
        <v>4500</v>
      </c>
      <c r="P58" t="s">
        <v>97</v>
      </c>
      <c r="Q58" t="s">
        <v>4501</v>
      </c>
      <c r="R58">
        <v>20877</v>
      </c>
      <c r="S58">
        <v>1</v>
      </c>
      <c r="T58">
        <v>1</v>
      </c>
      <c r="U58">
        <v>0</v>
      </c>
      <c r="V58" t="s">
        <v>4405</v>
      </c>
      <c r="W58" t="s">
        <v>105</v>
      </c>
      <c r="X58">
        <v>1</v>
      </c>
      <c r="Y58">
        <v>0</v>
      </c>
      <c r="Z58">
        <v>0</v>
      </c>
      <c r="AB58" t="s">
        <v>106</v>
      </c>
      <c r="AC58" t="s">
        <v>32</v>
      </c>
      <c r="AD58">
        <v>1</v>
      </c>
      <c r="AE58" t="s">
        <v>4501</v>
      </c>
      <c r="AF58" t="s">
        <v>94</v>
      </c>
      <c r="AG58">
        <v>1</v>
      </c>
      <c r="AJ58" t="s">
        <v>107</v>
      </c>
      <c r="AK58" t="s">
        <v>107</v>
      </c>
      <c r="AL58" t="s">
        <v>32</v>
      </c>
      <c r="AM58" t="s">
        <v>108</v>
      </c>
      <c r="AN58" t="s">
        <v>31</v>
      </c>
      <c r="AP58">
        <v>0</v>
      </c>
    </row>
    <row r="59" spans="1:42">
      <c r="A59" s="66" t="e">
        <f>#REF!</f>
        <v>#REF!</v>
      </c>
      <c r="B59" s="62" t="str">
        <f t="shared" si="9"/>
        <v>12:01:37</v>
      </c>
      <c r="C59" s="62" t="s">
        <v>29</v>
      </c>
      <c r="D59" s="63">
        <f t="shared" si="5"/>
        <v>36</v>
      </c>
      <c r="E59" s="80">
        <f t="shared" si="10"/>
        <v>63.25</v>
      </c>
      <c r="F59" s="82">
        <f t="shared" si="11"/>
        <v>2277</v>
      </c>
      <c r="G59" s="64" t="s">
        <v>8</v>
      </c>
      <c r="H59" s="64" t="str">
        <f t="shared" si="12"/>
        <v>00507706333TRLO1</v>
      </c>
      <c r="J59" t="s">
        <v>94</v>
      </c>
      <c r="K59" t="s">
        <v>95</v>
      </c>
      <c r="L59">
        <v>36</v>
      </c>
      <c r="M59">
        <v>63.25</v>
      </c>
      <c r="N59" t="s">
        <v>96</v>
      </c>
      <c r="O59" t="s">
        <v>4502</v>
      </c>
      <c r="P59" t="s">
        <v>97</v>
      </c>
      <c r="Q59" t="s">
        <v>4503</v>
      </c>
      <c r="R59">
        <v>20877</v>
      </c>
      <c r="S59">
        <v>1</v>
      </c>
      <c r="T59">
        <v>1</v>
      </c>
      <c r="U59">
        <v>0</v>
      </c>
      <c r="V59" t="s">
        <v>4504</v>
      </c>
      <c r="W59" t="s">
        <v>105</v>
      </c>
      <c r="X59">
        <v>1</v>
      </c>
      <c r="Y59">
        <v>0</v>
      </c>
      <c r="Z59">
        <v>0</v>
      </c>
      <c r="AB59" t="s">
        <v>106</v>
      </c>
      <c r="AC59" t="s">
        <v>32</v>
      </c>
      <c r="AD59">
        <v>1</v>
      </c>
      <c r="AE59" t="s">
        <v>4503</v>
      </c>
      <c r="AF59" t="s">
        <v>94</v>
      </c>
      <c r="AG59">
        <v>1</v>
      </c>
      <c r="AJ59" t="s">
        <v>107</v>
      </c>
      <c r="AK59" t="s">
        <v>107</v>
      </c>
      <c r="AL59" t="s">
        <v>32</v>
      </c>
      <c r="AM59" t="s">
        <v>108</v>
      </c>
      <c r="AN59" t="s">
        <v>31</v>
      </c>
      <c r="AP59">
        <v>0</v>
      </c>
    </row>
    <row r="60" spans="1:42">
      <c r="A60" s="66" t="e">
        <f>#REF!</f>
        <v>#REF!</v>
      </c>
      <c r="B60" s="62" t="str">
        <f t="shared" si="9"/>
        <v>12:03:45</v>
      </c>
      <c r="C60" s="62" t="s">
        <v>29</v>
      </c>
      <c r="D60" s="63">
        <f t="shared" si="5"/>
        <v>30</v>
      </c>
      <c r="E60" s="80">
        <f t="shared" si="10"/>
        <v>63.25</v>
      </c>
      <c r="F60" s="82">
        <f t="shared" si="11"/>
        <v>1897.5</v>
      </c>
      <c r="G60" s="64" t="s">
        <v>8</v>
      </c>
      <c r="H60" s="64" t="str">
        <f t="shared" si="12"/>
        <v>00507706961TRLO1</v>
      </c>
      <c r="J60" t="s">
        <v>94</v>
      </c>
      <c r="K60" t="s">
        <v>95</v>
      </c>
      <c r="L60">
        <v>30</v>
      </c>
      <c r="M60">
        <v>63.25</v>
      </c>
      <c r="N60" t="s">
        <v>96</v>
      </c>
      <c r="O60" t="s">
        <v>4505</v>
      </c>
      <c r="P60" t="s">
        <v>97</v>
      </c>
      <c r="Q60" t="s">
        <v>4506</v>
      </c>
      <c r="R60">
        <v>20877</v>
      </c>
      <c r="S60">
        <v>1</v>
      </c>
      <c r="T60">
        <v>1</v>
      </c>
      <c r="U60">
        <v>0</v>
      </c>
      <c r="V60" t="s">
        <v>4504</v>
      </c>
      <c r="W60" t="s">
        <v>105</v>
      </c>
      <c r="X60">
        <v>1</v>
      </c>
      <c r="Y60">
        <v>0</v>
      </c>
      <c r="Z60">
        <v>0</v>
      </c>
      <c r="AB60" t="s">
        <v>106</v>
      </c>
      <c r="AC60" t="s">
        <v>32</v>
      </c>
      <c r="AD60">
        <v>1</v>
      </c>
      <c r="AE60" t="s">
        <v>4506</v>
      </c>
      <c r="AF60" t="s">
        <v>94</v>
      </c>
      <c r="AG60">
        <v>1</v>
      </c>
      <c r="AJ60" t="s">
        <v>107</v>
      </c>
      <c r="AK60" t="s">
        <v>107</v>
      </c>
      <c r="AL60" t="s">
        <v>32</v>
      </c>
      <c r="AM60" t="s">
        <v>108</v>
      </c>
      <c r="AN60" t="s">
        <v>31</v>
      </c>
      <c r="AP60">
        <v>0</v>
      </c>
    </row>
    <row r="61" spans="1:42">
      <c r="A61" s="66" t="e">
        <f>#REF!</f>
        <v>#REF!</v>
      </c>
      <c r="B61" s="62" t="str">
        <f t="shared" si="9"/>
        <v>12:23:16</v>
      </c>
      <c r="C61" s="62" t="s">
        <v>29</v>
      </c>
      <c r="D61" s="63">
        <f t="shared" si="5"/>
        <v>4</v>
      </c>
      <c r="E61" s="80">
        <f t="shared" si="10"/>
        <v>63.2</v>
      </c>
      <c r="F61" s="82">
        <f t="shared" si="11"/>
        <v>252.8</v>
      </c>
      <c r="G61" s="64" t="s">
        <v>8</v>
      </c>
      <c r="H61" s="64" t="str">
        <f t="shared" si="12"/>
        <v>00507711205TRLO1</v>
      </c>
      <c r="J61" t="s">
        <v>94</v>
      </c>
      <c r="K61" t="s">
        <v>95</v>
      </c>
      <c r="L61">
        <v>4</v>
      </c>
      <c r="M61">
        <v>63.2</v>
      </c>
      <c r="N61" t="s">
        <v>96</v>
      </c>
      <c r="O61" t="s">
        <v>3639</v>
      </c>
      <c r="P61" t="s">
        <v>97</v>
      </c>
      <c r="Q61" t="s">
        <v>4507</v>
      </c>
      <c r="R61">
        <v>20877</v>
      </c>
      <c r="S61">
        <v>1</v>
      </c>
      <c r="T61">
        <v>1</v>
      </c>
      <c r="U61">
        <v>0</v>
      </c>
      <c r="V61" t="s">
        <v>4504</v>
      </c>
      <c r="W61" t="s">
        <v>105</v>
      </c>
      <c r="X61">
        <v>1</v>
      </c>
      <c r="Y61">
        <v>0</v>
      </c>
      <c r="Z61">
        <v>0</v>
      </c>
      <c r="AB61" t="s">
        <v>106</v>
      </c>
      <c r="AC61" t="s">
        <v>32</v>
      </c>
      <c r="AD61">
        <v>1</v>
      </c>
      <c r="AE61" t="s">
        <v>4507</v>
      </c>
      <c r="AF61" t="s">
        <v>94</v>
      </c>
      <c r="AG61">
        <v>1</v>
      </c>
      <c r="AJ61" t="s">
        <v>107</v>
      </c>
      <c r="AK61" t="s">
        <v>107</v>
      </c>
      <c r="AL61" t="s">
        <v>32</v>
      </c>
      <c r="AM61" t="s">
        <v>108</v>
      </c>
      <c r="AN61" t="s">
        <v>31</v>
      </c>
      <c r="AP61">
        <v>0</v>
      </c>
    </row>
    <row r="62" spans="1:42">
      <c r="A62" s="66" t="e">
        <f>#REF!</f>
        <v>#REF!</v>
      </c>
      <c r="B62" s="62" t="str">
        <f t="shared" si="9"/>
        <v>12:23:16</v>
      </c>
      <c r="C62" s="62" t="s">
        <v>29</v>
      </c>
      <c r="D62" s="63">
        <f t="shared" si="5"/>
        <v>4</v>
      </c>
      <c r="E62" s="80">
        <f t="shared" si="10"/>
        <v>63.2</v>
      </c>
      <c r="F62" s="82">
        <f t="shared" si="11"/>
        <v>252.8</v>
      </c>
      <c r="G62" s="64" t="s">
        <v>8</v>
      </c>
      <c r="H62" s="64" t="str">
        <f t="shared" si="12"/>
        <v>00507711206TRLO1</v>
      </c>
      <c r="J62" t="s">
        <v>94</v>
      </c>
      <c r="K62" t="s">
        <v>95</v>
      </c>
      <c r="L62">
        <v>4</v>
      </c>
      <c r="M62">
        <v>63.2</v>
      </c>
      <c r="N62" t="s">
        <v>96</v>
      </c>
      <c r="O62" t="s">
        <v>3639</v>
      </c>
      <c r="P62" t="s">
        <v>97</v>
      </c>
      <c r="Q62" t="s">
        <v>4508</v>
      </c>
      <c r="R62">
        <v>20877</v>
      </c>
      <c r="S62">
        <v>1</v>
      </c>
      <c r="T62">
        <v>1</v>
      </c>
      <c r="U62">
        <v>0</v>
      </c>
      <c r="V62" t="s">
        <v>4504</v>
      </c>
      <c r="W62" t="s">
        <v>105</v>
      </c>
      <c r="X62">
        <v>1</v>
      </c>
      <c r="Y62">
        <v>0</v>
      </c>
      <c r="Z62">
        <v>0</v>
      </c>
      <c r="AB62" t="s">
        <v>106</v>
      </c>
      <c r="AC62" t="s">
        <v>32</v>
      </c>
      <c r="AD62">
        <v>1</v>
      </c>
      <c r="AE62" t="s">
        <v>4508</v>
      </c>
      <c r="AF62" t="s">
        <v>94</v>
      </c>
      <c r="AG62">
        <v>1</v>
      </c>
      <c r="AJ62" t="s">
        <v>107</v>
      </c>
      <c r="AK62" t="s">
        <v>107</v>
      </c>
      <c r="AL62" t="s">
        <v>32</v>
      </c>
      <c r="AM62" t="s">
        <v>108</v>
      </c>
      <c r="AN62" t="s">
        <v>31</v>
      </c>
      <c r="AP62">
        <v>0</v>
      </c>
    </row>
    <row r="63" spans="1:42">
      <c r="A63" s="66" t="e">
        <f>#REF!</f>
        <v>#REF!</v>
      </c>
      <c r="B63" s="62" t="str">
        <f t="shared" si="9"/>
        <v>12:28:56</v>
      </c>
      <c r="C63" s="62" t="s">
        <v>29</v>
      </c>
      <c r="D63" s="63">
        <f t="shared" si="5"/>
        <v>4</v>
      </c>
      <c r="E63" s="80">
        <f t="shared" si="10"/>
        <v>63.2</v>
      </c>
      <c r="F63" s="82">
        <f t="shared" si="11"/>
        <v>252.8</v>
      </c>
      <c r="G63" s="64" t="s">
        <v>8</v>
      </c>
      <c r="H63" s="64" t="str">
        <f t="shared" si="12"/>
        <v>00507712320TRLO1</v>
      </c>
      <c r="J63" t="s">
        <v>94</v>
      </c>
      <c r="K63" t="s">
        <v>95</v>
      </c>
      <c r="L63">
        <v>4</v>
      </c>
      <c r="M63">
        <v>63.2</v>
      </c>
      <c r="N63" t="s">
        <v>96</v>
      </c>
      <c r="O63" t="s">
        <v>4509</v>
      </c>
      <c r="P63" t="s">
        <v>97</v>
      </c>
      <c r="Q63" t="s">
        <v>4510</v>
      </c>
      <c r="R63">
        <v>20877</v>
      </c>
      <c r="S63">
        <v>1</v>
      </c>
      <c r="T63">
        <v>1</v>
      </c>
      <c r="U63">
        <v>0</v>
      </c>
      <c r="V63" t="s">
        <v>4504</v>
      </c>
      <c r="W63" t="s">
        <v>105</v>
      </c>
      <c r="X63">
        <v>1</v>
      </c>
      <c r="Y63">
        <v>0</v>
      </c>
      <c r="Z63">
        <v>0</v>
      </c>
      <c r="AB63" t="s">
        <v>106</v>
      </c>
      <c r="AC63" t="s">
        <v>32</v>
      </c>
      <c r="AD63">
        <v>1</v>
      </c>
      <c r="AE63" t="s">
        <v>4510</v>
      </c>
      <c r="AF63" t="s">
        <v>94</v>
      </c>
      <c r="AG63">
        <v>1</v>
      </c>
      <c r="AJ63" t="s">
        <v>107</v>
      </c>
      <c r="AK63" t="s">
        <v>107</v>
      </c>
      <c r="AL63" t="s">
        <v>32</v>
      </c>
      <c r="AM63" t="s">
        <v>108</v>
      </c>
      <c r="AN63" t="s">
        <v>31</v>
      </c>
      <c r="AP63">
        <v>0</v>
      </c>
    </row>
    <row r="64" spans="1:42">
      <c r="A64" s="66" t="e">
        <f>#REF!</f>
        <v>#REF!</v>
      </c>
      <c r="B64" s="62" t="str">
        <f t="shared" si="9"/>
        <v>12:51:01</v>
      </c>
      <c r="C64" s="62" t="s">
        <v>29</v>
      </c>
      <c r="D64" s="63">
        <f t="shared" si="5"/>
        <v>434</v>
      </c>
      <c r="E64" s="80">
        <f t="shared" si="10"/>
        <v>63.2</v>
      </c>
      <c r="F64" s="82">
        <f t="shared" si="11"/>
        <v>27428.800000000003</v>
      </c>
      <c r="G64" s="64" t="s">
        <v>8</v>
      </c>
      <c r="H64" s="64" t="str">
        <f t="shared" si="12"/>
        <v>00507716831TRLO1</v>
      </c>
      <c r="J64" t="s">
        <v>94</v>
      </c>
      <c r="K64" t="s">
        <v>95</v>
      </c>
      <c r="L64">
        <v>434</v>
      </c>
      <c r="M64">
        <v>63.2</v>
      </c>
      <c r="N64" t="s">
        <v>1341</v>
      </c>
      <c r="O64" t="s">
        <v>4511</v>
      </c>
      <c r="P64" t="s">
        <v>1670</v>
      </c>
      <c r="Q64" t="s">
        <v>4512</v>
      </c>
      <c r="R64">
        <v>20877</v>
      </c>
      <c r="S64">
        <v>1</v>
      </c>
      <c r="T64">
        <v>1</v>
      </c>
      <c r="U64">
        <v>0</v>
      </c>
      <c r="V64" t="s">
        <v>4513</v>
      </c>
      <c r="W64" t="s">
        <v>1343</v>
      </c>
      <c r="X64">
        <v>1</v>
      </c>
      <c r="Y64">
        <v>1</v>
      </c>
      <c r="Z64">
        <v>0</v>
      </c>
      <c r="AA64" t="s">
        <v>1670</v>
      </c>
      <c r="AB64" t="s">
        <v>1344</v>
      </c>
      <c r="AC64" t="s">
        <v>32</v>
      </c>
      <c r="AD64">
        <v>1</v>
      </c>
      <c r="AE64" t="s">
        <v>4512</v>
      </c>
      <c r="AF64" t="s">
        <v>94</v>
      </c>
      <c r="AG64">
        <v>1</v>
      </c>
      <c r="AJ64" t="s">
        <v>107</v>
      </c>
      <c r="AK64" t="s">
        <v>107</v>
      </c>
      <c r="AL64" t="s">
        <v>32</v>
      </c>
      <c r="AM64" t="s">
        <v>108</v>
      </c>
      <c r="AN64" t="s">
        <v>31</v>
      </c>
      <c r="AP64">
        <v>0</v>
      </c>
    </row>
    <row r="65" spans="1:42">
      <c r="A65" s="66" t="e">
        <f>#REF!</f>
        <v>#REF!</v>
      </c>
      <c r="B65" s="62" t="str">
        <f t="shared" si="9"/>
        <v>13:23:20</v>
      </c>
      <c r="C65" s="62" t="s">
        <v>29</v>
      </c>
      <c r="D65" s="63">
        <f t="shared" si="5"/>
        <v>72</v>
      </c>
      <c r="E65" s="80">
        <f t="shared" si="10"/>
        <v>63.3</v>
      </c>
      <c r="F65" s="82">
        <f t="shared" si="11"/>
        <v>4557.5999999999995</v>
      </c>
      <c r="G65" s="64" t="s">
        <v>8</v>
      </c>
      <c r="H65" s="64" t="str">
        <f t="shared" si="12"/>
        <v>00507723683TRLO1</v>
      </c>
      <c r="J65" t="s">
        <v>94</v>
      </c>
      <c r="K65" t="s">
        <v>95</v>
      </c>
      <c r="L65">
        <v>72</v>
      </c>
      <c r="M65">
        <v>63.3</v>
      </c>
      <c r="N65" t="s">
        <v>96</v>
      </c>
      <c r="O65" t="s">
        <v>4514</v>
      </c>
      <c r="P65" t="s">
        <v>97</v>
      </c>
      <c r="Q65" t="s">
        <v>4515</v>
      </c>
      <c r="R65">
        <v>20877</v>
      </c>
      <c r="S65">
        <v>1</v>
      </c>
      <c r="T65">
        <v>1</v>
      </c>
      <c r="U65">
        <v>0</v>
      </c>
      <c r="V65" t="s">
        <v>4504</v>
      </c>
      <c r="W65" t="s">
        <v>105</v>
      </c>
      <c r="X65">
        <v>1</v>
      </c>
      <c r="Y65">
        <v>0</v>
      </c>
      <c r="Z65">
        <v>0</v>
      </c>
      <c r="AB65" t="s">
        <v>106</v>
      </c>
      <c r="AC65" t="s">
        <v>32</v>
      </c>
      <c r="AD65">
        <v>1</v>
      </c>
      <c r="AE65" t="s">
        <v>4515</v>
      </c>
      <c r="AF65" t="s">
        <v>94</v>
      </c>
      <c r="AG65">
        <v>1</v>
      </c>
      <c r="AJ65" t="s">
        <v>107</v>
      </c>
      <c r="AK65" t="s">
        <v>107</v>
      </c>
      <c r="AL65" t="s">
        <v>32</v>
      </c>
      <c r="AM65" t="s">
        <v>108</v>
      </c>
      <c r="AN65" t="s">
        <v>31</v>
      </c>
      <c r="AP65">
        <v>0</v>
      </c>
    </row>
    <row r="66" spans="1:42">
      <c r="A66" s="66" t="e">
        <f>#REF!</f>
        <v>#REF!</v>
      </c>
      <c r="B66" s="62" t="str">
        <f t="shared" si="9"/>
        <v>13:35:15</v>
      </c>
      <c r="C66" s="62" t="s">
        <v>29</v>
      </c>
      <c r="D66" s="63">
        <f t="shared" si="5"/>
        <v>33</v>
      </c>
      <c r="E66" s="80">
        <f t="shared" si="10"/>
        <v>63.35</v>
      </c>
      <c r="F66" s="82">
        <f t="shared" si="11"/>
        <v>2090.5500000000002</v>
      </c>
      <c r="G66" s="64" t="s">
        <v>8</v>
      </c>
      <c r="H66" s="64" t="str">
        <f t="shared" si="12"/>
        <v>00507726310TRLO1</v>
      </c>
      <c r="J66" t="s">
        <v>94</v>
      </c>
      <c r="K66" t="s">
        <v>95</v>
      </c>
      <c r="L66">
        <v>33</v>
      </c>
      <c r="M66">
        <v>63.35</v>
      </c>
      <c r="N66" t="s">
        <v>96</v>
      </c>
      <c r="O66" t="s">
        <v>4516</v>
      </c>
      <c r="P66" t="s">
        <v>97</v>
      </c>
      <c r="Q66" t="s">
        <v>4517</v>
      </c>
      <c r="R66">
        <v>20877</v>
      </c>
      <c r="S66">
        <v>1</v>
      </c>
      <c r="T66">
        <v>1</v>
      </c>
      <c r="U66">
        <v>0</v>
      </c>
      <c r="V66" t="s">
        <v>4504</v>
      </c>
      <c r="W66" t="s">
        <v>105</v>
      </c>
      <c r="X66">
        <v>1</v>
      </c>
      <c r="Y66">
        <v>0</v>
      </c>
      <c r="Z66">
        <v>0</v>
      </c>
      <c r="AB66" t="s">
        <v>106</v>
      </c>
      <c r="AC66" t="s">
        <v>32</v>
      </c>
      <c r="AD66">
        <v>1</v>
      </c>
      <c r="AE66" t="s">
        <v>4517</v>
      </c>
      <c r="AF66" t="s">
        <v>94</v>
      </c>
      <c r="AG66">
        <v>1</v>
      </c>
      <c r="AJ66" t="s">
        <v>107</v>
      </c>
      <c r="AK66" t="s">
        <v>107</v>
      </c>
      <c r="AL66" t="s">
        <v>32</v>
      </c>
      <c r="AM66" t="s">
        <v>108</v>
      </c>
      <c r="AN66" t="s">
        <v>31</v>
      </c>
      <c r="AP66">
        <v>0</v>
      </c>
    </row>
    <row r="67" spans="1:42">
      <c r="A67" s="66" t="e">
        <f>#REF!</f>
        <v>#REF!</v>
      </c>
      <c r="B67" s="62" t="str">
        <f t="shared" si="9"/>
        <v>13:35:15</v>
      </c>
      <c r="C67" s="62" t="s">
        <v>29</v>
      </c>
      <c r="D67" s="63">
        <f t="shared" si="5"/>
        <v>60</v>
      </c>
      <c r="E67" s="80">
        <f t="shared" si="10"/>
        <v>63.35</v>
      </c>
      <c r="F67" s="82">
        <f t="shared" si="11"/>
        <v>3801</v>
      </c>
      <c r="G67" s="64" t="s">
        <v>8</v>
      </c>
      <c r="H67" s="64" t="str">
        <f t="shared" si="12"/>
        <v>00507726311TRLO1</v>
      </c>
      <c r="J67" t="s">
        <v>94</v>
      </c>
      <c r="K67" t="s">
        <v>95</v>
      </c>
      <c r="L67">
        <v>60</v>
      </c>
      <c r="M67">
        <v>63.35</v>
      </c>
      <c r="N67" t="s">
        <v>96</v>
      </c>
      <c r="O67" t="s">
        <v>4516</v>
      </c>
      <c r="P67" t="s">
        <v>97</v>
      </c>
      <c r="Q67" t="s">
        <v>4518</v>
      </c>
      <c r="R67">
        <v>20877</v>
      </c>
      <c r="S67">
        <v>1</v>
      </c>
      <c r="T67">
        <v>1</v>
      </c>
      <c r="U67">
        <v>0</v>
      </c>
      <c r="V67" t="s">
        <v>4504</v>
      </c>
      <c r="W67" t="s">
        <v>105</v>
      </c>
      <c r="X67">
        <v>1</v>
      </c>
      <c r="Y67">
        <v>0</v>
      </c>
      <c r="Z67">
        <v>0</v>
      </c>
      <c r="AB67" t="s">
        <v>106</v>
      </c>
      <c r="AC67" t="s">
        <v>32</v>
      </c>
      <c r="AD67">
        <v>1</v>
      </c>
      <c r="AE67" t="s">
        <v>4518</v>
      </c>
      <c r="AF67" t="s">
        <v>94</v>
      </c>
      <c r="AG67">
        <v>1</v>
      </c>
      <c r="AJ67" t="s">
        <v>107</v>
      </c>
      <c r="AK67" t="s">
        <v>107</v>
      </c>
      <c r="AL67" t="s">
        <v>32</v>
      </c>
      <c r="AM67" t="s">
        <v>108</v>
      </c>
      <c r="AN67" t="s">
        <v>31</v>
      </c>
      <c r="AP67">
        <v>0</v>
      </c>
    </row>
    <row r="68" spans="1:42">
      <c r="A68" s="66" t="e">
        <f>#REF!</f>
        <v>#REF!</v>
      </c>
      <c r="B68" s="62" t="str">
        <f t="shared" si="9"/>
        <v>13:35:15</v>
      </c>
      <c r="C68" s="62" t="s">
        <v>29</v>
      </c>
      <c r="D68" s="63">
        <f t="shared" si="5"/>
        <v>33</v>
      </c>
      <c r="E68" s="80">
        <f t="shared" si="10"/>
        <v>63.35</v>
      </c>
      <c r="F68" s="82">
        <f t="shared" si="11"/>
        <v>2090.5500000000002</v>
      </c>
      <c r="G68" s="64" t="s">
        <v>8</v>
      </c>
      <c r="H68" s="64" t="str">
        <f t="shared" si="12"/>
        <v>00507726312TRLO1</v>
      </c>
      <c r="J68" t="s">
        <v>94</v>
      </c>
      <c r="K68" t="s">
        <v>95</v>
      </c>
      <c r="L68">
        <v>33</v>
      </c>
      <c r="M68">
        <v>63.35</v>
      </c>
      <c r="N68" t="s">
        <v>96</v>
      </c>
      <c r="O68" t="s">
        <v>4516</v>
      </c>
      <c r="P68" t="s">
        <v>97</v>
      </c>
      <c r="Q68" t="s">
        <v>4519</v>
      </c>
      <c r="R68">
        <v>20877</v>
      </c>
      <c r="S68">
        <v>1</v>
      </c>
      <c r="T68">
        <v>1</v>
      </c>
      <c r="U68">
        <v>0</v>
      </c>
      <c r="V68" t="s">
        <v>4504</v>
      </c>
      <c r="W68" t="s">
        <v>105</v>
      </c>
      <c r="X68">
        <v>1</v>
      </c>
      <c r="Y68">
        <v>0</v>
      </c>
      <c r="Z68">
        <v>0</v>
      </c>
      <c r="AB68" t="s">
        <v>106</v>
      </c>
      <c r="AC68" t="s">
        <v>32</v>
      </c>
      <c r="AD68">
        <v>1</v>
      </c>
      <c r="AE68" t="s">
        <v>4519</v>
      </c>
      <c r="AF68" t="s">
        <v>94</v>
      </c>
      <c r="AG68">
        <v>1</v>
      </c>
      <c r="AJ68" t="s">
        <v>107</v>
      </c>
      <c r="AK68" t="s">
        <v>107</v>
      </c>
      <c r="AL68" t="s">
        <v>32</v>
      </c>
      <c r="AM68" t="s">
        <v>108</v>
      </c>
      <c r="AN68" t="s">
        <v>31</v>
      </c>
      <c r="AP68">
        <v>0</v>
      </c>
    </row>
    <row r="69" spans="1:42">
      <c r="A69" s="66" t="e">
        <f>#REF!</f>
        <v>#REF!</v>
      </c>
      <c r="B69" s="62" t="str">
        <f t="shared" si="9"/>
        <v>13:37:25</v>
      </c>
      <c r="C69" s="62" t="s">
        <v>29</v>
      </c>
      <c r="D69" s="63">
        <f t="shared" si="5"/>
        <v>34</v>
      </c>
      <c r="E69" s="80">
        <f t="shared" si="10"/>
        <v>63.35</v>
      </c>
      <c r="F69" s="82">
        <f t="shared" si="11"/>
        <v>2153.9</v>
      </c>
      <c r="G69" s="64" t="s">
        <v>8</v>
      </c>
      <c r="H69" s="64" t="str">
        <f t="shared" si="12"/>
        <v>00507726863TRLO1</v>
      </c>
      <c r="J69" t="s">
        <v>94</v>
      </c>
      <c r="K69" t="s">
        <v>95</v>
      </c>
      <c r="L69">
        <v>34</v>
      </c>
      <c r="M69">
        <v>63.35</v>
      </c>
      <c r="N69" t="s">
        <v>96</v>
      </c>
      <c r="O69" t="s">
        <v>4520</v>
      </c>
      <c r="P69" t="s">
        <v>97</v>
      </c>
      <c r="Q69" t="s">
        <v>4521</v>
      </c>
      <c r="R69">
        <v>20877</v>
      </c>
      <c r="S69">
        <v>1</v>
      </c>
      <c r="T69">
        <v>1</v>
      </c>
      <c r="U69">
        <v>0</v>
      </c>
      <c r="V69" t="s">
        <v>4504</v>
      </c>
      <c r="W69" t="s">
        <v>105</v>
      </c>
      <c r="X69">
        <v>1</v>
      </c>
      <c r="Y69">
        <v>0</v>
      </c>
      <c r="Z69">
        <v>0</v>
      </c>
      <c r="AB69" t="s">
        <v>106</v>
      </c>
      <c r="AC69" t="s">
        <v>32</v>
      </c>
      <c r="AD69">
        <v>1</v>
      </c>
      <c r="AE69" t="s">
        <v>4521</v>
      </c>
      <c r="AF69" t="s">
        <v>94</v>
      </c>
      <c r="AG69">
        <v>1</v>
      </c>
      <c r="AJ69" t="s">
        <v>107</v>
      </c>
      <c r="AK69" t="s">
        <v>107</v>
      </c>
      <c r="AL69" t="s">
        <v>32</v>
      </c>
      <c r="AM69" t="s">
        <v>108</v>
      </c>
      <c r="AN69" t="s">
        <v>31</v>
      </c>
      <c r="AP69">
        <v>0</v>
      </c>
    </row>
    <row r="70" spans="1:42">
      <c r="A70" s="66" t="e">
        <f>#REF!</f>
        <v>#REF!</v>
      </c>
      <c r="B70" s="62" t="str">
        <f t="shared" si="9"/>
        <v>13:42:15</v>
      </c>
      <c r="C70" s="62" t="s">
        <v>29</v>
      </c>
      <c r="D70" s="63">
        <f t="shared" si="5"/>
        <v>34</v>
      </c>
      <c r="E70" s="80">
        <f t="shared" si="10"/>
        <v>63.35</v>
      </c>
      <c r="F70" s="82">
        <f t="shared" si="11"/>
        <v>2153.9</v>
      </c>
      <c r="G70" s="64" t="s">
        <v>8</v>
      </c>
      <c r="H70" s="64" t="str">
        <f t="shared" si="12"/>
        <v>00507728064TRLO1</v>
      </c>
      <c r="J70" t="s">
        <v>94</v>
      </c>
      <c r="K70" t="s">
        <v>95</v>
      </c>
      <c r="L70">
        <v>34</v>
      </c>
      <c r="M70">
        <v>63.35</v>
      </c>
      <c r="N70" t="s">
        <v>96</v>
      </c>
      <c r="O70" t="s">
        <v>4522</v>
      </c>
      <c r="P70" t="s">
        <v>97</v>
      </c>
      <c r="Q70" t="s">
        <v>4523</v>
      </c>
      <c r="R70">
        <v>20877</v>
      </c>
      <c r="S70">
        <v>1</v>
      </c>
      <c r="T70">
        <v>1</v>
      </c>
      <c r="U70">
        <v>0</v>
      </c>
      <c r="V70" t="s">
        <v>4504</v>
      </c>
      <c r="W70" t="s">
        <v>105</v>
      </c>
      <c r="X70">
        <v>1</v>
      </c>
      <c r="Y70">
        <v>0</v>
      </c>
      <c r="Z70">
        <v>0</v>
      </c>
      <c r="AB70" t="s">
        <v>106</v>
      </c>
      <c r="AC70" t="s">
        <v>32</v>
      </c>
      <c r="AD70">
        <v>1</v>
      </c>
      <c r="AE70" t="s">
        <v>4523</v>
      </c>
      <c r="AF70" t="s">
        <v>94</v>
      </c>
      <c r="AG70">
        <v>1</v>
      </c>
      <c r="AJ70" t="s">
        <v>107</v>
      </c>
      <c r="AK70" t="s">
        <v>107</v>
      </c>
      <c r="AL70" t="s">
        <v>32</v>
      </c>
      <c r="AM70" t="s">
        <v>108</v>
      </c>
      <c r="AN70" t="s">
        <v>31</v>
      </c>
      <c r="AP70">
        <v>0</v>
      </c>
    </row>
    <row r="71" spans="1:42">
      <c r="A71" s="66" t="e">
        <f>#REF!</f>
        <v>#REF!</v>
      </c>
      <c r="B71" s="62" t="str">
        <f t="shared" si="9"/>
        <v>13:49:14</v>
      </c>
      <c r="C71" s="62" t="s">
        <v>29</v>
      </c>
      <c r="D71" s="63">
        <f t="shared" si="5"/>
        <v>32</v>
      </c>
      <c r="E71" s="80">
        <f t="shared" si="10"/>
        <v>63.35</v>
      </c>
      <c r="F71" s="82">
        <f t="shared" si="11"/>
        <v>2027.2</v>
      </c>
      <c r="G71" s="64" t="s">
        <v>8</v>
      </c>
      <c r="H71" s="64" t="str">
        <f t="shared" si="12"/>
        <v>00507729869TRLO1</v>
      </c>
      <c r="J71" t="s">
        <v>94</v>
      </c>
      <c r="K71" t="s">
        <v>95</v>
      </c>
      <c r="L71">
        <v>32</v>
      </c>
      <c r="M71">
        <v>63.35</v>
      </c>
      <c r="N71" t="s">
        <v>96</v>
      </c>
      <c r="O71" t="s">
        <v>4524</v>
      </c>
      <c r="P71" t="s">
        <v>97</v>
      </c>
      <c r="Q71" t="s">
        <v>4525</v>
      </c>
      <c r="R71">
        <v>20877</v>
      </c>
      <c r="S71">
        <v>1</v>
      </c>
      <c r="T71">
        <v>1</v>
      </c>
      <c r="U71">
        <v>0</v>
      </c>
      <c r="V71" t="s">
        <v>4504</v>
      </c>
      <c r="W71" t="s">
        <v>105</v>
      </c>
      <c r="X71">
        <v>1</v>
      </c>
      <c r="Y71">
        <v>0</v>
      </c>
      <c r="Z71">
        <v>0</v>
      </c>
      <c r="AB71" t="s">
        <v>106</v>
      </c>
      <c r="AC71" t="s">
        <v>32</v>
      </c>
      <c r="AD71">
        <v>1</v>
      </c>
      <c r="AE71" t="s">
        <v>4525</v>
      </c>
      <c r="AF71" t="s">
        <v>94</v>
      </c>
      <c r="AG71">
        <v>1</v>
      </c>
      <c r="AJ71" t="s">
        <v>107</v>
      </c>
      <c r="AK71" t="s">
        <v>107</v>
      </c>
      <c r="AL71" t="s">
        <v>32</v>
      </c>
      <c r="AM71" t="s">
        <v>108</v>
      </c>
      <c r="AN71" t="s">
        <v>31</v>
      </c>
      <c r="AP71">
        <v>0</v>
      </c>
    </row>
    <row r="72" spans="1:42">
      <c r="A72" s="66" t="e">
        <f>#REF!</f>
        <v>#REF!</v>
      </c>
      <c r="B72" s="62" t="str">
        <f t="shared" si="9"/>
        <v>13:55:00</v>
      </c>
      <c r="C72" s="62" t="s">
        <v>29</v>
      </c>
      <c r="D72" s="63">
        <f t="shared" si="5"/>
        <v>10</v>
      </c>
      <c r="E72" s="80">
        <f t="shared" si="10"/>
        <v>63.3</v>
      </c>
      <c r="F72" s="82">
        <f t="shared" si="11"/>
        <v>633</v>
      </c>
      <c r="G72" s="64" t="s">
        <v>8</v>
      </c>
      <c r="H72" s="64" t="str">
        <f t="shared" si="12"/>
        <v>00507731555TRLO1</v>
      </c>
      <c r="J72" t="s">
        <v>94</v>
      </c>
      <c r="K72" t="s">
        <v>95</v>
      </c>
      <c r="L72">
        <v>10</v>
      </c>
      <c r="M72">
        <v>63.3</v>
      </c>
      <c r="N72" t="s">
        <v>96</v>
      </c>
      <c r="O72" t="s">
        <v>4526</v>
      </c>
      <c r="P72" t="s">
        <v>97</v>
      </c>
      <c r="Q72" t="s">
        <v>4527</v>
      </c>
      <c r="R72">
        <v>20877</v>
      </c>
      <c r="S72">
        <v>1</v>
      </c>
      <c r="T72">
        <v>1</v>
      </c>
      <c r="U72">
        <v>0</v>
      </c>
      <c r="V72" t="s">
        <v>4504</v>
      </c>
      <c r="W72" t="s">
        <v>105</v>
      </c>
      <c r="X72">
        <v>1</v>
      </c>
      <c r="Y72">
        <v>0</v>
      </c>
      <c r="Z72">
        <v>0</v>
      </c>
      <c r="AB72" t="s">
        <v>106</v>
      </c>
      <c r="AC72" t="s">
        <v>32</v>
      </c>
      <c r="AD72">
        <v>1</v>
      </c>
      <c r="AE72" t="s">
        <v>4527</v>
      </c>
      <c r="AF72" t="s">
        <v>94</v>
      </c>
      <c r="AG72">
        <v>1</v>
      </c>
      <c r="AJ72" t="s">
        <v>107</v>
      </c>
      <c r="AK72" t="s">
        <v>107</v>
      </c>
      <c r="AL72" t="s">
        <v>32</v>
      </c>
      <c r="AM72" t="s">
        <v>108</v>
      </c>
      <c r="AN72" t="s">
        <v>31</v>
      </c>
      <c r="AP72">
        <v>0</v>
      </c>
    </row>
    <row r="73" spans="1:42">
      <c r="A73" s="66" t="e">
        <f>#REF!</f>
        <v>#REF!</v>
      </c>
      <c r="B73" s="62" t="str">
        <f t="shared" si="9"/>
        <v>13:55:00</v>
      </c>
      <c r="C73" s="62" t="s">
        <v>29</v>
      </c>
      <c r="D73" s="63">
        <f t="shared" si="5"/>
        <v>1</v>
      </c>
      <c r="E73" s="80">
        <f t="shared" si="10"/>
        <v>63.3</v>
      </c>
      <c r="F73" s="82">
        <f t="shared" si="11"/>
        <v>63.3</v>
      </c>
      <c r="G73" s="64" t="s">
        <v>8</v>
      </c>
      <c r="H73" s="64" t="str">
        <f t="shared" si="12"/>
        <v>00507731556TRLO1</v>
      </c>
      <c r="J73" t="s">
        <v>94</v>
      </c>
      <c r="K73" t="s">
        <v>95</v>
      </c>
      <c r="L73">
        <v>1</v>
      </c>
      <c r="M73">
        <v>63.3</v>
      </c>
      <c r="N73" t="s">
        <v>96</v>
      </c>
      <c r="O73" t="s">
        <v>4526</v>
      </c>
      <c r="P73" t="s">
        <v>97</v>
      </c>
      <c r="Q73" t="s">
        <v>4528</v>
      </c>
      <c r="R73">
        <v>20877</v>
      </c>
      <c r="S73">
        <v>1</v>
      </c>
      <c r="T73">
        <v>1</v>
      </c>
      <c r="U73">
        <v>0</v>
      </c>
      <c r="V73" t="s">
        <v>4504</v>
      </c>
      <c r="W73" t="s">
        <v>105</v>
      </c>
      <c r="X73">
        <v>1</v>
      </c>
      <c r="Y73">
        <v>0</v>
      </c>
      <c r="Z73">
        <v>0</v>
      </c>
      <c r="AB73" t="s">
        <v>106</v>
      </c>
      <c r="AC73" t="s">
        <v>32</v>
      </c>
      <c r="AD73">
        <v>1</v>
      </c>
      <c r="AE73" t="s">
        <v>4528</v>
      </c>
      <c r="AF73" t="s">
        <v>94</v>
      </c>
      <c r="AG73">
        <v>1</v>
      </c>
      <c r="AJ73" t="s">
        <v>107</v>
      </c>
      <c r="AK73" t="s">
        <v>107</v>
      </c>
      <c r="AL73" t="s">
        <v>32</v>
      </c>
      <c r="AM73" t="s">
        <v>108</v>
      </c>
      <c r="AN73" t="s">
        <v>31</v>
      </c>
      <c r="AP73">
        <v>0</v>
      </c>
    </row>
    <row r="74" spans="1:42">
      <c r="A74" s="66" t="e">
        <f>#REF!</f>
        <v>#REF!</v>
      </c>
      <c r="B74" s="62" t="str">
        <f t="shared" si="9"/>
        <v>13:55:00</v>
      </c>
      <c r="C74" s="62" t="s">
        <v>29</v>
      </c>
      <c r="D74" s="63">
        <f t="shared" si="5"/>
        <v>2</v>
      </c>
      <c r="E74" s="80">
        <f t="shared" si="10"/>
        <v>63.3</v>
      </c>
      <c r="F74" s="82">
        <f t="shared" si="11"/>
        <v>126.6</v>
      </c>
      <c r="G74" s="64" t="s">
        <v>8</v>
      </c>
      <c r="H74" s="64" t="str">
        <f t="shared" si="12"/>
        <v>00507731557TRLO1</v>
      </c>
      <c r="J74" t="s">
        <v>94</v>
      </c>
      <c r="K74" t="s">
        <v>95</v>
      </c>
      <c r="L74">
        <v>2</v>
      </c>
      <c r="M74">
        <v>63.3</v>
      </c>
      <c r="N74" t="s">
        <v>96</v>
      </c>
      <c r="O74" t="s">
        <v>4526</v>
      </c>
      <c r="P74" t="s">
        <v>97</v>
      </c>
      <c r="Q74" t="s">
        <v>4529</v>
      </c>
      <c r="R74">
        <v>20877</v>
      </c>
      <c r="S74">
        <v>1</v>
      </c>
      <c r="T74">
        <v>1</v>
      </c>
      <c r="U74">
        <v>0</v>
      </c>
      <c r="V74" t="s">
        <v>4504</v>
      </c>
      <c r="W74" t="s">
        <v>105</v>
      </c>
      <c r="X74">
        <v>1</v>
      </c>
      <c r="Y74">
        <v>0</v>
      </c>
      <c r="Z74">
        <v>0</v>
      </c>
      <c r="AB74" t="s">
        <v>106</v>
      </c>
      <c r="AC74" t="s">
        <v>32</v>
      </c>
      <c r="AD74">
        <v>1</v>
      </c>
      <c r="AE74" t="s">
        <v>4529</v>
      </c>
      <c r="AF74" t="s">
        <v>94</v>
      </c>
      <c r="AG74">
        <v>1</v>
      </c>
      <c r="AJ74" t="s">
        <v>107</v>
      </c>
      <c r="AK74" t="s">
        <v>107</v>
      </c>
      <c r="AL74" t="s">
        <v>32</v>
      </c>
      <c r="AM74" t="s">
        <v>108</v>
      </c>
      <c r="AN74" t="s">
        <v>31</v>
      </c>
      <c r="AP74">
        <v>0</v>
      </c>
    </row>
    <row r="75" spans="1:42">
      <c r="A75" s="66" t="e">
        <f>#REF!</f>
        <v>#REF!</v>
      </c>
      <c r="B75" s="62" t="str">
        <f t="shared" si="9"/>
        <v>13:58:10</v>
      </c>
      <c r="C75" s="62" t="s">
        <v>29</v>
      </c>
      <c r="D75" s="63">
        <f t="shared" si="5"/>
        <v>180</v>
      </c>
      <c r="E75" s="80">
        <f t="shared" si="10"/>
        <v>63.3</v>
      </c>
      <c r="F75" s="82">
        <f t="shared" si="11"/>
        <v>11394</v>
      </c>
      <c r="G75" s="64" t="s">
        <v>8</v>
      </c>
      <c r="H75" s="64" t="str">
        <f t="shared" si="12"/>
        <v>00507732812TRLO1</v>
      </c>
      <c r="J75" t="s">
        <v>1734</v>
      </c>
      <c r="K75" t="s">
        <v>95</v>
      </c>
      <c r="L75">
        <v>180</v>
      </c>
      <c r="M75">
        <v>63.3</v>
      </c>
      <c r="N75" t="s">
        <v>1341</v>
      </c>
      <c r="O75" t="s">
        <v>4530</v>
      </c>
      <c r="P75" t="s">
        <v>1670</v>
      </c>
      <c r="Q75" t="s">
        <v>4531</v>
      </c>
      <c r="R75">
        <v>20877</v>
      </c>
      <c r="S75">
        <v>1</v>
      </c>
      <c r="T75">
        <v>1</v>
      </c>
      <c r="U75">
        <v>0</v>
      </c>
      <c r="V75" t="s">
        <v>4513</v>
      </c>
      <c r="W75" t="s">
        <v>1343</v>
      </c>
      <c r="X75">
        <v>1</v>
      </c>
      <c r="Y75">
        <v>1</v>
      </c>
      <c r="Z75">
        <v>0</v>
      </c>
      <c r="AA75" t="s">
        <v>1670</v>
      </c>
      <c r="AB75" t="s">
        <v>1344</v>
      </c>
      <c r="AC75" t="s">
        <v>32</v>
      </c>
      <c r="AD75">
        <v>1</v>
      </c>
      <c r="AE75" t="s">
        <v>4531</v>
      </c>
      <c r="AF75" t="s">
        <v>1734</v>
      </c>
      <c r="AG75">
        <v>2</v>
      </c>
      <c r="AJ75" t="s">
        <v>107</v>
      </c>
      <c r="AK75" t="s">
        <v>107</v>
      </c>
      <c r="AL75" t="s">
        <v>32</v>
      </c>
      <c r="AM75" t="s">
        <v>108</v>
      </c>
      <c r="AN75" t="s">
        <v>31</v>
      </c>
      <c r="AP75">
        <v>0</v>
      </c>
    </row>
    <row r="76" spans="1:42">
      <c r="A76" s="66" t="e">
        <f>#REF!</f>
        <v>#REF!</v>
      </c>
      <c r="B76" s="62" t="str">
        <f t="shared" si="9"/>
        <v>14:01:54</v>
      </c>
      <c r="C76" s="62" t="s">
        <v>29</v>
      </c>
      <c r="D76" s="63">
        <f t="shared" si="5"/>
        <v>30</v>
      </c>
      <c r="E76" s="80">
        <f t="shared" si="10"/>
        <v>63.35</v>
      </c>
      <c r="F76" s="82">
        <f t="shared" si="11"/>
        <v>1900.5</v>
      </c>
      <c r="G76" s="64" t="s">
        <v>8</v>
      </c>
      <c r="H76" s="64" t="str">
        <f t="shared" si="12"/>
        <v>00507733939TRLO1</v>
      </c>
      <c r="J76" t="s">
        <v>94</v>
      </c>
      <c r="K76" t="s">
        <v>95</v>
      </c>
      <c r="L76">
        <v>30</v>
      </c>
      <c r="M76">
        <v>63.35</v>
      </c>
      <c r="N76" t="s">
        <v>96</v>
      </c>
      <c r="O76" t="s">
        <v>4532</v>
      </c>
      <c r="P76" t="s">
        <v>97</v>
      </c>
      <c r="Q76" t="s">
        <v>4533</v>
      </c>
      <c r="R76">
        <v>20877</v>
      </c>
      <c r="S76">
        <v>1</v>
      </c>
      <c r="T76">
        <v>1</v>
      </c>
      <c r="U76">
        <v>0</v>
      </c>
      <c r="V76" t="s">
        <v>4534</v>
      </c>
      <c r="W76" t="s">
        <v>105</v>
      </c>
      <c r="X76">
        <v>1</v>
      </c>
      <c r="Y76">
        <v>0</v>
      </c>
      <c r="Z76">
        <v>0</v>
      </c>
      <c r="AB76" t="s">
        <v>106</v>
      </c>
      <c r="AC76" t="s">
        <v>32</v>
      </c>
      <c r="AD76">
        <v>1</v>
      </c>
      <c r="AE76" t="s">
        <v>4533</v>
      </c>
      <c r="AF76" t="s">
        <v>94</v>
      </c>
      <c r="AG76">
        <v>1</v>
      </c>
      <c r="AJ76" t="s">
        <v>107</v>
      </c>
      <c r="AK76" t="s">
        <v>107</v>
      </c>
      <c r="AL76" t="s">
        <v>32</v>
      </c>
      <c r="AM76" t="s">
        <v>108</v>
      </c>
      <c r="AN76" t="s">
        <v>31</v>
      </c>
      <c r="AP76">
        <v>0</v>
      </c>
    </row>
    <row r="77" spans="1:42">
      <c r="A77" s="66" t="e">
        <f>#REF!</f>
        <v>#REF!</v>
      </c>
      <c r="B77" s="62" t="str">
        <f t="shared" si="9"/>
        <v>14:03:13</v>
      </c>
      <c r="C77" s="62" t="s">
        <v>29</v>
      </c>
      <c r="D77" s="63">
        <f t="shared" si="5"/>
        <v>11</v>
      </c>
      <c r="E77" s="80">
        <f t="shared" si="10"/>
        <v>63.4</v>
      </c>
      <c r="F77" s="82">
        <f t="shared" si="11"/>
        <v>697.4</v>
      </c>
      <c r="G77" s="64" t="s">
        <v>8</v>
      </c>
      <c r="H77" s="64" t="str">
        <f t="shared" si="12"/>
        <v>00507734316TRLO1</v>
      </c>
      <c r="J77" t="s">
        <v>94</v>
      </c>
      <c r="K77" t="s">
        <v>95</v>
      </c>
      <c r="L77">
        <v>11</v>
      </c>
      <c r="M77">
        <v>63.4</v>
      </c>
      <c r="N77" t="s">
        <v>96</v>
      </c>
      <c r="O77" t="s">
        <v>4535</v>
      </c>
      <c r="P77" t="s">
        <v>97</v>
      </c>
      <c r="Q77" t="s">
        <v>4536</v>
      </c>
      <c r="R77">
        <v>20877</v>
      </c>
      <c r="S77">
        <v>1</v>
      </c>
      <c r="T77">
        <v>1</v>
      </c>
      <c r="U77">
        <v>0</v>
      </c>
      <c r="V77" t="s">
        <v>4534</v>
      </c>
      <c r="W77" t="s">
        <v>105</v>
      </c>
      <c r="X77">
        <v>1</v>
      </c>
      <c r="Y77">
        <v>0</v>
      </c>
      <c r="Z77">
        <v>0</v>
      </c>
      <c r="AB77" t="s">
        <v>106</v>
      </c>
      <c r="AC77" t="s">
        <v>32</v>
      </c>
      <c r="AD77">
        <v>1</v>
      </c>
      <c r="AE77" t="s">
        <v>4536</v>
      </c>
      <c r="AF77" t="s">
        <v>94</v>
      </c>
      <c r="AG77">
        <v>1</v>
      </c>
      <c r="AJ77" t="s">
        <v>107</v>
      </c>
      <c r="AK77" t="s">
        <v>107</v>
      </c>
      <c r="AL77" t="s">
        <v>32</v>
      </c>
      <c r="AM77" t="s">
        <v>108</v>
      </c>
      <c r="AN77" t="s">
        <v>31</v>
      </c>
      <c r="AP77">
        <v>0</v>
      </c>
    </row>
    <row r="78" spans="1:42">
      <c r="A78" s="66" t="e">
        <f>#REF!</f>
        <v>#REF!</v>
      </c>
      <c r="B78" s="62" t="str">
        <f t="shared" si="9"/>
        <v>14:04:55</v>
      </c>
      <c r="C78" s="62" t="s">
        <v>29</v>
      </c>
      <c r="D78" s="63">
        <f t="shared" ref="D78:D141" si="13">L78</f>
        <v>19</v>
      </c>
      <c r="E78" s="80">
        <f t="shared" si="10"/>
        <v>63.35</v>
      </c>
      <c r="F78" s="82">
        <f t="shared" si="11"/>
        <v>1203.6500000000001</v>
      </c>
      <c r="G78" s="64" t="s">
        <v>8</v>
      </c>
      <c r="H78" s="64" t="str">
        <f t="shared" si="12"/>
        <v>00507734776TRLO1</v>
      </c>
      <c r="J78" t="s">
        <v>94</v>
      </c>
      <c r="K78" t="s">
        <v>95</v>
      </c>
      <c r="L78">
        <v>19</v>
      </c>
      <c r="M78">
        <v>63.35</v>
      </c>
      <c r="N78" t="s">
        <v>96</v>
      </c>
      <c r="O78" t="s">
        <v>4537</v>
      </c>
      <c r="P78" t="s">
        <v>97</v>
      </c>
      <c r="Q78" t="s">
        <v>4538</v>
      </c>
      <c r="R78">
        <v>20877</v>
      </c>
      <c r="S78">
        <v>1</v>
      </c>
      <c r="T78">
        <v>1</v>
      </c>
      <c r="U78">
        <v>0</v>
      </c>
      <c r="V78" t="s">
        <v>4534</v>
      </c>
      <c r="W78" t="s">
        <v>105</v>
      </c>
      <c r="X78">
        <v>1</v>
      </c>
      <c r="Y78">
        <v>0</v>
      </c>
      <c r="Z78">
        <v>0</v>
      </c>
      <c r="AB78" t="s">
        <v>106</v>
      </c>
      <c r="AC78" t="s">
        <v>32</v>
      </c>
      <c r="AD78">
        <v>1</v>
      </c>
      <c r="AE78" t="s">
        <v>4538</v>
      </c>
      <c r="AF78" t="s">
        <v>94</v>
      </c>
      <c r="AG78">
        <v>1</v>
      </c>
      <c r="AJ78" t="s">
        <v>107</v>
      </c>
      <c r="AK78" t="s">
        <v>107</v>
      </c>
      <c r="AL78" t="s">
        <v>32</v>
      </c>
      <c r="AM78" t="s">
        <v>108</v>
      </c>
      <c r="AN78" t="s">
        <v>31</v>
      </c>
      <c r="AP78">
        <v>0</v>
      </c>
    </row>
    <row r="79" spans="1:42">
      <c r="A79" s="66" t="e">
        <f>#REF!</f>
        <v>#REF!</v>
      </c>
      <c r="B79" s="62" t="str">
        <f t="shared" si="9"/>
        <v>14:04:55</v>
      </c>
      <c r="C79" s="62" t="s">
        <v>29</v>
      </c>
      <c r="D79" s="63">
        <f t="shared" si="13"/>
        <v>12</v>
      </c>
      <c r="E79" s="80">
        <f t="shared" si="10"/>
        <v>63.35</v>
      </c>
      <c r="F79" s="82">
        <f t="shared" si="11"/>
        <v>760.2</v>
      </c>
      <c r="G79" s="64" t="s">
        <v>8</v>
      </c>
      <c r="H79" s="64" t="str">
        <f t="shared" si="12"/>
        <v>00507734777TRLO1</v>
      </c>
      <c r="J79" t="s">
        <v>94</v>
      </c>
      <c r="K79" t="s">
        <v>95</v>
      </c>
      <c r="L79">
        <v>12</v>
      </c>
      <c r="M79">
        <v>63.35</v>
      </c>
      <c r="N79" t="s">
        <v>96</v>
      </c>
      <c r="O79" t="s">
        <v>4537</v>
      </c>
      <c r="P79" t="s">
        <v>97</v>
      </c>
      <c r="Q79" t="s">
        <v>4539</v>
      </c>
      <c r="R79">
        <v>20877</v>
      </c>
      <c r="S79">
        <v>1</v>
      </c>
      <c r="T79">
        <v>1</v>
      </c>
      <c r="U79">
        <v>0</v>
      </c>
      <c r="V79" t="s">
        <v>4534</v>
      </c>
      <c r="W79" t="s">
        <v>105</v>
      </c>
      <c r="X79">
        <v>1</v>
      </c>
      <c r="Y79">
        <v>0</v>
      </c>
      <c r="Z79">
        <v>0</v>
      </c>
      <c r="AB79" t="s">
        <v>106</v>
      </c>
      <c r="AC79" t="s">
        <v>32</v>
      </c>
      <c r="AD79">
        <v>1</v>
      </c>
      <c r="AE79" t="s">
        <v>4539</v>
      </c>
      <c r="AF79" t="s">
        <v>94</v>
      </c>
      <c r="AG79">
        <v>1</v>
      </c>
      <c r="AJ79" t="s">
        <v>107</v>
      </c>
      <c r="AK79" t="s">
        <v>107</v>
      </c>
      <c r="AL79" t="s">
        <v>32</v>
      </c>
      <c r="AM79" t="s">
        <v>108</v>
      </c>
      <c r="AN79" t="s">
        <v>31</v>
      </c>
      <c r="AP79">
        <v>0</v>
      </c>
    </row>
    <row r="80" spans="1:42">
      <c r="A80" s="66" t="e">
        <f>#REF!</f>
        <v>#REF!</v>
      </c>
      <c r="B80" s="62" t="str">
        <f t="shared" si="9"/>
        <v>14:06:50</v>
      </c>
      <c r="C80" s="62" t="s">
        <v>29</v>
      </c>
      <c r="D80" s="63">
        <f t="shared" si="13"/>
        <v>2</v>
      </c>
      <c r="E80" s="80">
        <f t="shared" si="10"/>
        <v>63.3</v>
      </c>
      <c r="F80" s="82">
        <f t="shared" si="11"/>
        <v>126.6</v>
      </c>
      <c r="G80" s="64" t="s">
        <v>8</v>
      </c>
      <c r="H80" s="64" t="str">
        <f t="shared" si="12"/>
        <v>00507735249TRLO1</v>
      </c>
      <c r="J80" t="s">
        <v>94</v>
      </c>
      <c r="K80" t="s">
        <v>95</v>
      </c>
      <c r="L80">
        <v>2</v>
      </c>
      <c r="M80">
        <v>63.3</v>
      </c>
      <c r="N80" t="s">
        <v>96</v>
      </c>
      <c r="O80" t="s">
        <v>4540</v>
      </c>
      <c r="P80" t="s">
        <v>97</v>
      </c>
      <c r="Q80" t="s">
        <v>4541</v>
      </c>
      <c r="R80">
        <v>20877</v>
      </c>
      <c r="S80">
        <v>1</v>
      </c>
      <c r="T80">
        <v>1</v>
      </c>
      <c r="U80">
        <v>0</v>
      </c>
      <c r="V80" t="s">
        <v>4534</v>
      </c>
      <c r="W80" t="s">
        <v>105</v>
      </c>
      <c r="X80">
        <v>1</v>
      </c>
      <c r="Y80">
        <v>0</v>
      </c>
      <c r="Z80">
        <v>0</v>
      </c>
      <c r="AB80" t="s">
        <v>106</v>
      </c>
      <c r="AC80" t="s">
        <v>32</v>
      </c>
      <c r="AD80">
        <v>1</v>
      </c>
      <c r="AE80" t="s">
        <v>4541</v>
      </c>
      <c r="AF80" t="s">
        <v>94</v>
      </c>
      <c r="AG80">
        <v>1</v>
      </c>
      <c r="AJ80" t="s">
        <v>107</v>
      </c>
      <c r="AK80" t="s">
        <v>107</v>
      </c>
      <c r="AL80" t="s">
        <v>32</v>
      </c>
      <c r="AM80" t="s">
        <v>108</v>
      </c>
      <c r="AN80" t="s">
        <v>31</v>
      </c>
      <c r="AP80">
        <v>0</v>
      </c>
    </row>
    <row r="81" spans="1:42">
      <c r="A81" s="66" t="e">
        <f>#REF!</f>
        <v>#REF!</v>
      </c>
      <c r="B81" s="62" t="str">
        <f t="shared" si="9"/>
        <v>14:06:50</v>
      </c>
      <c r="C81" s="62" t="s">
        <v>29</v>
      </c>
      <c r="D81" s="63">
        <f t="shared" si="13"/>
        <v>2</v>
      </c>
      <c r="E81" s="80">
        <f t="shared" si="10"/>
        <v>63.3</v>
      </c>
      <c r="F81" s="82">
        <f t="shared" si="11"/>
        <v>126.6</v>
      </c>
      <c r="G81" s="64" t="s">
        <v>8</v>
      </c>
      <c r="H81" s="64" t="str">
        <f t="shared" si="12"/>
        <v>00507735250TRLO1</v>
      </c>
      <c r="J81" t="s">
        <v>94</v>
      </c>
      <c r="K81" t="s">
        <v>95</v>
      </c>
      <c r="L81">
        <v>2</v>
      </c>
      <c r="M81">
        <v>63.3</v>
      </c>
      <c r="N81" t="s">
        <v>96</v>
      </c>
      <c r="O81" t="s">
        <v>4540</v>
      </c>
      <c r="P81" t="s">
        <v>97</v>
      </c>
      <c r="Q81" t="s">
        <v>4542</v>
      </c>
      <c r="R81">
        <v>20877</v>
      </c>
      <c r="S81">
        <v>1</v>
      </c>
      <c r="T81">
        <v>1</v>
      </c>
      <c r="U81">
        <v>0</v>
      </c>
      <c r="V81" t="s">
        <v>4534</v>
      </c>
      <c r="W81" t="s">
        <v>105</v>
      </c>
      <c r="X81">
        <v>1</v>
      </c>
      <c r="Y81">
        <v>0</v>
      </c>
      <c r="Z81">
        <v>0</v>
      </c>
      <c r="AB81" t="s">
        <v>106</v>
      </c>
      <c r="AC81" t="s">
        <v>32</v>
      </c>
      <c r="AD81">
        <v>1</v>
      </c>
      <c r="AE81" t="s">
        <v>4542</v>
      </c>
      <c r="AF81" t="s">
        <v>94</v>
      </c>
      <c r="AG81">
        <v>1</v>
      </c>
      <c r="AJ81" t="s">
        <v>107</v>
      </c>
      <c r="AK81" t="s">
        <v>107</v>
      </c>
      <c r="AL81" t="s">
        <v>32</v>
      </c>
      <c r="AM81" t="s">
        <v>108</v>
      </c>
      <c r="AN81" t="s">
        <v>31</v>
      </c>
      <c r="AP81">
        <v>0</v>
      </c>
    </row>
    <row r="82" spans="1:42">
      <c r="A82" s="66" t="e">
        <f>#REF!</f>
        <v>#REF!</v>
      </c>
      <c r="B82" s="62" t="str">
        <f t="shared" si="9"/>
        <v>14:07:10</v>
      </c>
      <c r="C82" s="62" t="s">
        <v>29</v>
      </c>
      <c r="D82" s="63">
        <f t="shared" si="13"/>
        <v>11</v>
      </c>
      <c r="E82" s="80">
        <f t="shared" si="10"/>
        <v>63.2</v>
      </c>
      <c r="F82" s="82">
        <f t="shared" si="11"/>
        <v>695.2</v>
      </c>
      <c r="G82" s="64" t="s">
        <v>8</v>
      </c>
      <c r="H82" s="64" t="str">
        <f t="shared" si="12"/>
        <v>00507735323TRLO1</v>
      </c>
      <c r="J82" t="s">
        <v>94</v>
      </c>
      <c r="K82" t="s">
        <v>95</v>
      </c>
      <c r="L82">
        <v>11</v>
      </c>
      <c r="M82">
        <v>63.2</v>
      </c>
      <c r="N82" t="s">
        <v>96</v>
      </c>
      <c r="O82" t="s">
        <v>4543</v>
      </c>
      <c r="P82" t="s">
        <v>97</v>
      </c>
      <c r="Q82" t="s">
        <v>4544</v>
      </c>
      <c r="R82">
        <v>20877</v>
      </c>
      <c r="S82">
        <v>1</v>
      </c>
      <c r="T82">
        <v>1</v>
      </c>
      <c r="U82">
        <v>0</v>
      </c>
      <c r="V82" t="s">
        <v>4534</v>
      </c>
      <c r="W82" t="s">
        <v>105</v>
      </c>
      <c r="X82">
        <v>1</v>
      </c>
      <c r="Y82">
        <v>0</v>
      </c>
      <c r="Z82">
        <v>0</v>
      </c>
      <c r="AB82" t="s">
        <v>106</v>
      </c>
      <c r="AC82" t="s">
        <v>32</v>
      </c>
      <c r="AD82">
        <v>1</v>
      </c>
      <c r="AE82" t="s">
        <v>4544</v>
      </c>
      <c r="AF82" t="s">
        <v>94</v>
      </c>
      <c r="AG82">
        <v>1</v>
      </c>
      <c r="AJ82" t="s">
        <v>107</v>
      </c>
      <c r="AK82" t="s">
        <v>107</v>
      </c>
      <c r="AL82" t="s">
        <v>32</v>
      </c>
      <c r="AM82" t="s">
        <v>108</v>
      </c>
      <c r="AN82" t="s">
        <v>31</v>
      </c>
      <c r="AP82">
        <v>0</v>
      </c>
    </row>
    <row r="83" spans="1:42">
      <c r="A83" s="66" t="e">
        <f>#REF!</f>
        <v>#REF!</v>
      </c>
      <c r="B83" s="62" t="str">
        <f t="shared" si="9"/>
        <v>14:08:59</v>
      </c>
      <c r="C83" s="62" t="s">
        <v>29</v>
      </c>
      <c r="D83" s="63">
        <f t="shared" si="13"/>
        <v>2</v>
      </c>
      <c r="E83" s="80">
        <f t="shared" si="10"/>
        <v>63.2</v>
      </c>
      <c r="F83" s="82">
        <f t="shared" si="11"/>
        <v>126.4</v>
      </c>
      <c r="G83" s="64" t="s">
        <v>8</v>
      </c>
      <c r="H83" s="64" t="str">
        <f t="shared" si="12"/>
        <v>00507735784TRLO1</v>
      </c>
      <c r="J83" t="s">
        <v>94</v>
      </c>
      <c r="K83" t="s">
        <v>95</v>
      </c>
      <c r="L83">
        <v>2</v>
      </c>
      <c r="M83">
        <v>63.2</v>
      </c>
      <c r="N83" t="s">
        <v>96</v>
      </c>
      <c r="O83" t="s">
        <v>4545</v>
      </c>
      <c r="P83" t="s">
        <v>97</v>
      </c>
      <c r="Q83" t="s">
        <v>4546</v>
      </c>
      <c r="R83">
        <v>20877</v>
      </c>
      <c r="S83">
        <v>1</v>
      </c>
      <c r="T83">
        <v>1</v>
      </c>
      <c r="U83">
        <v>0</v>
      </c>
      <c r="V83" t="s">
        <v>4534</v>
      </c>
      <c r="W83" t="s">
        <v>105</v>
      </c>
      <c r="X83">
        <v>1</v>
      </c>
      <c r="Y83">
        <v>0</v>
      </c>
      <c r="Z83">
        <v>0</v>
      </c>
      <c r="AB83" t="s">
        <v>106</v>
      </c>
      <c r="AC83" t="s">
        <v>32</v>
      </c>
      <c r="AD83">
        <v>1</v>
      </c>
      <c r="AE83" t="s">
        <v>4546</v>
      </c>
      <c r="AF83" t="s">
        <v>94</v>
      </c>
      <c r="AG83">
        <v>1</v>
      </c>
      <c r="AJ83" t="s">
        <v>107</v>
      </c>
      <c r="AK83" t="s">
        <v>107</v>
      </c>
      <c r="AL83" t="s">
        <v>32</v>
      </c>
      <c r="AM83" t="s">
        <v>108</v>
      </c>
      <c r="AN83" t="s">
        <v>31</v>
      </c>
      <c r="AP83">
        <v>0</v>
      </c>
    </row>
    <row r="84" spans="1:42">
      <c r="A84" s="66" t="e">
        <f>#REF!</f>
        <v>#REF!</v>
      </c>
      <c r="B84" s="62" t="str">
        <f t="shared" si="9"/>
        <v>14:13:37</v>
      </c>
      <c r="C84" s="62" t="s">
        <v>29</v>
      </c>
      <c r="D84" s="63">
        <f t="shared" si="13"/>
        <v>10</v>
      </c>
      <c r="E84" s="80">
        <f t="shared" si="10"/>
        <v>63.2</v>
      </c>
      <c r="F84" s="82">
        <f t="shared" si="11"/>
        <v>632</v>
      </c>
      <c r="G84" s="64" t="s">
        <v>8</v>
      </c>
      <c r="H84" s="64" t="str">
        <f t="shared" si="12"/>
        <v>00507737094TRLO1</v>
      </c>
      <c r="J84" t="s">
        <v>94</v>
      </c>
      <c r="K84" t="s">
        <v>95</v>
      </c>
      <c r="L84">
        <v>10</v>
      </c>
      <c r="M84">
        <v>63.2</v>
      </c>
      <c r="N84" t="s">
        <v>96</v>
      </c>
      <c r="O84" t="s">
        <v>4547</v>
      </c>
      <c r="P84" t="s">
        <v>97</v>
      </c>
      <c r="Q84" t="s">
        <v>4548</v>
      </c>
      <c r="R84">
        <v>20877</v>
      </c>
      <c r="S84">
        <v>1</v>
      </c>
      <c r="T84">
        <v>1</v>
      </c>
      <c r="U84">
        <v>0</v>
      </c>
      <c r="V84" t="s">
        <v>4534</v>
      </c>
      <c r="W84" t="s">
        <v>105</v>
      </c>
      <c r="X84">
        <v>1</v>
      </c>
      <c r="Y84">
        <v>0</v>
      </c>
      <c r="Z84">
        <v>0</v>
      </c>
      <c r="AB84" t="s">
        <v>106</v>
      </c>
      <c r="AC84" t="s">
        <v>32</v>
      </c>
      <c r="AD84">
        <v>1</v>
      </c>
      <c r="AE84" t="s">
        <v>4548</v>
      </c>
      <c r="AF84" t="s">
        <v>94</v>
      </c>
      <c r="AG84">
        <v>1</v>
      </c>
      <c r="AJ84" t="s">
        <v>107</v>
      </c>
      <c r="AK84" t="s">
        <v>107</v>
      </c>
      <c r="AL84" t="s">
        <v>32</v>
      </c>
      <c r="AM84" t="s">
        <v>108</v>
      </c>
      <c r="AN84" t="s">
        <v>31</v>
      </c>
      <c r="AP84">
        <v>0</v>
      </c>
    </row>
    <row r="85" spans="1:42">
      <c r="A85" s="66" t="e">
        <f>#REF!</f>
        <v>#REF!</v>
      </c>
      <c r="B85" s="62" t="str">
        <f t="shared" si="9"/>
        <v>14:13:37</v>
      </c>
      <c r="C85" s="62" t="s">
        <v>29</v>
      </c>
      <c r="D85" s="63">
        <f t="shared" si="13"/>
        <v>5</v>
      </c>
      <c r="E85" s="80">
        <f t="shared" si="10"/>
        <v>63.2</v>
      </c>
      <c r="F85" s="82">
        <f t="shared" si="11"/>
        <v>316</v>
      </c>
      <c r="G85" s="64" t="s">
        <v>8</v>
      </c>
      <c r="H85" s="64" t="str">
        <f t="shared" si="12"/>
        <v>00507737095TRLO1</v>
      </c>
      <c r="J85" t="s">
        <v>94</v>
      </c>
      <c r="K85" t="s">
        <v>95</v>
      </c>
      <c r="L85">
        <v>5</v>
      </c>
      <c r="M85">
        <v>63.2</v>
      </c>
      <c r="N85" t="s">
        <v>96</v>
      </c>
      <c r="O85" t="s">
        <v>4547</v>
      </c>
      <c r="P85" t="s">
        <v>97</v>
      </c>
      <c r="Q85" t="s">
        <v>4549</v>
      </c>
      <c r="R85">
        <v>20877</v>
      </c>
      <c r="S85">
        <v>1</v>
      </c>
      <c r="T85">
        <v>1</v>
      </c>
      <c r="U85">
        <v>0</v>
      </c>
      <c r="V85" t="s">
        <v>4534</v>
      </c>
      <c r="W85" t="s">
        <v>105</v>
      </c>
      <c r="X85">
        <v>1</v>
      </c>
      <c r="Y85">
        <v>0</v>
      </c>
      <c r="Z85">
        <v>0</v>
      </c>
      <c r="AB85" t="s">
        <v>106</v>
      </c>
      <c r="AC85" t="s">
        <v>32</v>
      </c>
      <c r="AD85">
        <v>1</v>
      </c>
      <c r="AE85" t="s">
        <v>4549</v>
      </c>
      <c r="AF85" t="s">
        <v>94</v>
      </c>
      <c r="AG85">
        <v>1</v>
      </c>
      <c r="AJ85" t="s">
        <v>107</v>
      </c>
      <c r="AK85" t="s">
        <v>107</v>
      </c>
      <c r="AL85" t="s">
        <v>32</v>
      </c>
      <c r="AM85" t="s">
        <v>108</v>
      </c>
      <c r="AN85" t="s">
        <v>31</v>
      </c>
      <c r="AP85">
        <v>0</v>
      </c>
    </row>
    <row r="86" spans="1:42">
      <c r="A86" s="66" t="e">
        <f>#REF!</f>
        <v>#REF!</v>
      </c>
      <c r="B86" s="62" t="str">
        <f t="shared" si="9"/>
        <v>14:13:37</v>
      </c>
      <c r="C86" s="62" t="s">
        <v>29</v>
      </c>
      <c r="D86" s="63">
        <f t="shared" si="13"/>
        <v>32</v>
      </c>
      <c r="E86" s="80">
        <f t="shared" si="10"/>
        <v>63.2</v>
      </c>
      <c r="F86" s="82">
        <f t="shared" si="11"/>
        <v>2022.4</v>
      </c>
      <c r="G86" s="64" t="s">
        <v>8</v>
      </c>
      <c r="H86" s="64" t="str">
        <f t="shared" si="12"/>
        <v>00507737096TRLO1</v>
      </c>
      <c r="J86" t="s">
        <v>94</v>
      </c>
      <c r="K86" t="s">
        <v>95</v>
      </c>
      <c r="L86">
        <v>32</v>
      </c>
      <c r="M86">
        <v>63.2</v>
      </c>
      <c r="N86" t="s">
        <v>96</v>
      </c>
      <c r="O86" t="s">
        <v>4547</v>
      </c>
      <c r="P86" t="s">
        <v>97</v>
      </c>
      <c r="Q86" t="s">
        <v>4550</v>
      </c>
      <c r="R86">
        <v>20877</v>
      </c>
      <c r="S86">
        <v>1</v>
      </c>
      <c r="T86">
        <v>1</v>
      </c>
      <c r="U86">
        <v>0</v>
      </c>
      <c r="V86" t="s">
        <v>4534</v>
      </c>
      <c r="W86" t="s">
        <v>105</v>
      </c>
      <c r="X86">
        <v>1</v>
      </c>
      <c r="Y86">
        <v>0</v>
      </c>
      <c r="Z86">
        <v>0</v>
      </c>
      <c r="AB86" t="s">
        <v>106</v>
      </c>
      <c r="AC86" t="s">
        <v>32</v>
      </c>
      <c r="AD86">
        <v>1</v>
      </c>
      <c r="AE86" t="s">
        <v>4550</v>
      </c>
      <c r="AF86" t="s">
        <v>94</v>
      </c>
      <c r="AG86">
        <v>1</v>
      </c>
      <c r="AJ86" t="s">
        <v>107</v>
      </c>
      <c r="AK86" t="s">
        <v>107</v>
      </c>
      <c r="AL86" t="s">
        <v>32</v>
      </c>
      <c r="AM86" t="s">
        <v>108</v>
      </c>
      <c r="AN86" t="s">
        <v>31</v>
      </c>
      <c r="AP86">
        <v>0</v>
      </c>
    </row>
    <row r="87" spans="1:42">
      <c r="A87" s="66" t="e">
        <f>#REF!</f>
        <v>#REF!</v>
      </c>
      <c r="B87" s="62" t="str">
        <f t="shared" si="9"/>
        <v>14:13:37</v>
      </c>
      <c r="C87" s="62" t="s">
        <v>29</v>
      </c>
      <c r="D87" s="63">
        <f t="shared" si="13"/>
        <v>35</v>
      </c>
      <c r="E87" s="80">
        <f t="shared" si="10"/>
        <v>63.2</v>
      </c>
      <c r="F87" s="82">
        <f t="shared" si="11"/>
        <v>2212</v>
      </c>
      <c r="G87" s="64" t="s">
        <v>8</v>
      </c>
      <c r="H87" s="64" t="str">
        <f t="shared" si="12"/>
        <v>00507737097TRLO1</v>
      </c>
      <c r="J87" t="s">
        <v>94</v>
      </c>
      <c r="K87" t="s">
        <v>95</v>
      </c>
      <c r="L87">
        <v>35</v>
      </c>
      <c r="M87">
        <v>63.2</v>
      </c>
      <c r="N87" t="s">
        <v>96</v>
      </c>
      <c r="O87" t="s">
        <v>4547</v>
      </c>
      <c r="P87" t="s">
        <v>97</v>
      </c>
      <c r="Q87" t="s">
        <v>4551</v>
      </c>
      <c r="R87">
        <v>20877</v>
      </c>
      <c r="S87">
        <v>1</v>
      </c>
      <c r="T87">
        <v>1</v>
      </c>
      <c r="U87">
        <v>0</v>
      </c>
      <c r="V87" t="s">
        <v>4534</v>
      </c>
      <c r="W87" t="s">
        <v>105</v>
      </c>
      <c r="X87">
        <v>1</v>
      </c>
      <c r="Y87">
        <v>0</v>
      </c>
      <c r="Z87">
        <v>0</v>
      </c>
      <c r="AB87" t="s">
        <v>106</v>
      </c>
      <c r="AC87" t="s">
        <v>32</v>
      </c>
      <c r="AD87">
        <v>1</v>
      </c>
      <c r="AE87" t="s">
        <v>4551</v>
      </c>
      <c r="AF87" t="s">
        <v>94</v>
      </c>
      <c r="AG87">
        <v>1</v>
      </c>
      <c r="AJ87" t="s">
        <v>107</v>
      </c>
      <c r="AK87" t="s">
        <v>107</v>
      </c>
      <c r="AL87" t="s">
        <v>32</v>
      </c>
      <c r="AM87" t="s">
        <v>108</v>
      </c>
      <c r="AN87" t="s">
        <v>31</v>
      </c>
      <c r="AP87">
        <v>0</v>
      </c>
    </row>
    <row r="88" spans="1:42">
      <c r="A88" s="66" t="e">
        <f>#REF!</f>
        <v>#REF!</v>
      </c>
      <c r="B88" s="62" t="str">
        <f t="shared" si="9"/>
        <v>14:13:38</v>
      </c>
      <c r="C88" s="62" t="s">
        <v>29</v>
      </c>
      <c r="D88" s="63">
        <f t="shared" si="13"/>
        <v>13</v>
      </c>
      <c r="E88" s="80">
        <f t="shared" si="10"/>
        <v>63.2</v>
      </c>
      <c r="F88" s="82">
        <f t="shared" si="11"/>
        <v>821.6</v>
      </c>
      <c r="G88" s="64" t="s">
        <v>8</v>
      </c>
      <c r="H88" s="64" t="str">
        <f t="shared" si="12"/>
        <v>00507737099TRLO1</v>
      </c>
      <c r="J88" t="s">
        <v>94</v>
      </c>
      <c r="K88" t="s">
        <v>95</v>
      </c>
      <c r="L88">
        <v>13</v>
      </c>
      <c r="M88">
        <v>63.2</v>
      </c>
      <c r="N88" t="s">
        <v>96</v>
      </c>
      <c r="O88" t="s">
        <v>4552</v>
      </c>
      <c r="P88" t="s">
        <v>97</v>
      </c>
      <c r="Q88" t="s">
        <v>4553</v>
      </c>
      <c r="R88">
        <v>20877</v>
      </c>
      <c r="S88">
        <v>1</v>
      </c>
      <c r="T88">
        <v>1</v>
      </c>
      <c r="U88">
        <v>0</v>
      </c>
      <c r="V88" t="s">
        <v>4534</v>
      </c>
      <c r="W88" t="s">
        <v>105</v>
      </c>
      <c r="X88">
        <v>1</v>
      </c>
      <c r="Y88">
        <v>0</v>
      </c>
      <c r="Z88">
        <v>0</v>
      </c>
      <c r="AB88" t="s">
        <v>106</v>
      </c>
      <c r="AC88" t="s">
        <v>32</v>
      </c>
      <c r="AD88">
        <v>1</v>
      </c>
      <c r="AE88" t="s">
        <v>4553</v>
      </c>
      <c r="AF88" t="s">
        <v>94</v>
      </c>
      <c r="AG88">
        <v>1</v>
      </c>
      <c r="AJ88" t="s">
        <v>107</v>
      </c>
      <c r="AK88" t="s">
        <v>107</v>
      </c>
      <c r="AL88" t="s">
        <v>32</v>
      </c>
      <c r="AM88" t="s">
        <v>108</v>
      </c>
      <c r="AN88" t="s">
        <v>31</v>
      </c>
      <c r="AP88">
        <v>0</v>
      </c>
    </row>
    <row r="89" spans="1:42">
      <c r="A89" s="66" t="e">
        <f>#REF!</f>
        <v>#REF!</v>
      </c>
      <c r="B89" s="62" t="str">
        <f t="shared" si="9"/>
        <v>14:14:56</v>
      </c>
      <c r="C89" s="62" t="s">
        <v>29</v>
      </c>
      <c r="D89" s="63">
        <f t="shared" si="13"/>
        <v>2</v>
      </c>
      <c r="E89" s="80">
        <f t="shared" si="10"/>
        <v>63.2</v>
      </c>
      <c r="F89" s="82">
        <f t="shared" si="11"/>
        <v>126.4</v>
      </c>
      <c r="G89" s="64" t="s">
        <v>8</v>
      </c>
      <c r="H89" s="64" t="str">
        <f t="shared" si="12"/>
        <v>00507737521TRLO1</v>
      </c>
      <c r="J89" t="s">
        <v>94</v>
      </c>
      <c r="K89" t="s">
        <v>95</v>
      </c>
      <c r="L89">
        <v>2</v>
      </c>
      <c r="M89">
        <v>63.2</v>
      </c>
      <c r="N89" t="s">
        <v>96</v>
      </c>
      <c r="O89" t="s">
        <v>4554</v>
      </c>
      <c r="P89" t="s">
        <v>97</v>
      </c>
      <c r="Q89" t="s">
        <v>4555</v>
      </c>
      <c r="R89">
        <v>20877</v>
      </c>
      <c r="S89">
        <v>1</v>
      </c>
      <c r="T89">
        <v>1</v>
      </c>
      <c r="U89">
        <v>0</v>
      </c>
      <c r="V89" t="s">
        <v>4534</v>
      </c>
      <c r="W89" t="s">
        <v>105</v>
      </c>
      <c r="X89">
        <v>1</v>
      </c>
      <c r="Y89">
        <v>0</v>
      </c>
      <c r="Z89">
        <v>0</v>
      </c>
      <c r="AB89" t="s">
        <v>106</v>
      </c>
      <c r="AC89" t="s">
        <v>32</v>
      </c>
      <c r="AD89">
        <v>1</v>
      </c>
      <c r="AE89" t="s">
        <v>4555</v>
      </c>
      <c r="AF89" t="s">
        <v>94</v>
      </c>
      <c r="AG89">
        <v>1</v>
      </c>
      <c r="AJ89" t="s">
        <v>107</v>
      </c>
      <c r="AK89" t="s">
        <v>107</v>
      </c>
      <c r="AL89" t="s">
        <v>32</v>
      </c>
      <c r="AM89" t="s">
        <v>108</v>
      </c>
      <c r="AN89" t="s">
        <v>31</v>
      </c>
      <c r="AP89">
        <v>0</v>
      </c>
    </row>
    <row r="90" spans="1:42">
      <c r="A90" s="66" t="e">
        <f>#REF!</f>
        <v>#REF!</v>
      </c>
      <c r="B90" s="62" t="str">
        <f t="shared" si="9"/>
        <v>14:14:56</v>
      </c>
      <c r="C90" s="62" t="s">
        <v>29</v>
      </c>
      <c r="D90" s="63">
        <f t="shared" si="13"/>
        <v>2</v>
      </c>
      <c r="E90" s="80">
        <f t="shared" si="10"/>
        <v>63.2</v>
      </c>
      <c r="F90" s="82">
        <f t="shared" si="11"/>
        <v>126.4</v>
      </c>
      <c r="G90" s="64" t="s">
        <v>8</v>
      </c>
      <c r="H90" s="64" t="str">
        <f t="shared" si="12"/>
        <v>00507737522TRLO1</v>
      </c>
      <c r="J90" t="s">
        <v>94</v>
      </c>
      <c r="K90" t="s">
        <v>95</v>
      </c>
      <c r="L90">
        <v>2</v>
      </c>
      <c r="M90">
        <v>63.2</v>
      </c>
      <c r="N90" t="s">
        <v>96</v>
      </c>
      <c r="O90" t="s">
        <v>4554</v>
      </c>
      <c r="P90" t="s">
        <v>97</v>
      </c>
      <c r="Q90" t="s">
        <v>4556</v>
      </c>
      <c r="R90">
        <v>20877</v>
      </c>
      <c r="S90">
        <v>1</v>
      </c>
      <c r="T90">
        <v>1</v>
      </c>
      <c r="U90">
        <v>0</v>
      </c>
      <c r="V90" t="s">
        <v>4534</v>
      </c>
      <c r="W90" t="s">
        <v>105</v>
      </c>
      <c r="X90">
        <v>1</v>
      </c>
      <c r="Y90">
        <v>0</v>
      </c>
      <c r="Z90">
        <v>0</v>
      </c>
      <c r="AB90" t="s">
        <v>106</v>
      </c>
      <c r="AC90" t="s">
        <v>32</v>
      </c>
      <c r="AD90">
        <v>1</v>
      </c>
      <c r="AE90" t="s">
        <v>4556</v>
      </c>
      <c r="AF90" t="s">
        <v>94</v>
      </c>
      <c r="AG90">
        <v>1</v>
      </c>
      <c r="AJ90" t="s">
        <v>107</v>
      </c>
      <c r="AK90" t="s">
        <v>107</v>
      </c>
      <c r="AL90" t="s">
        <v>32</v>
      </c>
      <c r="AM90" t="s">
        <v>108</v>
      </c>
      <c r="AN90" t="s">
        <v>31</v>
      </c>
      <c r="AP90">
        <v>0</v>
      </c>
    </row>
    <row r="91" spans="1:42">
      <c r="A91" s="66" t="e">
        <f>#REF!</f>
        <v>#REF!</v>
      </c>
      <c r="B91" s="62" t="str">
        <f t="shared" si="9"/>
        <v>14:15:44</v>
      </c>
      <c r="C91" s="62" t="s">
        <v>29</v>
      </c>
      <c r="D91" s="63">
        <f t="shared" si="13"/>
        <v>35</v>
      </c>
      <c r="E91" s="80">
        <f t="shared" si="10"/>
        <v>63.2</v>
      </c>
      <c r="F91" s="82">
        <f t="shared" si="11"/>
        <v>2212</v>
      </c>
      <c r="G91" s="64" t="s">
        <v>8</v>
      </c>
      <c r="H91" s="64" t="str">
        <f t="shared" si="12"/>
        <v>00507737751TRLO1</v>
      </c>
      <c r="J91" t="s">
        <v>94</v>
      </c>
      <c r="K91" t="s">
        <v>95</v>
      </c>
      <c r="L91">
        <v>35</v>
      </c>
      <c r="M91">
        <v>63.2</v>
      </c>
      <c r="N91" t="s">
        <v>96</v>
      </c>
      <c r="O91" t="s">
        <v>4557</v>
      </c>
      <c r="P91" t="s">
        <v>97</v>
      </c>
      <c r="Q91" t="s">
        <v>4558</v>
      </c>
      <c r="R91">
        <v>20877</v>
      </c>
      <c r="S91">
        <v>1</v>
      </c>
      <c r="T91">
        <v>1</v>
      </c>
      <c r="U91">
        <v>0</v>
      </c>
      <c r="V91" t="s">
        <v>4534</v>
      </c>
      <c r="W91" t="s">
        <v>105</v>
      </c>
      <c r="X91">
        <v>1</v>
      </c>
      <c r="Y91">
        <v>0</v>
      </c>
      <c r="Z91">
        <v>0</v>
      </c>
      <c r="AB91" t="s">
        <v>106</v>
      </c>
      <c r="AC91" t="s">
        <v>32</v>
      </c>
      <c r="AD91">
        <v>1</v>
      </c>
      <c r="AE91" t="s">
        <v>4558</v>
      </c>
      <c r="AF91" t="s">
        <v>94</v>
      </c>
      <c r="AG91">
        <v>1</v>
      </c>
      <c r="AJ91" t="s">
        <v>107</v>
      </c>
      <c r="AK91" t="s">
        <v>107</v>
      </c>
      <c r="AL91" t="s">
        <v>32</v>
      </c>
      <c r="AM91" t="s">
        <v>108</v>
      </c>
      <c r="AN91" t="s">
        <v>31</v>
      </c>
      <c r="AP91">
        <v>0</v>
      </c>
    </row>
    <row r="92" spans="1:42">
      <c r="A92" s="66" t="e">
        <f>#REF!</f>
        <v>#REF!</v>
      </c>
      <c r="B92" s="62" t="str">
        <f t="shared" si="9"/>
        <v>14:16:00</v>
      </c>
      <c r="C92" s="62" t="s">
        <v>29</v>
      </c>
      <c r="D92" s="63">
        <f t="shared" si="13"/>
        <v>5</v>
      </c>
      <c r="E92" s="80">
        <f t="shared" si="10"/>
        <v>63.2</v>
      </c>
      <c r="F92" s="82">
        <f t="shared" si="11"/>
        <v>316</v>
      </c>
      <c r="G92" s="64" t="s">
        <v>8</v>
      </c>
      <c r="H92" s="64" t="str">
        <f t="shared" si="12"/>
        <v>00507737816TRLO1</v>
      </c>
      <c r="J92" t="s">
        <v>94</v>
      </c>
      <c r="K92" t="s">
        <v>95</v>
      </c>
      <c r="L92">
        <v>5</v>
      </c>
      <c r="M92">
        <v>63.2</v>
      </c>
      <c r="N92" t="s">
        <v>96</v>
      </c>
      <c r="O92" t="s">
        <v>4559</v>
      </c>
      <c r="P92" t="s">
        <v>97</v>
      </c>
      <c r="Q92" t="s">
        <v>4560</v>
      </c>
      <c r="R92">
        <v>20877</v>
      </c>
      <c r="S92">
        <v>1</v>
      </c>
      <c r="T92">
        <v>1</v>
      </c>
      <c r="U92">
        <v>0</v>
      </c>
      <c r="V92" t="s">
        <v>4534</v>
      </c>
      <c r="W92" t="s">
        <v>105</v>
      </c>
      <c r="X92">
        <v>1</v>
      </c>
      <c r="Y92">
        <v>0</v>
      </c>
      <c r="Z92">
        <v>0</v>
      </c>
      <c r="AB92" t="s">
        <v>106</v>
      </c>
      <c r="AC92" t="s">
        <v>32</v>
      </c>
      <c r="AD92">
        <v>1</v>
      </c>
      <c r="AE92" t="s">
        <v>4560</v>
      </c>
      <c r="AF92" t="s">
        <v>94</v>
      </c>
      <c r="AG92">
        <v>1</v>
      </c>
      <c r="AJ92" t="s">
        <v>107</v>
      </c>
      <c r="AK92" t="s">
        <v>107</v>
      </c>
      <c r="AL92" t="s">
        <v>32</v>
      </c>
      <c r="AM92" t="s">
        <v>108</v>
      </c>
      <c r="AN92" t="s">
        <v>31</v>
      </c>
      <c r="AP92">
        <v>0</v>
      </c>
    </row>
    <row r="93" spans="1:42">
      <c r="A93" s="66" t="e">
        <f>#REF!</f>
        <v>#REF!</v>
      </c>
      <c r="B93" s="62" t="str">
        <f t="shared" si="9"/>
        <v>14:17:02</v>
      </c>
      <c r="C93" s="62" t="s">
        <v>29</v>
      </c>
      <c r="D93" s="63">
        <f t="shared" si="13"/>
        <v>9</v>
      </c>
      <c r="E93" s="80">
        <f t="shared" si="10"/>
        <v>63.2</v>
      </c>
      <c r="F93" s="82">
        <f t="shared" si="11"/>
        <v>568.80000000000007</v>
      </c>
      <c r="G93" s="64" t="s">
        <v>8</v>
      </c>
      <c r="H93" s="64" t="str">
        <f t="shared" si="12"/>
        <v>00507738076TRLO1</v>
      </c>
      <c r="J93" t="s">
        <v>94</v>
      </c>
      <c r="K93" t="s">
        <v>95</v>
      </c>
      <c r="L93">
        <v>9</v>
      </c>
      <c r="M93">
        <v>63.2</v>
      </c>
      <c r="N93" t="s">
        <v>96</v>
      </c>
      <c r="O93" t="s">
        <v>4561</v>
      </c>
      <c r="P93" t="s">
        <v>97</v>
      </c>
      <c r="Q93" t="s">
        <v>4562</v>
      </c>
      <c r="R93">
        <v>20877</v>
      </c>
      <c r="S93">
        <v>1</v>
      </c>
      <c r="T93">
        <v>1</v>
      </c>
      <c r="U93">
        <v>0</v>
      </c>
      <c r="V93" t="s">
        <v>4534</v>
      </c>
      <c r="W93" t="s">
        <v>105</v>
      </c>
      <c r="X93">
        <v>1</v>
      </c>
      <c r="Y93">
        <v>0</v>
      </c>
      <c r="Z93">
        <v>0</v>
      </c>
      <c r="AB93" t="s">
        <v>106</v>
      </c>
      <c r="AC93" t="s">
        <v>32</v>
      </c>
      <c r="AD93">
        <v>1</v>
      </c>
      <c r="AE93" t="s">
        <v>4562</v>
      </c>
      <c r="AF93" t="s">
        <v>94</v>
      </c>
      <c r="AG93">
        <v>1</v>
      </c>
      <c r="AJ93" t="s">
        <v>107</v>
      </c>
      <c r="AK93" t="s">
        <v>107</v>
      </c>
      <c r="AL93" t="s">
        <v>32</v>
      </c>
      <c r="AM93" t="s">
        <v>108</v>
      </c>
      <c r="AN93" t="s">
        <v>31</v>
      </c>
      <c r="AP93">
        <v>0</v>
      </c>
    </row>
    <row r="94" spans="1:42">
      <c r="A94" s="66" t="e">
        <f>#REF!</f>
        <v>#REF!</v>
      </c>
      <c r="B94" s="62" t="str">
        <f t="shared" si="9"/>
        <v>14:17:14</v>
      </c>
      <c r="C94" s="62" t="s">
        <v>29</v>
      </c>
      <c r="D94" s="63">
        <f t="shared" si="13"/>
        <v>2</v>
      </c>
      <c r="E94" s="80">
        <f t="shared" si="10"/>
        <v>63.2</v>
      </c>
      <c r="F94" s="82">
        <f t="shared" si="11"/>
        <v>126.4</v>
      </c>
      <c r="G94" s="64" t="s">
        <v>8</v>
      </c>
      <c r="H94" s="64" t="str">
        <f t="shared" si="12"/>
        <v>00507738120TRLO1</v>
      </c>
      <c r="J94" t="s">
        <v>94</v>
      </c>
      <c r="K94" t="s">
        <v>95</v>
      </c>
      <c r="L94">
        <v>2</v>
      </c>
      <c r="M94">
        <v>63.2</v>
      </c>
      <c r="N94" t="s">
        <v>96</v>
      </c>
      <c r="O94" t="s">
        <v>4563</v>
      </c>
      <c r="P94" t="s">
        <v>97</v>
      </c>
      <c r="Q94" t="s">
        <v>4564</v>
      </c>
      <c r="R94">
        <v>20877</v>
      </c>
      <c r="S94">
        <v>1</v>
      </c>
      <c r="T94">
        <v>1</v>
      </c>
      <c r="U94">
        <v>0</v>
      </c>
      <c r="V94" t="s">
        <v>4534</v>
      </c>
      <c r="W94" t="s">
        <v>105</v>
      </c>
      <c r="X94">
        <v>1</v>
      </c>
      <c r="Y94">
        <v>0</v>
      </c>
      <c r="Z94">
        <v>0</v>
      </c>
      <c r="AB94" t="s">
        <v>106</v>
      </c>
      <c r="AC94" t="s">
        <v>32</v>
      </c>
      <c r="AD94">
        <v>1</v>
      </c>
      <c r="AE94" t="s">
        <v>4564</v>
      </c>
      <c r="AF94" t="s">
        <v>94</v>
      </c>
      <c r="AG94">
        <v>1</v>
      </c>
      <c r="AJ94" t="s">
        <v>107</v>
      </c>
      <c r="AK94" t="s">
        <v>107</v>
      </c>
      <c r="AL94" t="s">
        <v>32</v>
      </c>
      <c r="AM94" t="s">
        <v>108</v>
      </c>
      <c r="AN94" t="s">
        <v>31</v>
      </c>
      <c r="AP94">
        <v>0</v>
      </c>
    </row>
    <row r="95" spans="1:42">
      <c r="A95" s="66" t="e">
        <f>#REF!</f>
        <v>#REF!</v>
      </c>
      <c r="B95" s="62" t="str">
        <f t="shared" si="9"/>
        <v>14:17:44</v>
      </c>
      <c r="C95" s="62" t="s">
        <v>29</v>
      </c>
      <c r="D95" s="63">
        <f t="shared" si="13"/>
        <v>17</v>
      </c>
      <c r="E95" s="80">
        <f t="shared" si="10"/>
        <v>63.2</v>
      </c>
      <c r="F95" s="82">
        <f t="shared" si="11"/>
        <v>1074.4000000000001</v>
      </c>
      <c r="G95" s="64" t="s">
        <v>8</v>
      </c>
      <c r="H95" s="64" t="str">
        <f t="shared" si="12"/>
        <v>00507738233TRLO1</v>
      </c>
      <c r="J95" t="s">
        <v>94</v>
      </c>
      <c r="K95" t="s">
        <v>95</v>
      </c>
      <c r="L95">
        <v>17</v>
      </c>
      <c r="M95">
        <v>63.2</v>
      </c>
      <c r="N95" t="s">
        <v>96</v>
      </c>
      <c r="O95" t="s">
        <v>4565</v>
      </c>
      <c r="P95" t="s">
        <v>97</v>
      </c>
      <c r="Q95" t="s">
        <v>4566</v>
      </c>
      <c r="R95">
        <v>20877</v>
      </c>
      <c r="S95">
        <v>1</v>
      </c>
      <c r="T95">
        <v>1</v>
      </c>
      <c r="U95">
        <v>0</v>
      </c>
      <c r="V95" t="s">
        <v>4534</v>
      </c>
      <c r="W95" t="s">
        <v>105</v>
      </c>
      <c r="X95">
        <v>1</v>
      </c>
      <c r="Y95">
        <v>0</v>
      </c>
      <c r="Z95">
        <v>0</v>
      </c>
      <c r="AB95" t="s">
        <v>106</v>
      </c>
      <c r="AC95" t="s">
        <v>32</v>
      </c>
      <c r="AD95">
        <v>1</v>
      </c>
      <c r="AE95" t="s">
        <v>4566</v>
      </c>
      <c r="AF95" t="s">
        <v>94</v>
      </c>
      <c r="AG95">
        <v>1</v>
      </c>
      <c r="AJ95" t="s">
        <v>107</v>
      </c>
      <c r="AK95" t="s">
        <v>107</v>
      </c>
      <c r="AL95" t="s">
        <v>32</v>
      </c>
      <c r="AM95" t="s">
        <v>108</v>
      </c>
      <c r="AN95" t="s">
        <v>31</v>
      </c>
      <c r="AP95">
        <v>0</v>
      </c>
    </row>
    <row r="96" spans="1:42">
      <c r="A96" s="66" t="e">
        <f>#REF!</f>
        <v>#REF!</v>
      </c>
      <c r="B96" s="62" t="str">
        <f t="shared" si="9"/>
        <v>14:17:44</v>
      </c>
      <c r="C96" s="62" t="s">
        <v>29</v>
      </c>
      <c r="D96" s="63">
        <f t="shared" si="13"/>
        <v>16</v>
      </c>
      <c r="E96" s="80">
        <f t="shared" si="10"/>
        <v>63.2</v>
      </c>
      <c r="F96" s="82">
        <f t="shared" si="11"/>
        <v>1011.2</v>
      </c>
      <c r="G96" s="64" t="s">
        <v>8</v>
      </c>
      <c r="H96" s="64" t="str">
        <f t="shared" si="12"/>
        <v>00507738234TRLO1</v>
      </c>
      <c r="J96" t="s">
        <v>94</v>
      </c>
      <c r="K96" t="s">
        <v>95</v>
      </c>
      <c r="L96">
        <v>16</v>
      </c>
      <c r="M96">
        <v>63.2</v>
      </c>
      <c r="N96" t="s">
        <v>96</v>
      </c>
      <c r="O96" t="s">
        <v>4565</v>
      </c>
      <c r="P96" t="s">
        <v>97</v>
      </c>
      <c r="Q96" t="s">
        <v>4567</v>
      </c>
      <c r="R96">
        <v>20877</v>
      </c>
      <c r="S96">
        <v>1</v>
      </c>
      <c r="T96">
        <v>1</v>
      </c>
      <c r="U96">
        <v>0</v>
      </c>
      <c r="V96" t="s">
        <v>4534</v>
      </c>
      <c r="W96" t="s">
        <v>105</v>
      </c>
      <c r="X96">
        <v>1</v>
      </c>
      <c r="Y96">
        <v>0</v>
      </c>
      <c r="Z96">
        <v>0</v>
      </c>
      <c r="AB96" t="s">
        <v>106</v>
      </c>
      <c r="AC96" t="s">
        <v>32</v>
      </c>
      <c r="AD96">
        <v>1</v>
      </c>
      <c r="AE96" t="s">
        <v>4567</v>
      </c>
      <c r="AF96" t="s">
        <v>94</v>
      </c>
      <c r="AG96">
        <v>1</v>
      </c>
      <c r="AJ96" t="s">
        <v>107</v>
      </c>
      <c r="AK96" t="s">
        <v>107</v>
      </c>
      <c r="AL96" t="s">
        <v>32</v>
      </c>
      <c r="AM96" t="s">
        <v>108</v>
      </c>
      <c r="AN96" t="s">
        <v>31</v>
      </c>
      <c r="AP96">
        <v>0</v>
      </c>
    </row>
    <row r="97" spans="1:42">
      <c r="A97" s="66" t="e">
        <f>#REF!</f>
        <v>#REF!</v>
      </c>
      <c r="B97" s="62" t="str">
        <f t="shared" si="9"/>
        <v>14:19:06</v>
      </c>
      <c r="C97" s="62" t="s">
        <v>29</v>
      </c>
      <c r="D97" s="63">
        <f t="shared" si="13"/>
        <v>5</v>
      </c>
      <c r="E97" s="80">
        <f t="shared" si="10"/>
        <v>63.2</v>
      </c>
      <c r="F97" s="82">
        <f t="shared" si="11"/>
        <v>316</v>
      </c>
      <c r="G97" s="64" t="s">
        <v>8</v>
      </c>
      <c r="H97" s="64" t="str">
        <f t="shared" si="12"/>
        <v>00507738689TRLO1</v>
      </c>
      <c r="J97" t="s">
        <v>94</v>
      </c>
      <c r="K97" t="s">
        <v>95</v>
      </c>
      <c r="L97">
        <v>5</v>
      </c>
      <c r="M97">
        <v>63.2</v>
      </c>
      <c r="N97" t="s">
        <v>96</v>
      </c>
      <c r="O97" t="s">
        <v>4568</v>
      </c>
      <c r="P97" t="s">
        <v>97</v>
      </c>
      <c r="Q97" t="s">
        <v>4569</v>
      </c>
      <c r="R97">
        <v>20877</v>
      </c>
      <c r="S97">
        <v>1</v>
      </c>
      <c r="T97">
        <v>1</v>
      </c>
      <c r="U97">
        <v>0</v>
      </c>
      <c r="V97" t="s">
        <v>4534</v>
      </c>
      <c r="W97" t="s">
        <v>105</v>
      </c>
      <c r="X97">
        <v>1</v>
      </c>
      <c r="Y97">
        <v>0</v>
      </c>
      <c r="Z97">
        <v>0</v>
      </c>
      <c r="AB97" t="s">
        <v>106</v>
      </c>
      <c r="AC97" t="s">
        <v>32</v>
      </c>
      <c r="AD97">
        <v>1</v>
      </c>
      <c r="AE97" t="s">
        <v>4569</v>
      </c>
      <c r="AF97" t="s">
        <v>94</v>
      </c>
      <c r="AG97">
        <v>1</v>
      </c>
      <c r="AJ97" t="s">
        <v>107</v>
      </c>
      <c r="AK97" t="s">
        <v>107</v>
      </c>
      <c r="AL97" t="s">
        <v>32</v>
      </c>
      <c r="AM97" t="s">
        <v>108</v>
      </c>
      <c r="AN97" t="s">
        <v>31</v>
      </c>
      <c r="AP97">
        <v>0</v>
      </c>
    </row>
    <row r="98" spans="1:42">
      <c r="A98" s="66" t="e">
        <f>#REF!</f>
        <v>#REF!</v>
      </c>
      <c r="B98" s="62" t="str">
        <f t="shared" si="9"/>
        <v>14:19:37</v>
      </c>
      <c r="C98" s="62" t="s">
        <v>29</v>
      </c>
      <c r="D98" s="63">
        <f t="shared" si="13"/>
        <v>11</v>
      </c>
      <c r="E98" s="80">
        <f t="shared" si="10"/>
        <v>63.2</v>
      </c>
      <c r="F98" s="82">
        <f t="shared" si="11"/>
        <v>695.2</v>
      </c>
      <c r="G98" s="64" t="s">
        <v>8</v>
      </c>
      <c r="H98" s="64" t="str">
        <f t="shared" si="12"/>
        <v>00507738850TRLO1</v>
      </c>
      <c r="J98" t="s">
        <v>94</v>
      </c>
      <c r="K98" t="s">
        <v>95</v>
      </c>
      <c r="L98">
        <v>11</v>
      </c>
      <c r="M98">
        <v>63.2</v>
      </c>
      <c r="N98" t="s">
        <v>96</v>
      </c>
      <c r="O98" t="s">
        <v>4570</v>
      </c>
      <c r="P98" t="s">
        <v>97</v>
      </c>
      <c r="Q98" t="s">
        <v>4571</v>
      </c>
      <c r="R98">
        <v>20877</v>
      </c>
      <c r="S98">
        <v>1</v>
      </c>
      <c r="T98">
        <v>1</v>
      </c>
      <c r="U98">
        <v>0</v>
      </c>
      <c r="V98" t="s">
        <v>4534</v>
      </c>
      <c r="W98" t="s">
        <v>105</v>
      </c>
      <c r="X98">
        <v>1</v>
      </c>
      <c r="Y98">
        <v>0</v>
      </c>
      <c r="Z98">
        <v>0</v>
      </c>
      <c r="AB98" t="s">
        <v>106</v>
      </c>
      <c r="AC98" t="s">
        <v>32</v>
      </c>
      <c r="AD98">
        <v>1</v>
      </c>
      <c r="AE98" t="s">
        <v>4571</v>
      </c>
      <c r="AF98" t="s">
        <v>94</v>
      </c>
      <c r="AG98">
        <v>1</v>
      </c>
      <c r="AJ98" t="s">
        <v>107</v>
      </c>
      <c r="AK98" t="s">
        <v>107</v>
      </c>
      <c r="AL98" t="s">
        <v>32</v>
      </c>
      <c r="AM98" t="s">
        <v>108</v>
      </c>
      <c r="AN98" t="s">
        <v>31</v>
      </c>
      <c r="AP98">
        <v>0</v>
      </c>
    </row>
    <row r="99" spans="1:42">
      <c r="A99" s="66" t="e">
        <f>#REF!</f>
        <v>#REF!</v>
      </c>
      <c r="B99" s="62" t="str">
        <f t="shared" si="9"/>
        <v>14:20:19</v>
      </c>
      <c r="C99" s="62" t="s">
        <v>29</v>
      </c>
      <c r="D99" s="63">
        <f t="shared" si="13"/>
        <v>2</v>
      </c>
      <c r="E99" s="80">
        <f t="shared" si="10"/>
        <v>63.2</v>
      </c>
      <c r="F99" s="82">
        <f t="shared" si="11"/>
        <v>126.4</v>
      </c>
      <c r="G99" s="64" t="s">
        <v>8</v>
      </c>
      <c r="H99" s="64" t="str">
        <f t="shared" si="12"/>
        <v>00507739118TRLO1</v>
      </c>
      <c r="J99" t="s">
        <v>94</v>
      </c>
      <c r="K99" t="s">
        <v>95</v>
      </c>
      <c r="L99">
        <v>2</v>
      </c>
      <c r="M99">
        <v>63.2</v>
      </c>
      <c r="N99" t="s">
        <v>96</v>
      </c>
      <c r="O99" t="s">
        <v>4572</v>
      </c>
      <c r="P99" t="s">
        <v>97</v>
      </c>
      <c r="Q99" t="s">
        <v>4573</v>
      </c>
      <c r="R99">
        <v>20877</v>
      </c>
      <c r="S99">
        <v>1</v>
      </c>
      <c r="T99">
        <v>1</v>
      </c>
      <c r="U99">
        <v>0</v>
      </c>
      <c r="V99" t="s">
        <v>4534</v>
      </c>
      <c r="W99" t="s">
        <v>105</v>
      </c>
      <c r="X99">
        <v>1</v>
      </c>
      <c r="Y99">
        <v>0</v>
      </c>
      <c r="Z99">
        <v>0</v>
      </c>
      <c r="AB99" t="s">
        <v>106</v>
      </c>
      <c r="AC99" t="s">
        <v>32</v>
      </c>
      <c r="AD99">
        <v>1</v>
      </c>
      <c r="AE99" t="s">
        <v>4573</v>
      </c>
      <c r="AF99" t="s">
        <v>94</v>
      </c>
      <c r="AG99">
        <v>1</v>
      </c>
      <c r="AJ99" t="s">
        <v>107</v>
      </c>
      <c r="AK99" t="s">
        <v>107</v>
      </c>
      <c r="AL99" t="s">
        <v>32</v>
      </c>
      <c r="AM99" t="s">
        <v>108</v>
      </c>
      <c r="AN99" t="s">
        <v>31</v>
      </c>
      <c r="AP99">
        <v>0</v>
      </c>
    </row>
    <row r="100" spans="1:42">
      <c r="A100" s="66" t="e">
        <f>#REF!</f>
        <v>#REF!</v>
      </c>
      <c r="B100" s="62" t="str">
        <f t="shared" si="9"/>
        <v>14:20:48</v>
      </c>
      <c r="C100" s="62" t="s">
        <v>29</v>
      </c>
      <c r="D100" s="63">
        <f t="shared" si="13"/>
        <v>33</v>
      </c>
      <c r="E100" s="80">
        <f t="shared" si="10"/>
        <v>63.2</v>
      </c>
      <c r="F100" s="82">
        <f t="shared" si="11"/>
        <v>2085.6</v>
      </c>
      <c r="G100" s="64" t="s">
        <v>8</v>
      </c>
      <c r="H100" s="64" t="str">
        <f t="shared" si="12"/>
        <v>00507739242TRLO1</v>
      </c>
      <c r="J100" t="s">
        <v>94</v>
      </c>
      <c r="K100" t="s">
        <v>95</v>
      </c>
      <c r="L100">
        <v>33</v>
      </c>
      <c r="M100">
        <v>63.2</v>
      </c>
      <c r="N100" t="s">
        <v>96</v>
      </c>
      <c r="O100" t="s">
        <v>4574</v>
      </c>
      <c r="P100" t="s">
        <v>97</v>
      </c>
      <c r="Q100" t="s">
        <v>4575</v>
      </c>
      <c r="R100">
        <v>20877</v>
      </c>
      <c r="S100">
        <v>1</v>
      </c>
      <c r="T100">
        <v>1</v>
      </c>
      <c r="U100">
        <v>0</v>
      </c>
      <c r="V100" t="s">
        <v>4534</v>
      </c>
      <c r="W100" t="s">
        <v>105</v>
      </c>
      <c r="X100">
        <v>1</v>
      </c>
      <c r="Y100">
        <v>0</v>
      </c>
      <c r="Z100">
        <v>0</v>
      </c>
      <c r="AB100" t="s">
        <v>106</v>
      </c>
      <c r="AC100" t="s">
        <v>32</v>
      </c>
      <c r="AD100">
        <v>1</v>
      </c>
      <c r="AE100" t="s">
        <v>4575</v>
      </c>
      <c r="AF100" t="s">
        <v>94</v>
      </c>
      <c r="AG100">
        <v>1</v>
      </c>
      <c r="AJ100" t="s">
        <v>107</v>
      </c>
      <c r="AK100" t="s">
        <v>107</v>
      </c>
      <c r="AL100" t="s">
        <v>32</v>
      </c>
      <c r="AM100" t="s">
        <v>108</v>
      </c>
      <c r="AN100" t="s">
        <v>31</v>
      </c>
      <c r="AP100">
        <v>0</v>
      </c>
    </row>
    <row r="101" spans="1:42">
      <c r="A101" s="66" t="e">
        <f>#REF!</f>
        <v>#REF!</v>
      </c>
      <c r="B101" s="62" t="str">
        <f t="shared" si="9"/>
        <v>14:23:03</v>
      </c>
      <c r="C101" s="62" t="s">
        <v>29</v>
      </c>
      <c r="D101" s="63">
        <f t="shared" si="13"/>
        <v>5</v>
      </c>
      <c r="E101" s="80">
        <f t="shared" si="10"/>
        <v>63.2</v>
      </c>
      <c r="F101" s="82">
        <f t="shared" si="11"/>
        <v>316</v>
      </c>
      <c r="G101" s="64" t="s">
        <v>8</v>
      </c>
      <c r="H101" s="64" t="str">
        <f t="shared" si="12"/>
        <v>00507740000TRLO1</v>
      </c>
      <c r="J101" t="s">
        <v>94</v>
      </c>
      <c r="K101" t="s">
        <v>95</v>
      </c>
      <c r="L101">
        <v>5</v>
      </c>
      <c r="M101">
        <v>63.2</v>
      </c>
      <c r="N101" t="s">
        <v>96</v>
      </c>
      <c r="O101" t="s">
        <v>3785</v>
      </c>
      <c r="P101" t="s">
        <v>97</v>
      </c>
      <c r="Q101" t="s">
        <v>4576</v>
      </c>
      <c r="R101">
        <v>20877</v>
      </c>
      <c r="S101">
        <v>1</v>
      </c>
      <c r="T101">
        <v>1</v>
      </c>
      <c r="U101">
        <v>0</v>
      </c>
      <c r="V101" t="s">
        <v>4534</v>
      </c>
      <c r="W101" t="s">
        <v>105</v>
      </c>
      <c r="X101">
        <v>1</v>
      </c>
      <c r="Y101">
        <v>0</v>
      </c>
      <c r="Z101">
        <v>0</v>
      </c>
      <c r="AB101" t="s">
        <v>106</v>
      </c>
      <c r="AC101" t="s">
        <v>32</v>
      </c>
      <c r="AD101">
        <v>1</v>
      </c>
      <c r="AE101" t="s">
        <v>4576</v>
      </c>
      <c r="AF101" t="s">
        <v>94</v>
      </c>
      <c r="AG101">
        <v>1</v>
      </c>
      <c r="AJ101" t="s">
        <v>107</v>
      </c>
      <c r="AK101" t="s">
        <v>107</v>
      </c>
      <c r="AL101" t="s">
        <v>32</v>
      </c>
      <c r="AM101" t="s">
        <v>108</v>
      </c>
      <c r="AN101" t="s">
        <v>31</v>
      </c>
      <c r="AP101">
        <v>0</v>
      </c>
    </row>
    <row r="102" spans="1:42">
      <c r="A102" s="66" t="e">
        <f>#REF!</f>
        <v>#REF!</v>
      </c>
      <c r="B102" s="62" t="str">
        <f t="shared" si="9"/>
        <v>14:23:13</v>
      </c>
      <c r="C102" s="62" t="s">
        <v>29</v>
      </c>
      <c r="D102" s="63">
        <f t="shared" si="13"/>
        <v>11</v>
      </c>
      <c r="E102" s="80">
        <f t="shared" si="10"/>
        <v>63.2</v>
      </c>
      <c r="F102" s="82">
        <f t="shared" si="11"/>
        <v>695.2</v>
      </c>
      <c r="G102" s="64" t="s">
        <v>8</v>
      </c>
      <c r="H102" s="64" t="str">
        <f t="shared" si="12"/>
        <v>00507740054TRLO1</v>
      </c>
      <c r="J102" t="s">
        <v>94</v>
      </c>
      <c r="K102" t="s">
        <v>95</v>
      </c>
      <c r="L102">
        <v>11</v>
      </c>
      <c r="M102">
        <v>63.2</v>
      </c>
      <c r="N102" t="s">
        <v>96</v>
      </c>
      <c r="O102" t="s">
        <v>4577</v>
      </c>
      <c r="P102" t="s">
        <v>97</v>
      </c>
      <c r="Q102" t="s">
        <v>4578</v>
      </c>
      <c r="R102">
        <v>20877</v>
      </c>
      <c r="S102">
        <v>1</v>
      </c>
      <c r="T102">
        <v>1</v>
      </c>
      <c r="U102">
        <v>0</v>
      </c>
      <c r="V102" t="s">
        <v>4534</v>
      </c>
      <c r="W102" t="s">
        <v>105</v>
      </c>
      <c r="X102">
        <v>1</v>
      </c>
      <c r="Y102">
        <v>0</v>
      </c>
      <c r="Z102">
        <v>0</v>
      </c>
      <c r="AB102" t="s">
        <v>106</v>
      </c>
      <c r="AC102" t="s">
        <v>32</v>
      </c>
      <c r="AD102">
        <v>1</v>
      </c>
      <c r="AE102" t="s">
        <v>4578</v>
      </c>
      <c r="AF102" t="s">
        <v>94</v>
      </c>
      <c r="AG102">
        <v>1</v>
      </c>
      <c r="AJ102" t="s">
        <v>107</v>
      </c>
      <c r="AK102" t="s">
        <v>107</v>
      </c>
      <c r="AL102" t="s">
        <v>32</v>
      </c>
      <c r="AM102" t="s">
        <v>108</v>
      </c>
      <c r="AN102" t="s">
        <v>31</v>
      </c>
      <c r="AP102">
        <v>0</v>
      </c>
    </row>
    <row r="103" spans="1:42">
      <c r="A103" s="66" t="e">
        <f>#REF!</f>
        <v>#REF!</v>
      </c>
      <c r="B103" s="62" t="str">
        <f t="shared" si="9"/>
        <v>14:23:16</v>
      </c>
      <c r="C103" s="62" t="s">
        <v>29</v>
      </c>
      <c r="D103" s="63">
        <f t="shared" si="13"/>
        <v>2</v>
      </c>
      <c r="E103" s="80">
        <f t="shared" si="10"/>
        <v>63.2</v>
      </c>
      <c r="F103" s="82">
        <f t="shared" si="11"/>
        <v>126.4</v>
      </c>
      <c r="G103" s="64" t="s">
        <v>8</v>
      </c>
      <c r="H103" s="64" t="str">
        <f t="shared" si="12"/>
        <v>00507740073TRLO1</v>
      </c>
      <c r="J103" t="s">
        <v>94</v>
      </c>
      <c r="K103" t="s">
        <v>95</v>
      </c>
      <c r="L103">
        <v>2</v>
      </c>
      <c r="M103">
        <v>63.2</v>
      </c>
      <c r="N103" t="s">
        <v>96</v>
      </c>
      <c r="O103" t="s">
        <v>4579</v>
      </c>
      <c r="P103" t="s">
        <v>97</v>
      </c>
      <c r="Q103" t="s">
        <v>4580</v>
      </c>
      <c r="R103">
        <v>20877</v>
      </c>
      <c r="S103">
        <v>1</v>
      </c>
      <c r="T103">
        <v>1</v>
      </c>
      <c r="U103">
        <v>0</v>
      </c>
      <c r="V103" t="s">
        <v>4534</v>
      </c>
      <c r="W103" t="s">
        <v>105</v>
      </c>
      <c r="X103">
        <v>1</v>
      </c>
      <c r="Y103">
        <v>0</v>
      </c>
      <c r="Z103">
        <v>0</v>
      </c>
      <c r="AB103" t="s">
        <v>106</v>
      </c>
      <c r="AC103" t="s">
        <v>32</v>
      </c>
      <c r="AD103">
        <v>1</v>
      </c>
      <c r="AE103" t="s">
        <v>4580</v>
      </c>
      <c r="AF103" t="s">
        <v>94</v>
      </c>
      <c r="AG103">
        <v>1</v>
      </c>
      <c r="AJ103" t="s">
        <v>107</v>
      </c>
      <c r="AK103" t="s">
        <v>107</v>
      </c>
      <c r="AL103" t="s">
        <v>32</v>
      </c>
      <c r="AM103" t="s">
        <v>108</v>
      </c>
      <c r="AN103" t="s">
        <v>31</v>
      </c>
      <c r="AP103">
        <v>0</v>
      </c>
    </row>
    <row r="104" spans="1:42">
      <c r="A104" s="66" t="e">
        <f>#REF!</f>
        <v>#REF!</v>
      </c>
      <c r="B104" s="62" t="str">
        <f t="shared" si="9"/>
        <v>14:23:54</v>
      </c>
      <c r="C104" s="62" t="s">
        <v>29</v>
      </c>
      <c r="D104" s="63">
        <f t="shared" si="13"/>
        <v>14</v>
      </c>
      <c r="E104" s="80">
        <f t="shared" si="10"/>
        <v>63.2</v>
      </c>
      <c r="F104" s="82">
        <f t="shared" si="11"/>
        <v>884.80000000000007</v>
      </c>
      <c r="G104" s="64" t="s">
        <v>8</v>
      </c>
      <c r="H104" s="64" t="str">
        <f t="shared" si="12"/>
        <v>00507740274TRLO1</v>
      </c>
      <c r="J104" t="s">
        <v>94</v>
      </c>
      <c r="K104" t="s">
        <v>95</v>
      </c>
      <c r="L104">
        <v>14</v>
      </c>
      <c r="M104">
        <v>63.2</v>
      </c>
      <c r="N104" t="s">
        <v>96</v>
      </c>
      <c r="O104" t="s">
        <v>4581</v>
      </c>
      <c r="P104" t="s">
        <v>97</v>
      </c>
      <c r="Q104" t="s">
        <v>4582</v>
      </c>
      <c r="R104">
        <v>20877</v>
      </c>
      <c r="S104">
        <v>1</v>
      </c>
      <c r="T104">
        <v>1</v>
      </c>
      <c r="U104">
        <v>0</v>
      </c>
      <c r="V104" t="s">
        <v>4534</v>
      </c>
      <c r="W104" t="s">
        <v>105</v>
      </c>
      <c r="X104">
        <v>1</v>
      </c>
      <c r="Y104">
        <v>0</v>
      </c>
      <c r="Z104">
        <v>0</v>
      </c>
      <c r="AB104" t="s">
        <v>106</v>
      </c>
      <c r="AC104" t="s">
        <v>32</v>
      </c>
      <c r="AD104">
        <v>1</v>
      </c>
      <c r="AE104" t="s">
        <v>4582</v>
      </c>
      <c r="AF104" t="s">
        <v>94</v>
      </c>
      <c r="AG104">
        <v>1</v>
      </c>
      <c r="AJ104" t="s">
        <v>107</v>
      </c>
      <c r="AK104" t="s">
        <v>107</v>
      </c>
      <c r="AL104" t="s">
        <v>32</v>
      </c>
      <c r="AM104" t="s">
        <v>108</v>
      </c>
      <c r="AN104" t="s">
        <v>31</v>
      </c>
      <c r="AP104">
        <v>0</v>
      </c>
    </row>
    <row r="105" spans="1:42">
      <c r="A105" s="66" t="e">
        <f>#REF!</f>
        <v>#REF!</v>
      </c>
      <c r="B105" s="62" t="str">
        <f t="shared" si="9"/>
        <v>14:23:54</v>
      </c>
      <c r="C105" s="62" t="s">
        <v>29</v>
      </c>
      <c r="D105" s="63">
        <f t="shared" si="13"/>
        <v>19</v>
      </c>
      <c r="E105" s="80">
        <f t="shared" si="10"/>
        <v>63.2</v>
      </c>
      <c r="F105" s="82">
        <f t="shared" si="11"/>
        <v>1200.8</v>
      </c>
      <c r="G105" s="64" t="s">
        <v>8</v>
      </c>
      <c r="H105" s="64" t="str">
        <f t="shared" si="12"/>
        <v>00507740275TRLO1</v>
      </c>
      <c r="J105" t="s">
        <v>94</v>
      </c>
      <c r="K105" t="s">
        <v>95</v>
      </c>
      <c r="L105">
        <v>19</v>
      </c>
      <c r="M105">
        <v>63.2</v>
      </c>
      <c r="N105" t="s">
        <v>96</v>
      </c>
      <c r="O105" t="s">
        <v>4581</v>
      </c>
      <c r="P105" t="s">
        <v>97</v>
      </c>
      <c r="Q105" t="s">
        <v>4583</v>
      </c>
      <c r="R105">
        <v>20877</v>
      </c>
      <c r="S105">
        <v>1</v>
      </c>
      <c r="T105">
        <v>1</v>
      </c>
      <c r="U105">
        <v>0</v>
      </c>
      <c r="V105" t="s">
        <v>4534</v>
      </c>
      <c r="W105" t="s">
        <v>105</v>
      </c>
      <c r="X105">
        <v>1</v>
      </c>
      <c r="Y105">
        <v>0</v>
      </c>
      <c r="Z105">
        <v>0</v>
      </c>
      <c r="AB105" t="s">
        <v>106</v>
      </c>
      <c r="AC105" t="s">
        <v>32</v>
      </c>
      <c r="AD105">
        <v>1</v>
      </c>
      <c r="AE105" t="s">
        <v>4583</v>
      </c>
      <c r="AF105" t="s">
        <v>94</v>
      </c>
      <c r="AG105">
        <v>1</v>
      </c>
      <c r="AJ105" t="s">
        <v>107</v>
      </c>
      <c r="AK105" t="s">
        <v>107</v>
      </c>
      <c r="AL105" t="s">
        <v>32</v>
      </c>
      <c r="AM105" t="s">
        <v>108</v>
      </c>
      <c r="AN105" t="s">
        <v>31</v>
      </c>
      <c r="AP105">
        <v>0</v>
      </c>
    </row>
    <row r="106" spans="1:42">
      <c r="A106" s="66" t="e">
        <f>#REF!</f>
        <v>#REF!</v>
      </c>
      <c r="B106" s="62" t="str">
        <f t="shared" si="9"/>
        <v>14:26:15</v>
      </c>
      <c r="C106" s="62" t="s">
        <v>29</v>
      </c>
      <c r="D106" s="63">
        <f t="shared" si="13"/>
        <v>26</v>
      </c>
      <c r="E106" s="80">
        <f t="shared" si="10"/>
        <v>63.15</v>
      </c>
      <c r="F106" s="82">
        <f t="shared" si="11"/>
        <v>1641.8999999999999</v>
      </c>
      <c r="G106" s="64" t="s">
        <v>8</v>
      </c>
      <c r="H106" s="64" t="str">
        <f t="shared" si="12"/>
        <v>00507741019TRLO1</v>
      </c>
      <c r="J106" t="s">
        <v>94</v>
      </c>
      <c r="K106" t="s">
        <v>95</v>
      </c>
      <c r="L106">
        <v>26</v>
      </c>
      <c r="M106">
        <v>63.15</v>
      </c>
      <c r="N106" t="s">
        <v>96</v>
      </c>
      <c r="O106" t="s">
        <v>4584</v>
      </c>
      <c r="P106" t="s">
        <v>97</v>
      </c>
      <c r="Q106" t="s">
        <v>4585</v>
      </c>
      <c r="R106">
        <v>20877</v>
      </c>
      <c r="S106">
        <v>1</v>
      </c>
      <c r="T106">
        <v>1</v>
      </c>
      <c r="U106">
        <v>0</v>
      </c>
      <c r="V106" t="s">
        <v>4534</v>
      </c>
      <c r="W106" t="s">
        <v>105</v>
      </c>
      <c r="X106">
        <v>1</v>
      </c>
      <c r="Y106">
        <v>0</v>
      </c>
      <c r="Z106">
        <v>0</v>
      </c>
      <c r="AB106" t="s">
        <v>106</v>
      </c>
      <c r="AC106" t="s">
        <v>32</v>
      </c>
      <c r="AD106">
        <v>1</v>
      </c>
      <c r="AE106" t="s">
        <v>4585</v>
      </c>
      <c r="AF106" t="s">
        <v>94</v>
      </c>
      <c r="AG106">
        <v>1</v>
      </c>
      <c r="AJ106" t="s">
        <v>107</v>
      </c>
      <c r="AK106" t="s">
        <v>107</v>
      </c>
      <c r="AL106" t="s">
        <v>32</v>
      </c>
      <c r="AM106" t="s">
        <v>108</v>
      </c>
      <c r="AN106" t="s">
        <v>31</v>
      </c>
      <c r="AP106">
        <v>0</v>
      </c>
    </row>
    <row r="107" spans="1:42">
      <c r="A107" s="66" t="e">
        <f>#REF!</f>
        <v>#REF!</v>
      </c>
      <c r="B107" s="62" t="str">
        <f t="shared" si="9"/>
        <v>14:26:17</v>
      </c>
      <c r="C107" s="62" t="s">
        <v>29</v>
      </c>
      <c r="D107" s="63">
        <f t="shared" si="13"/>
        <v>2</v>
      </c>
      <c r="E107" s="80">
        <f t="shared" si="10"/>
        <v>63.15</v>
      </c>
      <c r="F107" s="82">
        <f t="shared" si="11"/>
        <v>126.3</v>
      </c>
      <c r="G107" s="64" t="s">
        <v>8</v>
      </c>
      <c r="H107" s="64" t="str">
        <f t="shared" si="12"/>
        <v>00507741023TRLO1</v>
      </c>
      <c r="J107" t="s">
        <v>94</v>
      </c>
      <c r="K107" t="s">
        <v>95</v>
      </c>
      <c r="L107">
        <v>2</v>
      </c>
      <c r="M107">
        <v>63.15</v>
      </c>
      <c r="N107" t="s">
        <v>96</v>
      </c>
      <c r="O107" t="s">
        <v>4586</v>
      </c>
      <c r="P107" t="s">
        <v>97</v>
      </c>
      <c r="Q107" t="s">
        <v>4587</v>
      </c>
      <c r="R107">
        <v>20877</v>
      </c>
      <c r="S107">
        <v>1</v>
      </c>
      <c r="T107">
        <v>1</v>
      </c>
      <c r="U107">
        <v>0</v>
      </c>
      <c r="V107" t="s">
        <v>4534</v>
      </c>
      <c r="W107" t="s">
        <v>105</v>
      </c>
      <c r="X107">
        <v>1</v>
      </c>
      <c r="Y107">
        <v>0</v>
      </c>
      <c r="Z107">
        <v>0</v>
      </c>
      <c r="AB107" t="s">
        <v>106</v>
      </c>
      <c r="AC107" t="s">
        <v>32</v>
      </c>
      <c r="AD107">
        <v>1</v>
      </c>
      <c r="AE107" t="s">
        <v>4587</v>
      </c>
      <c r="AF107" t="s">
        <v>94</v>
      </c>
      <c r="AG107">
        <v>1</v>
      </c>
      <c r="AJ107" t="s">
        <v>107</v>
      </c>
      <c r="AK107" t="s">
        <v>107</v>
      </c>
      <c r="AL107" t="s">
        <v>32</v>
      </c>
      <c r="AM107" t="s">
        <v>108</v>
      </c>
      <c r="AN107" t="s">
        <v>31</v>
      </c>
      <c r="AP107">
        <v>0</v>
      </c>
    </row>
    <row r="108" spans="1:42">
      <c r="A108" s="66" t="e">
        <f>#REF!</f>
        <v>#REF!</v>
      </c>
      <c r="B108" s="62" t="str">
        <f t="shared" si="9"/>
        <v>14:29:11</v>
      </c>
      <c r="C108" s="62" t="s">
        <v>29</v>
      </c>
      <c r="D108" s="63">
        <f t="shared" si="13"/>
        <v>32</v>
      </c>
      <c r="E108" s="80">
        <f t="shared" si="10"/>
        <v>63.1</v>
      </c>
      <c r="F108" s="82">
        <f t="shared" si="11"/>
        <v>2019.2</v>
      </c>
      <c r="G108" s="64" t="s">
        <v>8</v>
      </c>
      <c r="H108" s="64" t="str">
        <f t="shared" si="12"/>
        <v>00507741949TRLO1</v>
      </c>
      <c r="J108" t="s">
        <v>94</v>
      </c>
      <c r="K108" t="s">
        <v>95</v>
      </c>
      <c r="L108">
        <v>32</v>
      </c>
      <c r="M108">
        <v>63.1</v>
      </c>
      <c r="N108" t="s">
        <v>96</v>
      </c>
      <c r="O108" t="s">
        <v>4588</v>
      </c>
      <c r="P108" t="s">
        <v>97</v>
      </c>
      <c r="Q108" t="s">
        <v>4589</v>
      </c>
      <c r="R108">
        <v>20877</v>
      </c>
      <c r="S108">
        <v>1</v>
      </c>
      <c r="T108">
        <v>1</v>
      </c>
      <c r="U108">
        <v>0</v>
      </c>
      <c r="V108" t="s">
        <v>4534</v>
      </c>
      <c r="W108" t="s">
        <v>105</v>
      </c>
      <c r="X108">
        <v>1</v>
      </c>
      <c r="Y108">
        <v>0</v>
      </c>
      <c r="Z108">
        <v>0</v>
      </c>
      <c r="AB108" t="s">
        <v>106</v>
      </c>
      <c r="AC108" t="s">
        <v>32</v>
      </c>
      <c r="AD108">
        <v>1</v>
      </c>
      <c r="AE108" t="s">
        <v>4589</v>
      </c>
      <c r="AF108" t="s">
        <v>94</v>
      </c>
      <c r="AG108">
        <v>1</v>
      </c>
      <c r="AJ108" t="s">
        <v>107</v>
      </c>
      <c r="AK108" t="s">
        <v>107</v>
      </c>
      <c r="AL108" t="s">
        <v>32</v>
      </c>
      <c r="AM108" t="s">
        <v>108</v>
      </c>
      <c r="AN108" t="s">
        <v>31</v>
      </c>
      <c r="AP108">
        <v>0</v>
      </c>
    </row>
    <row r="109" spans="1:42">
      <c r="A109" s="66" t="e">
        <f>#REF!</f>
        <v>#REF!</v>
      </c>
      <c r="B109" s="62" t="str">
        <f t="shared" si="9"/>
        <v>14:29:17</v>
      </c>
      <c r="C109" s="62" t="s">
        <v>29</v>
      </c>
      <c r="D109" s="63">
        <f t="shared" si="13"/>
        <v>2</v>
      </c>
      <c r="E109" s="80">
        <f t="shared" si="10"/>
        <v>63.15</v>
      </c>
      <c r="F109" s="82">
        <f t="shared" si="11"/>
        <v>126.3</v>
      </c>
      <c r="G109" s="64" t="s">
        <v>8</v>
      </c>
      <c r="H109" s="64" t="str">
        <f t="shared" si="12"/>
        <v>00507742002TRLO1</v>
      </c>
      <c r="J109" t="s">
        <v>94</v>
      </c>
      <c r="K109" t="s">
        <v>95</v>
      </c>
      <c r="L109">
        <v>2</v>
      </c>
      <c r="M109">
        <v>63.15</v>
      </c>
      <c r="N109" t="s">
        <v>96</v>
      </c>
      <c r="O109" t="s">
        <v>4590</v>
      </c>
      <c r="P109" t="s">
        <v>97</v>
      </c>
      <c r="Q109" t="s">
        <v>4591</v>
      </c>
      <c r="R109">
        <v>20877</v>
      </c>
      <c r="S109">
        <v>1</v>
      </c>
      <c r="T109">
        <v>1</v>
      </c>
      <c r="U109">
        <v>0</v>
      </c>
      <c r="V109" t="s">
        <v>4534</v>
      </c>
      <c r="W109" t="s">
        <v>105</v>
      </c>
      <c r="X109">
        <v>1</v>
      </c>
      <c r="Y109">
        <v>0</v>
      </c>
      <c r="Z109">
        <v>0</v>
      </c>
      <c r="AB109" t="s">
        <v>106</v>
      </c>
      <c r="AC109" t="s">
        <v>32</v>
      </c>
      <c r="AD109">
        <v>1</v>
      </c>
      <c r="AE109" t="s">
        <v>4591</v>
      </c>
      <c r="AF109" t="s">
        <v>94</v>
      </c>
      <c r="AG109">
        <v>1</v>
      </c>
      <c r="AJ109" t="s">
        <v>107</v>
      </c>
      <c r="AK109" t="s">
        <v>107</v>
      </c>
      <c r="AL109" t="s">
        <v>32</v>
      </c>
      <c r="AM109" t="s">
        <v>108</v>
      </c>
      <c r="AN109" t="s">
        <v>31</v>
      </c>
      <c r="AP109">
        <v>0</v>
      </c>
    </row>
    <row r="110" spans="1:42">
      <c r="A110" s="66" t="e">
        <f>#REF!</f>
        <v>#REF!</v>
      </c>
      <c r="B110" s="62" t="str">
        <f t="shared" si="9"/>
        <v>14:29:25</v>
      </c>
      <c r="C110" s="62" t="s">
        <v>29</v>
      </c>
      <c r="D110" s="63">
        <f t="shared" si="13"/>
        <v>5</v>
      </c>
      <c r="E110" s="80">
        <f t="shared" si="10"/>
        <v>63.1</v>
      </c>
      <c r="F110" s="82">
        <f t="shared" si="11"/>
        <v>315.5</v>
      </c>
      <c r="G110" s="64" t="s">
        <v>8</v>
      </c>
      <c r="H110" s="64" t="str">
        <f t="shared" si="12"/>
        <v>00507742078TRLO1</v>
      </c>
      <c r="J110" t="s">
        <v>94</v>
      </c>
      <c r="K110" t="s">
        <v>95</v>
      </c>
      <c r="L110">
        <v>5</v>
      </c>
      <c r="M110">
        <v>63.1</v>
      </c>
      <c r="N110" t="s">
        <v>96</v>
      </c>
      <c r="O110" t="s">
        <v>4592</v>
      </c>
      <c r="P110" t="s">
        <v>97</v>
      </c>
      <c r="Q110" t="s">
        <v>4593</v>
      </c>
      <c r="R110">
        <v>20877</v>
      </c>
      <c r="S110">
        <v>1</v>
      </c>
      <c r="T110">
        <v>1</v>
      </c>
      <c r="U110">
        <v>0</v>
      </c>
      <c r="V110" t="s">
        <v>4534</v>
      </c>
      <c r="W110" t="s">
        <v>105</v>
      </c>
      <c r="X110">
        <v>1</v>
      </c>
      <c r="Y110">
        <v>0</v>
      </c>
      <c r="Z110">
        <v>0</v>
      </c>
      <c r="AB110" t="s">
        <v>106</v>
      </c>
      <c r="AC110" t="s">
        <v>32</v>
      </c>
      <c r="AD110">
        <v>1</v>
      </c>
      <c r="AE110" t="s">
        <v>4593</v>
      </c>
      <c r="AF110" t="s">
        <v>94</v>
      </c>
      <c r="AG110">
        <v>1</v>
      </c>
      <c r="AJ110" t="s">
        <v>107</v>
      </c>
      <c r="AK110" t="s">
        <v>107</v>
      </c>
      <c r="AL110" t="s">
        <v>32</v>
      </c>
      <c r="AM110" t="s">
        <v>108</v>
      </c>
      <c r="AN110" t="s">
        <v>31</v>
      </c>
      <c r="AP110">
        <v>0</v>
      </c>
    </row>
    <row r="111" spans="1:42">
      <c r="A111" s="66" t="e">
        <f>#REF!</f>
        <v>#REF!</v>
      </c>
      <c r="B111" s="62" t="str">
        <f t="shared" si="9"/>
        <v>14:29:44</v>
      </c>
      <c r="C111" s="62" t="s">
        <v>29</v>
      </c>
      <c r="D111" s="63">
        <f t="shared" si="13"/>
        <v>12</v>
      </c>
      <c r="E111" s="80">
        <f t="shared" si="10"/>
        <v>63.1</v>
      </c>
      <c r="F111" s="82">
        <f t="shared" si="11"/>
        <v>757.2</v>
      </c>
      <c r="G111" s="64" t="s">
        <v>8</v>
      </c>
      <c r="H111" s="64" t="str">
        <f t="shared" si="12"/>
        <v>00507742159TRLO1</v>
      </c>
      <c r="J111" t="s">
        <v>94</v>
      </c>
      <c r="K111" t="s">
        <v>95</v>
      </c>
      <c r="L111">
        <v>12</v>
      </c>
      <c r="M111">
        <v>63.1</v>
      </c>
      <c r="N111" t="s">
        <v>96</v>
      </c>
      <c r="O111" t="s">
        <v>4594</v>
      </c>
      <c r="P111" t="s">
        <v>97</v>
      </c>
      <c r="Q111" t="s">
        <v>4595</v>
      </c>
      <c r="R111">
        <v>20877</v>
      </c>
      <c r="S111">
        <v>1</v>
      </c>
      <c r="T111">
        <v>1</v>
      </c>
      <c r="U111">
        <v>0</v>
      </c>
      <c r="V111" t="s">
        <v>4534</v>
      </c>
      <c r="W111" t="s">
        <v>105</v>
      </c>
      <c r="X111">
        <v>1</v>
      </c>
      <c r="Y111">
        <v>0</v>
      </c>
      <c r="Z111">
        <v>0</v>
      </c>
      <c r="AB111" t="s">
        <v>106</v>
      </c>
      <c r="AC111" t="s">
        <v>32</v>
      </c>
      <c r="AD111">
        <v>1</v>
      </c>
      <c r="AE111" t="s">
        <v>4595</v>
      </c>
      <c r="AF111" t="s">
        <v>94</v>
      </c>
      <c r="AG111">
        <v>1</v>
      </c>
      <c r="AJ111" t="s">
        <v>107</v>
      </c>
      <c r="AK111" t="s">
        <v>107</v>
      </c>
      <c r="AL111" t="s">
        <v>32</v>
      </c>
      <c r="AM111" t="s">
        <v>108</v>
      </c>
      <c r="AN111" t="s">
        <v>31</v>
      </c>
      <c r="AP111">
        <v>0</v>
      </c>
    </row>
    <row r="112" spans="1:42">
      <c r="A112" s="66" t="e">
        <f>#REF!</f>
        <v>#REF!</v>
      </c>
      <c r="B112" s="62" t="str">
        <f t="shared" si="9"/>
        <v>14:31:49</v>
      </c>
      <c r="C112" s="62" t="s">
        <v>29</v>
      </c>
      <c r="D112" s="63">
        <f t="shared" si="13"/>
        <v>5</v>
      </c>
      <c r="E112" s="80">
        <f t="shared" si="10"/>
        <v>63.05</v>
      </c>
      <c r="F112" s="82">
        <f t="shared" si="11"/>
        <v>315.25</v>
      </c>
      <c r="G112" s="64" t="s">
        <v>8</v>
      </c>
      <c r="H112" s="64" t="str">
        <f t="shared" si="12"/>
        <v>00507746435TRLO1</v>
      </c>
      <c r="J112" t="s">
        <v>94</v>
      </c>
      <c r="K112" t="s">
        <v>95</v>
      </c>
      <c r="L112">
        <v>5</v>
      </c>
      <c r="M112">
        <v>63.05</v>
      </c>
      <c r="N112" t="s">
        <v>96</v>
      </c>
      <c r="O112" t="s">
        <v>4596</v>
      </c>
      <c r="P112" t="s">
        <v>97</v>
      </c>
      <c r="Q112" t="s">
        <v>4597</v>
      </c>
      <c r="R112">
        <v>20877</v>
      </c>
      <c r="S112">
        <v>1</v>
      </c>
      <c r="T112">
        <v>1</v>
      </c>
      <c r="U112">
        <v>0</v>
      </c>
      <c r="V112" t="s">
        <v>4534</v>
      </c>
      <c r="W112" t="s">
        <v>105</v>
      </c>
      <c r="X112">
        <v>1</v>
      </c>
      <c r="Y112">
        <v>0</v>
      </c>
      <c r="Z112">
        <v>0</v>
      </c>
      <c r="AB112" t="s">
        <v>106</v>
      </c>
      <c r="AC112" t="s">
        <v>32</v>
      </c>
      <c r="AD112">
        <v>1</v>
      </c>
      <c r="AE112" t="s">
        <v>4597</v>
      </c>
      <c r="AF112" t="s">
        <v>94</v>
      </c>
      <c r="AG112">
        <v>1</v>
      </c>
      <c r="AJ112" t="s">
        <v>107</v>
      </c>
      <c r="AK112" t="s">
        <v>107</v>
      </c>
      <c r="AL112" t="s">
        <v>32</v>
      </c>
      <c r="AM112" t="s">
        <v>108</v>
      </c>
      <c r="AN112" t="s">
        <v>31</v>
      </c>
      <c r="AP112">
        <v>0</v>
      </c>
    </row>
    <row r="113" spans="1:42">
      <c r="A113" s="66" t="e">
        <f>#REF!</f>
        <v>#REF!</v>
      </c>
      <c r="B113" s="62" t="str">
        <f t="shared" si="9"/>
        <v>14:31:58</v>
      </c>
      <c r="C113" s="62" t="s">
        <v>29</v>
      </c>
      <c r="D113" s="63">
        <f t="shared" si="13"/>
        <v>13</v>
      </c>
      <c r="E113" s="80">
        <f t="shared" si="10"/>
        <v>63.05</v>
      </c>
      <c r="F113" s="82">
        <f t="shared" si="11"/>
        <v>819.65</v>
      </c>
      <c r="G113" s="64" t="s">
        <v>8</v>
      </c>
      <c r="H113" s="64" t="str">
        <f t="shared" si="12"/>
        <v>00507746614TRLO1</v>
      </c>
      <c r="J113" t="s">
        <v>94</v>
      </c>
      <c r="K113" t="s">
        <v>95</v>
      </c>
      <c r="L113">
        <v>13</v>
      </c>
      <c r="M113">
        <v>63.05</v>
      </c>
      <c r="N113" t="s">
        <v>96</v>
      </c>
      <c r="O113" t="s">
        <v>4598</v>
      </c>
      <c r="P113" t="s">
        <v>97</v>
      </c>
      <c r="Q113" t="s">
        <v>4599</v>
      </c>
      <c r="R113">
        <v>20877</v>
      </c>
      <c r="S113">
        <v>1</v>
      </c>
      <c r="T113">
        <v>1</v>
      </c>
      <c r="U113">
        <v>0</v>
      </c>
      <c r="V113" t="s">
        <v>4534</v>
      </c>
      <c r="W113" t="s">
        <v>105</v>
      </c>
      <c r="X113">
        <v>1</v>
      </c>
      <c r="Y113">
        <v>0</v>
      </c>
      <c r="Z113">
        <v>0</v>
      </c>
      <c r="AB113" t="s">
        <v>106</v>
      </c>
      <c r="AC113" t="s">
        <v>32</v>
      </c>
      <c r="AD113">
        <v>1</v>
      </c>
      <c r="AE113" t="s">
        <v>4599</v>
      </c>
      <c r="AF113" t="s">
        <v>94</v>
      </c>
      <c r="AG113">
        <v>1</v>
      </c>
      <c r="AJ113" t="s">
        <v>107</v>
      </c>
      <c r="AK113" t="s">
        <v>107</v>
      </c>
      <c r="AL113" t="s">
        <v>32</v>
      </c>
      <c r="AM113" t="s">
        <v>108</v>
      </c>
      <c r="AN113" t="s">
        <v>31</v>
      </c>
      <c r="AP113">
        <v>0</v>
      </c>
    </row>
    <row r="114" spans="1:42">
      <c r="A114" s="66" t="e">
        <f>#REF!</f>
        <v>#REF!</v>
      </c>
      <c r="B114" s="62" t="str">
        <f t="shared" si="9"/>
        <v>14:32:08</v>
      </c>
      <c r="C114" s="62" t="s">
        <v>29</v>
      </c>
      <c r="D114" s="63">
        <f t="shared" si="13"/>
        <v>2</v>
      </c>
      <c r="E114" s="80">
        <f t="shared" si="10"/>
        <v>63.05</v>
      </c>
      <c r="F114" s="82">
        <f t="shared" si="11"/>
        <v>126.1</v>
      </c>
      <c r="G114" s="64" t="s">
        <v>8</v>
      </c>
      <c r="H114" s="64" t="str">
        <f t="shared" si="12"/>
        <v>00507746826TRLO1</v>
      </c>
      <c r="J114" t="s">
        <v>94</v>
      </c>
      <c r="K114" t="s">
        <v>95</v>
      </c>
      <c r="L114">
        <v>2</v>
      </c>
      <c r="M114">
        <v>63.05</v>
      </c>
      <c r="N114" t="s">
        <v>96</v>
      </c>
      <c r="O114" t="s">
        <v>4600</v>
      </c>
      <c r="P114" t="s">
        <v>97</v>
      </c>
      <c r="Q114" t="s">
        <v>4601</v>
      </c>
      <c r="R114">
        <v>20877</v>
      </c>
      <c r="S114">
        <v>1</v>
      </c>
      <c r="T114">
        <v>1</v>
      </c>
      <c r="U114">
        <v>0</v>
      </c>
      <c r="V114" t="s">
        <v>4534</v>
      </c>
      <c r="W114" t="s">
        <v>105</v>
      </c>
      <c r="X114">
        <v>1</v>
      </c>
      <c r="Y114">
        <v>0</v>
      </c>
      <c r="Z114">
        <v>0</v>
      </c>
      <c r="AB114" t="s">
        <v>106</v>
      </c>
      <c r="AC114" t="s">
        <v>32</v>
      </c>
      <c r="AD114">
        <v>1</v>
      </c>
      <c r="AE114" t="s">
        <v>4601</v>
      </c>
      <c r="AF114" t="s">
        <v>94</v>
      </c>
      <c r="AG114">
        <v>1</v>
      </c>
      <c r="AJ114" t="s">
        <v>107</v>
      </c>
      <c r="AK114" t="s">
        <v>107</v>
      </c>
      <c r="AL114" t="s">
        <v>32</v>
      </c>
      <c r="AM114" t="s">
        <v>108</v>
      </c>
      <c r="AN114" t="s">
        <v>31</v>
      </c>
      <c r="AP114">
        <v>0</v>
      </c>
    </row>
    <row r="115" spans="1:42">
      <c r="A115" s="66" t="e">
        <f>#REF!</f>
        <v>#REF!</v>
      </c>
      <c r="B115" s="62" t="str">
        <f t="shared" si="9"/>
        <v>14:32:44</v>
      </c>
      <c r="C115" s="62" t="s">
        <v>29</v>
      </c>
      <c r="D115" s="63">
        <f t="shared" si="13"/>
        <v>30</v>
      </c>
      <c r="E115" s="80">
        <f t="shared" si="10"/>
        <v>63.05</v>
      </c>
      <c r="F115" s="82">
        <f t="shared" si="11"/>
        <v>1891.5</v>
      </c>
      <c r="G115" s="64" t="s">
        <v>8</v>
      </c>
      <c r="H115" s="64" t="str">
        <f t="shared" si="12"/>
        <v>00507747652TRLO1</v>
      </c>
      <c r="J115" t="s">
        <v>94</v>
      </c>
      <c r="K115" t="s">
        <v>95</v>
      </c>
      <c r="L115">
        <v>30</v>
      </c>
      <c r="M115">
        <v>63.05</v>
      </c>
      <c r="N115" t="s">
        <v>96</v>
      </c>
      <c r="O115" t="s">
        <v>4602</v>
      </c>
      <c r="P115" t="s">
        <v>97</v>
      </c>
      <c r="Q115" t="s">
        <v>4603</v>
      </c>
      <c r="R115">
        <v>20877</v>
      </c>
      <c r="S115">
        <v>1</v>
      </c>
      <c r="T115">
        <v>1</v>
      </c>
      <c r="U115">
        <v>0</v>
      </c>
      <c r="V115" t="s">
        <v>4534</v>
      </c>
      <c r="W115" t="s">
        <v>105</v>
      </c>
      <c r="X115">
        <v>1</v>
      </c>
      <c r="Y115">
        <v>0</v>
      </c>
      <c r="Z115">
        <v>0</v>
      </c>
      <c r="AB115" t="s">
        <v>106</v>
      </c>
      <c r="AC115" t="s">
        <v>32</v>
      </c>
      <c r="AD115">
        <v>1</v>
      </c>
      <c r="AE115" t="s">
        <v>4603</v>
      </c>
      <c r="AF115" t="s">
        <v>94</v>
      </c>
      <c r="AG115">
        <v>1</v>
      </c>
      <c r="AJ115" t="s">
        <v>107</v>
      </c>
      <c r="AK115" t="s">
        <v>107</v>
      </c>
      <c r="AL115" t="s">
        <v>32</v>
      </c>
      <c r="AM115" t="s">
        <v>108</v>
      </c>
      <c r="AN115" t="s">
        <v>31</v>
      </c>
      <c r="AP115">
        <v>0</v>
      </c>
    </row>
    <row r="116" spans="1:42">
      <c r="A116" s="66" t="e">
        <f>#REF!</f>
        <v>#REF!</v>
      </c>
      <c r="B116" s="62" t="str">
        <f t="shared" si="9"/>
        <v>14:34:38</v>
      </c>
      <c r="C116" s="62" t="s">
        <v>29</v>
      </c>
      <c r="D116" s="63">
        <f t="shared" si="13"/>
        <v>5</v>
      </c>
      <c r="E116" s="80">
        <f t="shared" si="10"/>
        <v>63.05</v>
      </c>
      <c r="F116" s="82">
        <f t="shared" si="11"/>
        <v>315.25</v>
      </c>
      <c r="G116" s="64" t="s">
        <v>8</v>
      </c>
      <c r="H116" s="64" t="str">
        <f t="shared" si="12"/>
        <v>00507749413TRLO1</v>
      </c>
      <c r="J116" t="s">
        <v>94</v>
      </c>
      <c r="K116" t="s">
        <v>95</v>
      </c>
      <c r="L116">
        <v>5</v>
      </c>
      <c r="M116">
        <v>63.05</v>
      </c>
      <c r="N116" t="s">
        <v>96</v>
      </c>
      <c r="O116" t="s">
        <v>4604</v>
      </c>
      <c r="P116" t="s">
        <v>97</v>
      </c>
      <c r="Q116" t="s">
        <v>4605</v>
      </c>
      <c r="R116">
        <v>20877</v>
      </c>
      <c r="S116">
        <v>1</v>
      </c>
      <c r="T116">
        <v>1</v>
      </c>
      <c r="U116">
        <v>0</v>
      </c>
      <c r="V116" t="s">
        <v>4534</v>
      </c>
      <c r="W116" t="s">
        <v>105</v>
      </c>
      <c r="X116">
        <v>1</v>
      </c>
      <c r="Y116">
        <v>0</v>
      </c>
      <c r="Z116">
        <v>0</v>
      </c>
      <c r="AB116" t="s">
        <v>106</v>
      </c>
      <c r="AC116" t="s">
        <v>32</v>
      </c>
      <c r="AD116">
        <v>1</v>
      </c>
      <c r="AE116" t="s">
        <v>4605</v>
      </c>
      <c r="AF116" t="s">
        <v>94</v>
      </c>
      <c r="AG116">
        <v>1</v>
      </c>
      <c r="AJ116" t="s">
        <v>107</v>
      </c>
      <c r="AK116" t="s">
        <v>107</v>
      </c>
      <c r="AL116" t="s">
        <v>32</v>
      </c>
      <c r="AM116" t="s">
        <v>108</v>
      </c>
      <c r="AN116" t="s">
        <v>31</v>
      </c>
      <c r="AP116">
        <v>0</v>
      </c>
    </row>
    <row r="117" spans="1:42">
      <c r="A117" s="66" t="e">
        <f>#REF!</f>
        <v>#REF!</v>
      </c>
      <c r="B117" s="62" t="str">
        <f t="shared" ref="B117:B180" si="14">MID(O117,FIND(" ",O117)+1,8)</f>
        <v>14:36:23</v>
      </c>
      <c r="C117" s="62" t="s">
        <v>29</v>
      </c>
      <c r="D117" s="63">
        <f t="shared" si="13"/>
        <v>30</v>
      </c>
      <c r="E117" s="80">
        <f t="shared" si="10"/>
        <v>63.05</v>
      </c>
      <c r="F117" s="82">
        <f t="shared" si="11"/>
        <v>1891.5</v>
      </c>
      <c r="G117" s="64" t="s">
        <v>8</v>
      </c>
      <c r="H117" s="64" t="str">
        <f t="shared" si="12"/>
        <v>00507750843TRLO1</v>
      </c>
      <c r="J117" t="s">
        <v>94</v>
      </c>
      <c r="K117" t="s">
        <v>95</v>
      </c>
      <c r="L117">
        <v>30</v>
      </c>
      <c r="M117">
        <v>63.05</v>
      </c>
      <c r="N117" t="s">
        <v>96</v>
      </c>
      <c r="O117" t="s">
        <v>4606</v>
      </c>
      <c r="P117" t="s">
        <v>97</v>
      </c>
      <c r="Q117" t="s">
        <v>4607</v>
      </c>
      <c r="R117">
        <v>20877</v>
      </c>
      <c r="S117">
        <v>1</v>
      </c>
      <c r="T117">
        <v>1</v>
      </c>
      <c r="U117">
        <v>0</v>
      </c>
      <c r="V117" t="s">
        <v>4534</v>
      </c>
      <c r="W117" t="s">
        <v>105</v>
      </c>
      <c r="X117">
        <v>1</v>
      </c>
      <c r="Y117">
        <v>0</v>
      </c>
      <c r="Z117">
        <v>0</v>
      </c>
      <c r="AB117" t="s">
        <v>106</v>
      </c>
      <c r="AC117" t="s">
        <v>32</v>
      </c>
      <c r="AD117">
        <v>1</v>
      </c>
      <c r="AE117" t="s">
        <v>4607</v>
      </c>
      <c r="AF117" t="s">
        <v>94</v>
      </c>
      <c r="AG117">
        <v>1</v>
      </c>
      <c r="AJ117" t="s">
        <v>107</v>
      </c>
      <c r="AK117" t="s">
        <v>107</v>
      </c>
      <c r="AL117" t="s">
        <v>32</v>
      </c>
      <c r="AM117" t="s">
        <v>108</v>
      </c>
      <c r="AN117" t="s">
        <v>31</v>
      </c>
      <c r="AP117">
        <v>0</v>
      </c>
    </row>
    <row r="118" spans="1:42">
      <c r="A118" s="66" t="e">
        <f>#REF!</f>
        <v>#REF!</v>
      </c>
      <c r="B118" s="62" t="str">
        <f t="shared" si="14"/>
        <v>14:37:41</v>
      </c>
      <c r="C118" s="62" t="s">
        <v>29</v>
      </c>
      <c r="D118" s="63">
        <f t="shared" si="13"/>
        <v>12</v>
      </c>
      <c r="E118" s="80">
        <f t="shared" ref="E118:E181" si="15">M118</f>
        <v>63</v>
      </c>
      <c r="F118" s="82">
        <f t="shared" ref="F118:F181" si="16">(D118*E118)</f>
        <v>756</v>
      </c>
      <c r="G118" s="64" t="s">
        <v>8</v>
      </c>
      <c r="H118" s="64" t="str">
        <f t="shared" ref="H118:H181" si="17">Q118</f>
        <v>00507751644TRLO1</v>
      </c>
      <c r="J118" t="s">
        <v>94</v>
      </c>
      <c r="K118" t="s">
        <v>95</v>
      </c>
      <c r="L118">
        <v>12</v>
      </c>
      <c r="M118">
        <v>63</v>
      </c>
      <c r="N118" t="s">
        <v>96</v>
      </c>
      <c r="O118" t="s">
        <v>4608</v>
      </c>
      <c r="P118" t="s">
        <v>97</v>
      </c>
      <c r="Q118" t="s">
        <v>4609</v>
      </c>
      <c r="R118">
        <v>20877</v>
      </c>
      <c r="S118">
        <v>1</v>
      </c>
      <c r="T118">
        <v>1</v>
      </c>
      <c r="U118">
        <v>0</v>
      </c>
      <c r="V118" t="s">
        <v>4534</v>
      </c>
      <c r="W118" t="s">
        <v>105</v>
      </c>
      <c r="X118">
        <v>1</v>
      </c>
      <c r="Y118">
        <v>0</v>
      </c>
      <c r="Z118">
        <v>0</v>
      </c>
      <c r="AB118" t="s">
        <v>106</v>
      </c>
      <c r="AC118" t="s">
        <v>32</v>
      </c>
      <c r="AD118">
        <v>1</v>
      </c>
      <c r="AE118" t="s">
        <v>4609</v>
      </c>
      <c r="AF118" t="s">
        <v>94</v>
      </c>
      <c r="AG118">
        <v>1</v>
      </c>
      <c r="AJ118" t="s">
        <v>107</v>
      </c>
      <c r="AK118" t="s">
        <v>107</v>
      </c>
      <c r="AL118" t="s">
        <v>32</v>
      </c>
      <c r="AM118" t="s">
        <v>108</v>
      </c>
      <c r="AN118" t="s">
        <v>31</v>
      </c>
      <c r="AP118">
        <v>0</v>
      </c>
    </row>
    <row r="119" spans="1:42">
      <c r="A119" s="66" t="e">
        <f>#REF!</f>
        <v>#REF!</v>
      </c>
      <c r="B119" s="62" t="str">
        <f t="shared" si="14"/>
        <v>14:37:42</v>
      </c>
      <c r="C119" s="62" t="s">
        <v>29</v>
      </c>
      <c r="D119" s="63">
        <f t="shared" si="13"/>
        <v>2</v>
      </c>
      <c r="E119" s="80">
        <f t="shared" si="15"/>
        <v>63</v>
      </c>
      <c r="F119" s="82">
        <f t="shared" si="16"/>
        <v>126</v>
      </c>
      <c r="G119" s="64" t="s">
        <v>8</v>
      </c>
      <c r="H119" s="64" t="str">
        <f t="shared" si="17"/>
        <v>00507751656TRLO1</v>
      </c>
      <c r="J119" t="s">
        <v>94</v>
      </c>
      <c r="K119" t="s">
        <v>95</v>
      </c>
      <c r="L119">
        <v>2</v>
      </c>
      <c r="M119">
        <v>63</v>
      </c>
      <c r="N119" t="s">
        <v>96</v>
      </c>
      <c r="O119" t="s">
        <v>4610</v>
      </c>
      <c r="P119" t="s">
        <v>97</v>
      </c>
      <c r="Q119" t="s">
        <v>4611</v>
      </c>
      <c r="R119">
        <v>20877</v>
      </c>
      <c r="S119">
        <v>1</v>
      </c>
      <c r="T119">
        <v>1</v>
      </c>
      <c r="U119">
        <v>0</v>
      </c>
      <c r="V119" t="s">
        <v>4534</v>
      </c>
      <c r="W119" t="s">
        <v>105</v>
      </c>
      <c r="X119">
        <v>1</v>
      </c>
      <c r="Y119">
        <v>0</v>
      </c>
      <c r="Z119">
        <v>0</v>
      </c>
      <c r="AB119" t="s">
        <v>106</v>
      </c>
      <c r="AC119" t="s">
        <v>32</v>
      </c>
      <c r="AD119">
        <v>1</v>
      </c>
      <c r="AE119" t="s">
        <v>4611</v>
      </c>
      <c r="AF119" t="s">
        <v>94</v>
      </c>
      <c r="AG119">
        <v>1</v>
      </c>
      <c r="AJ119" t="s">
        <v>107</v>
      </c>
      <c r="AK119" t="s">
        <v>107</v>
      </c>
      <c r="AL119" t="s">
        <v>32</v>
      </c>
      <c r="AM119" t="s">
        <v>108</v>
      </c>
      <c r="AN119" t="s">
        <v>31</v>
      </c>
      <c r="AP119">
        <v>0</v>
      </c>
    </row>
    <row r="120" spans="1:42">
      <c r="A120" s="66" t="e">
        <f>#REF!</f>
        <v>#REF!</v>
      </c>
      <c r="B120" s="62" t="str">
        <f t="shared" si="14"/>
        <v>14:38:20</v>
      </c>
      <c r="C120" s="62" t="s">
        <v>29</v>
      </c>
      <c r="D120" s="63">
        <f t="shared" si="13"/>
        <v>5</v>
      </c>
      <c r="E120" s="80">
        <f t="shared" si="15"/>
        <v>63</v>
      </c>
      <c r="F120" s="82">
        <f t="shared" si="16"/>
        <v>315</v>
      </c>
      <c r="G120" s="64" t="s">
        <v>8</v>
      </c>
      <c r="H120" s="64" t="str">
        <f t="shared" si="17"/>
        <v>00507752136TRLO1</v>
      </c>
      <c r="J120" t="s">
        <v>94</v>
      </c>
      <c r="K120" t="s">
        <v>95</v>
      </c>
      <c r="L120">
        <v>5</v>
      </c>
      <c r="M120">
        <v>63</v>
      </c>
      <c r="N120" t="s">
        <v>96</v>
      </c>
      <c r="O120" t="s">
        <v>4612</v>
      </c>
      <c r="P120" t="s">
        <v>97</v>
      </c>
      <c r="Q120" t="s">
        <v>4613</v>
      </c>
      <c r="R120">
        <v>20877</v>
      </c>
      <c r="S120">
        <v>1</v>
      </c>
      <c r="T120">
        <v>1</v>
      </c>
      <c r="U120">
        <v>0</v>
      </c>
      <c r="V120" t="s">
        <v>4534</v>
      </c>
      <c r="W120" t="s">
        <v>105</v>
      </c>
      <c r="X120">
        <v>1</v>
      </c>
      <c r="Y120">
        <v>0</v>
      </c>
      <c r="Z120">
        <v>0</v>
      </c>
      <c r="AB120" t="s">
        <v>106</v>
      </c>
      <c r="AC120" t="s">
        <v>32</v>
      </c>
      <c r="AD120">
        <v>1</v>
      </c>
      <c r="AE120" t="s">
        <v>4613</v>
      </c>
      <c r="AF120" t="s">
        <v>94</v>
      </c>
      <c r="AG120">
        <v>1</v>
      </c>
      <c r="AJ120" t="s">
        <v>107</v>
      </c>
      <c r="AK120" t="s">
        <v>107</v>
      </c>
      <c r="AL120" t="s">
        <v>32</v>
      </c>
      <c r="AM120" t="s">
        <v>108</v>
      </c>
      <c r="AN120" t="s">
        <v>31</v>
      </c>
      <c r="AP120">
        <v>0</v>
      </c>
    </row>
    <row r="121" spans="1:42">
      <c r="A121" s="66" t="e">
        <f>#REF!</f>
        <v>#REF!</v>
      </c>
      <c r="B121" s="62" t="str">
        <f t="shared" si="14"/>
        <v>14:38:35</v>
      </c>
      <c r="C121" s="62" t="s">
        <v>29</v>
      </c>
      <c r="D121" s="63">
        <f t="shared" si="13"/>
        <v>30</v>
      </c>
      <c r="E121" s="80">
        <f t="shared" si="15"/>
        <v>63</v>
      </c>
      <c r="F121" s="82">
        <f t="shared" si="16"/>
        <v>1890</v>
      </c>
      <c r="G121" s="64" t="s">
        <v>8</v>
      </c>
      <c r="H121" s="64" t="str">
        <f t="shared" si="17"/>
        <v>00507752370TRLO1</v>
      </c>
      <c r="J121" t="s">
        <v>94</v>
      </c>
      <c r="K121" t="s">
        <v>95</v>
      </c>
      <c r="L121">
        <v>30</v>
      </c>
      <c r="M121">
        <v>63</v>
      </c>
      <c r="N121" t="s">
        <v>96</v>
      </c>
      <c r="O121" t="s">
        <v>4614</v>
      </c>
      <c r="P121" t="s">
        <v>97</v>
      </c>
      <c r="Q121" t="s">
        <v>4615</v>
      </c>
      <c r="R121">
        <v>20877</v>
      </c>
      <c r="S121">
        <v>1</v>
      </c>
      <c r="T121">
        <v>1</v>
      </c>
      <c r="U121">
        <v>0</v>
      </c>
      <c r="V121" t="s">
        <v>4534</v>
      </c>
      <c r="W121" t="s">
        <v>105</v>
      </c>
      <c r="X121">
        <v>1</v>
      </c>
      <c r="Y121">
        <v>0</v>
      </c>
      <c r="Z121">
        <v>0</v>
      </c>
      <c r="AB121" t="s">
        <v>106</v>
      </c>
      <c r="AC121" t="s">
        <v>32</v>
      </c>
      <c r="AD121">
        <v>1</v>
      </c>
      <c r="AE121" t="s">
        <v>4615</v>
      </c>
      <c r="AF121" t="s">
        <v>94</v>
      </c>
      <c r="AG121">
        <v>1</v>
      </c>
      <c r="AJ121" t="s">
        <v>107</v>
      </c>
      <c r="AK121" t="s">
        <v>107</v>
      </c>
      <c r="AL121" t="s">
        <v>32</v>
      </c>
      <c r="AM121" t="s">
        <v>108</v>
      </c>
      <c r="AN121" t="s">
        <v>31</v>
      </c>
      <c r="AP121">
        <v>0</v>
      </c>
    </row>
    <row r="122" spans="1:42">
      <c r="A122" s="66" t="e">
        <f>#REF!</f>
        <v>#REF!</v>
      </c>
      <c r="B122" s="62" t="str">
        <f t="shared" si="14"/>
        <v>14:40:44</v>
      </c>
      <c r="C122" s="62" t="s">
        <v>29</v>
      </c>
      <c r="D122" s="63">
        <f t="shared" si="13"/>
        <v>13</v>
      </c>
      <c r="E122" s="80">
        <f t="shared" si="15"/>
        <v>63</v>
      </c>
      <c r="F122" s="82">
        <f t="shared" si="16"/>
        <v>819</v>
      </c>
      <c r="G122" s="64" t="s">
        <v>8</v>
      </c>
      <c r="H122" s="64" t="str">
        <f t="shared" si="17"/>
        <v>00507754534TRLO1</v>
      </c>
      <c r="J122" t="s">
        <v>94</v>
      </c>
      <c r="K122" t="s">
        <v>95</v>
      </c>
      <c r="L122">
        <v>13</v>
      </c>
      <c r="M122">
        <v>63</v>
      </c>
      <c r="N122" t="s">
        <v>96</v>
      </c>
      <c r="O122" t="s">
        <v>4616</v>
      </c>
      <c r="P122" t="s">
        <v>97</v>
      </c>
      <c r="Q122" t="s">
        <v>4617</v>
      </c>
      <c r="R122">
        <v>20877</v>
      </c>
      <c r="S122">
        <v>1</v>
      </c>
      <c r="T122">
        <v>1</v>
      </c>
      <c r="U122">
        <v>0</v>
      </c>
      <c r="V122" t="s">
        <v>4534</v>
      </c>
      <c r="W122" t="s">
        <v>105</v>
      </c>
      <c r="X122">
        <v>1</v>
      </c>
      <c r="Y122">
        <v>0</v>
      </c>
      <c r="Z122">
        <v>0</v>
      </c>
      <c r="AB122" t="s">
        <v>106</v>
      </c>
      <c r="AC122" t="s">
        <v>32</v>
      </c>
      <c r="AD122">
        <v>1</v>
      </c>
      <c r="AE122" t="s">
        <v>4617</v>
      </c>
      <c r="AF122" t="s">
        <v>94</v>
      </c>
      <c r="AG122">
        <v>1</v>
      </c>
      <c r="AJ122" t="s">
        <v>107</v>
      </c>
      <c r="AK122" t="s">
        <v>107</v>
      </c>
      <c r="AL122" t="s">
        <v>32</v>
      </c>
      <c r="AM122" t="s">
        <v>108</v>
      </c>
      <c r="AN122" t="s">
        <v>31</v>
      </c>
      <c r="AP122">
        <v>0</v>
      </c>
    </row>
    <row r="123" spans="1:42">
      <c r="A123" s="66" t="e">
        <f>#REF!</f>
        <v>#REF!</v>
      </c>
      <c r="B123" s="62" t="str">
        <f t="shared" si="14"/>
        <v>14:41:07</v>
      </c>
      <c r="C123" s="62" t="s">
        <v>29</v>
      </c>
      <c r="D123" s="63">
        <f t="shared" si="13"/>
        <v>38</v>
      </c>
      <c r="E123" s="80">
        <f t="shared" si="15"/>
        <v>63</v>
      </c>
      <c r="F123" s="82">
        <f t="shared" si="16"/>
        <v>2394</v>
      </c>
      <c r="G123" s="64" t="s">
        <v>8</v>
      </c>
      <c r="H123" s="64" t="str">
        <f t="shared" si="17"/>
        <v>00507754922TRLO1</v>
      </c>
      <c r="J123" t="s">
        <v>94</v>
      </c>
      <c r="K123" t="s">
        <v>95</v>
      </c>
      <c r="L123">
        <v>38</v>
      </c>
      <c r="M123">
        <v>63</v>
      </c>
      <c r="N123" t="s">
        <v>96</v>
      </c>
      <c r="O123" t="s">
        <v>4618</v>
      </c>
      <c r="P123" t="s">
        <v>97</v>
      </c>
      <c r="Q123" t="s">
        <v>4619</v>
      </c>
      <c r="R123">
        <v>20877</v>
      </c>
      <c r="S123">
        <v>1</v>
      </c>
      <c r="T123">
        <v>1</v>
      </c>
      <c r="U123">
        <v>0</v>
      </c>
      <c r="V123" t="s">
        <v>4534</v>
      </c>
      <c r="W123" t="s">
        <v>105</v>
      </c>
      <c r="X123">
        <v>1</v>
      </c>
      <c r="Y123">
        <v>0</v>
      </c>
      <c r="Z123">
        <v>0</v>
      </c>
      <c r="AB123" t="s">
        <v>106</v>
      </c>
      <c r="AC123" t="s">
        <v>32</v>
      </c>
      <c r="AD123">
        <v>1</v>
      </c>
      <c r="AE123" t="s">
        <v>4619</v>
      </c>
      <c r="AF123" t="s">
        <v>94</v>
      </c>
      <c r="AG123">
        <v>1</v>
      </c>
      <c r="AJ123" t="s">
        <v>107</v>
      </c>
      <c r="AK123" t="s">
        <v>107</v>
      </c>
      <c r="AL123" t="s">
        <v>32</v>
      </c>
      <c r="AM123" t="s">
        <v>108</v>
      </c>
      <c r="AN123" t="s">
        <v>31</v>
      </c>
      <c r="AP123">
        <v>0</v>
      </c>
    </row>
    <row r="124" spans="1:42">
      <c r="A124" s="66" t="e">
        <f>#REF!</f>
        <v>#REF!</v>
      </c>
      <c r="B124" s="62" t="str">
        <f t="shared" si="14"/>
        <v>14:45:19</v>
      </c>
      <c r="C124" s="62" t="s">
        <v>29</v>
      </c>
      <c r="D124" s="63">
        <f t="shared" si="13"/>
        <v>30</v>
      </c>
      <c r="E124" s="80">
        <f t="shared" si="15"/>
        <v>63.05</v>
      </c>
      <c r="F124" s="82">
        <f t="shared" si="16"/>
        <v>1891.5</v>
      </c>
      <c r="G124" s="64" t="s">
        <v>8</v>
      </c>
      <c r="H124" s="64" t="str">
        <f t="shared" si="17"/>
        <v>00507758831TRLO1</v>
      </c>
      <c r="J124" t="s">
        <v>94</v>
      </c>
      <c r="K124" t="s">
        <v>95</v>
      </c>
      <c r="L124">
        <v>30</v>
      </c>
      <c r="M124">
        <v>63.05</v>
      </c>
      <c r="N124" t="s">
        <v>96</v>
      </c>
      <c r="O124" t="s">
        <v>4620</v>
      </c>
      <c r="P124" t="s">
        <v>97</v>
      </c>
      <c r="Q124" t="s">
        <v>4621</v>
      </c>
      <c r="R124">
        <v>20877</v>
      </c>
      <c r="S124">
        <v>1</v>
      </c>
      <c r="T124">
        <v>1</v>
      </c>
      <c r="U124">
        <v>0</v>
      </c>
      <c r="V124" t="s">
        <v>4534</v>
      </c>
      <c r="W124" t="s">
        <v>105</v>
      </c>
      <c r="X124">
        <v>1</v>
      </c>
      <c r="Y124">
        <v>0</v>
      </c>
      <c r="Z124">
        <v>0</v>
      </c>
      <c r="AB124" t="s">
        <v>106</v>
      </c>
      <c r="AC124" t="s">
        <v>32</v>
      </c>
      <c r="AD124">
        <v>1</v>
      </c>
      <c r="AE124" t="s">
        <v>4621</v>
      </c>
      <c r="AF124" t="s">
        <v>94</v>
      </c>
      <c r="AG124">
        <v>1</v>
      </c>
      <c r="AJ124" t="s">
        <v>107</v>
      </c>
      <c r="AK124" t="s">
        <v>107</v>
      </c>
      <c r="AL124" t="s">
        <v>32</v>
      </c>
      <c r="AM124" t="s">
        <v>108</v>
      </c>
      <c r="AN124" t="s">
        <v>31</v>
      </c>
      <c r="AP124">
        <v>0</v>
      </c>
    </row>
    <row r="125" spans="1:42">
      <c r="A125" s="66" t="e">
        <f>#REF!</f>
        <v>#REF!</v>
      </c>
      <c r="B125" s="62" t="str">
        <f t="shared" si="14"/>
        <v>14:45:47</v>
      </c>
      <c r="C125" s="62" t="s">
        <v>29</v>
      </c>
      <c r="D125" s="63">
        <f t="shared" si="13"/>
        <v>12</v>
      </c>
      <c r="E125" s="80">
        <f t="shared" si="15"/>
        <v>63</v>
      </c>
      <c r="F125" s="82">
        <f t="shared" si="16"/>
        <v>756</v>
      </c>
      <c r="G125" s="64" t="s">
        <v>8</v>
      </c>
      <c r="H125" s="64" t="str">
        <f t="shared" si="17"/>
        <v>00507759164TRLO1</v>
      </c>
      <c r="J125" t="s">
        <v>94</v>
      </c>
      <c r="K125" t="s">
        <v>95</v>
      </c>
      <c r="L125">
        <v>12</v>
      </c>
      <c r="M125">
        <v>63</v>
      </c>
      <c r="N125" t="s">
        <v>96</v>
      </c>
      <c r="O125" t="s">
        <v>4622</v>
      </c>
      <c r="P125" t="s">
        <v>97</v>
      </c>
      <c r="Q125" t="s">
        <v>4623</v>
      </c>
      <c r="R125">
        <v>20877</v>
      </c>
      <c r="S125">
        <v>1</v>
      </c>
      <c r="T125">
        <v>1</v>
      </c>
      <c r="U125">
        <v>0</v>
      </c>
      <c r="V125" t="s">
        <v>4534</v>
      </c>
      <c r="W125" t="s">
        <v>105</v>
      </c>
      <c r="X125">
        <v>1</v>
      </c>
      <c r="Y125">
        <v>0</v>
      </c>
      <c r="Z125">
        <v>0</v>
      </c>
      <c r="AB125" t="s">
        <v>106</v>
      </c>
      <c r="AC125" t="s">
        <v>32</v>
      </c>
      <c r="AD125">
        <v>1</v>
      </c>
      <c r="AE125" t="s">
        <v>4623</v>
      </c>
      <c r="AF125" t="s">
        <v>94</v>
      </c>
      <c r="AG125">
        <v>1</v>
      </c>
      <c r="AJ125" t="s">
        <v>107</v>
      </c>
      <c r="AK125" t="s">
        <v>107</v>
      </c>
      <c r="AL125" t="s">
        <v>32</v>
      </c>
      <c r="AM125" t="s">
        <v>108</v>
      </c>
      <c r="AN125" t="s">
        <v>31</v>
      </c>
      <c r="AP125">
        <v>0</v>
      </c>
    </row>
    <row r="126" spans="1:42">
      <c r="A126" s="66" t="e">
        <f>#REF!</f>
        <v>#REF!</v>
      </c>
      <c r="B126" s="62" t="str">
        <f t="shared" si="14"/>
        <v>14:45:55</v>
      </c>
      <c r="C126" s="62" t="s">
        <v>29</v>
      </c>
      <c r="D126" s="63">
        <f t="shared" si="13"/>
        <v>5</v>
      </c>
      <c r="E126" s="80">
        <f t="shared" si="15"/>
        <v>63</v>
      </c>
      <c r="F126" s="82">
        <f t="shared" si="16"/>
        <v>315</v>
      </c>
      <c r="G126" s="64" t="s">
        <v>8</v>
      </c>
      <c r="H126" s="64" t="str">
        <f t="shared" si="17"/>
        <v>00507759311TRLO1</v>
      </c>
      <c r="J126" t="s">
        <v>94</v>
      </c>
      <c r="K126" t="s">
        <v>95</v>
      </c>
      <c r="L126">
        <v>5</v>
      </c>
      <c r="M126">
        <v>63</v>
      </c>
      <c r="N126" t="s">
        <v>96</v>
      </c>
      <c r="O126" t="s">
        <v>4624</v>
      </c>
      <c r="P126" t="s">
        <v>97</v>
      </c>
      <c r="Q126" t="s">
        <v>4625</v>
      </c>
      <c r="R126">
        <v>20877</v>
      </c>
      <c r="S126">
        <v>1</v>
      </c>
      <c r="T126">
        <v>1</v>
      </c>
      <c r="U126">
        <v>0</v>
      </c>
      <c r="V126" t="s">
        <v>4534</v>
      </c>
      <c r="W126" t="s">
        <v>105</v>
      </c>
      <c r="X126">
        <v>1</v>
      </c>
      <c r="Y126">
        <v>0</v>
      </c>
      <c r="Z126">
        <v>0</v>
      </c>
      <c r="AB126" t="s">
        <v>106</v>
      </c>
      <c r="AC126" t="s">
        <v>32</v>
      </c>
      <c r="AD126">
        <v>1</v>
      </c>
      <c r="AE126" t="s">
        <v>4625</v>
      </c>
      <c r="AF126" t="s">
        <v>94</v>
      </c>
      <c r="AG126">
        <v>1</v>
      </c>
      <c r="AJ126" t="s">
        <v>107</v>
      </c>
      <c r="AK126" t="s">
        <v>107</v>
      </c>
      <c r="AL126" t="s">
        <v>32</v>
      </c>
      <c r="AM126" t="s">
        <v>108</v>
      </c>
      <c r="AN126" t="s">
        <v>31</v>
      </c>
      <c r="AP126">
        <v>0</v>
      </c>
    </row>
    <row r="127" spans="1:42">
      <c r="A127" s="66" t="e">
        <f>#REF!</f>
        <v>#REF!</v>
      </c>
      <c r="B127" s="62" t="str">
        <f t="shared" si="14"/>
        <v>14:45:55</v>
      </c>
      <c r="C127" s="62" t="s">
        <v>29</v>
      </c>
      <c r="D127" s="63">
        <f t="shared" si="13"/>
        <v>5</v>
      </c>
      <c r="E127" s="80">
        <f t="shared" si="15"/>
        <v>63</v>
      </c>
      <c r="F127" s="82">
        <f t="shared" si="16"/>
        <v>315</v>
      </c>
      <c r="G127" s="64" t="s">
        <v>8</v>
      </c>
      <c r="H127" s="64" t="str">
        <f t="shared" si="17"/>
        <v>00507759312TRLO1</v>
      </c>
      <c r="J127" t="s">
        <v>94</v>
      </c>
      <c r="K127" t="s">
        <v>95</v>
      </c>
      <c r="L127">
        <v>5</v>
      </c>
      <c r="M127">
        <v>63</v>
      </c>
      <c r="N127" t="s">
        <v>96</v>
      </c>
      <c r="O127" t="s">
        <v>4624</v>
      </c>
      <c r="P127" t="s">
        <v>97</v>
      </c>
      <c r="Q127" t="s">
        <v>4626</v>
      </c>
      <c r="R127">
        <v>20877</v>
      </c>
      <c r="S127">
        <v>1</v>
      </c>
      <c r="T127">
        <v>1</v>
      </c>
      <c r="U127">
        <v>0</v>
      </c>
      <c r="V127" t="s">
        <v>4534</v>
      </c>
      <c r="W127" t="s">
        <v>105</v>
      </c>
      <c r="X127">
        <v>1</v>
      </c>
      <c r="Y127">
        <v>0</v>
      </c>
      <c r="Z127">
        <v>0</v>
      </c>
      <c r="AB127" t="s">
        <v>106</v>
      </c>
      <c r="AC127" t="s">
        <v>32</v>
      </c>
      <c r="AD127">
        <v>1</v>
      </c>
      <c r="AE127" t="s">
        <v>4626</v>
      </c>
      <c r="AF127" t="s">
        <v>94</v>
      </c>
      <c r="AG127">
        <v>1</v>
      </c>
      <c r="AJ127" t="s">
        <v>107</v>
      </c>
      <c r="AK127" t="s">
        <v>107</v>
      </c>
      <c r="AL127" t="s">
        <v>32</v>
      </c>
      <c r="AM127" t="s">
        <v>108</v>
      </c>
      <c r="AN127" t="s">
        <v>31</v>
      </c>
      <c r="AP127">
        <v>0</v>
      </c>
    </row>
    <row r="128" spans="1:42">
      <c r="A128" s="66" t="e">
        <f>#REF!</f>
        <v>#REF!</v>
      </c>
      <c r="B128" s="62" t="str">
        <f t="shared" si="14"/>
        <v>14:45:55</v>
      </c>
      <c r="C128" s="62" t="s">
        <v>29</v>
      </c>
      <c r="D128" s="63">
        <f t="shared" si="13"/>
        <v>2</v>
      </c>
      <c r="E128" s="80">
        <f t="shared" si="15"/>
        <v>63</v>
      </c>
      <c r="F128" s="82">
        <f t="shared" si="16"/>
        <v>126</v>
      </c>
      <c r="G128" s="64" t="s">
        <v>8</v>
      </c>
      <c r="H128" s="64" t="str">
        <f t="shared" si="17"/>
        <v>00507759313TRLO1</v>
      </c>
      <c r="J128" t="s">
        <v>94</v>
      </c>
      <c r="K128" t="s">
        <v>95</v>
      </c>
      <c r="L128">
        <v>2</v>
      </c>
      <c r="M128">
        <v>63</v>
      </c>
      <c r="N128" t="s">
        <v>96</v>
      </c>
      <c r="O128" t="s">
        <v>4627</v>
      </c>
      <c r="P128" t="s">
        <v>97</v>
      </c>
      <c r="Q128" t="s">
        <v>4628</v>
      </c>
      <c r="R128">
        <v>20877</v>
      </c>
      <c r="S128">
        <v>1</v>
      </c>
      <c r="T128">
        <v>1</v>
      </c>
      <c r="U128">
        <v>0</v>
      </c>
      <c r="V128" t="s">
        <v>4534</v>
      </c>
      <c r="W128" t="s">
        <v>105</v>
      </c>
      <c r="X128">
        <v>1</v>
      </c>
      <c r="Y128">
        <v>0</v>
      </c>
      <c r="Z128">
        <v>0</v>
      </c>
      <c r="AB128" t="s">
        <v>106</v>
      </c>
      <c r="AC128" t="s">
        <v>32</v>
      </c>
      <c r="AD128">
        <v>1</v>
      </c>
      <c r="AE128" t="s">
        <v>4628</v>
      </c>
      <c r="AF128" t="s">
        <v>94</v>
      </c>
      <c r="AG128">
        <v>1</v>
      </c>
      <c r="AJ128" t="s">
        <v>107</v>
      </c>
      <c r="AK128" t="s">
        <v>107</v>
      </c>
      <c r="AL128" t="s">
        <v>32</v>
      </c>
      <c r="AM128" t="s">
        <v>108</v>
      </c>
      <c r="AN128" t="s">
        <v>31</v>
      </c>
      <c r="AP128">
        <v>0</v>
      </c>
    </row>
    <row r="129" spans="1:42">
      <c r="A129" s="66" t="e">
        <f>#REF!</f>
        <v>#REF!</v>
      </c>
      <c r="B129" s="62" t="str">
        <f t="shared" si="14"/>
        <v>14:45:55</v>
      </c>
      <c r="C129" s="62" t="s">
        <v>29</v>
      </c>
      <c r="D129" s="63">
        <f t="shared" si="13"/>
        <v>2</v>
      </c>
      <c r="E129" s="80">
        <f t="shared" si="15"/>
        <v>63</v>
      </c>
      <c r="F129" s="82">
        <f t="shared" si="16"/>
        <v>126</v>
      </c>
      <c r="G129" s="64" t="s">
        <v>8</v>
      </c>
      <c r="H129" s="64" t="str">
        <f t="shared" si="17"/>
        <v>00507759314TRLO1</v>
      </c>
      <c r="J129" t="s">
        <v>94</v>
      </c>
      <c r="K129" t="s">
        <v>95</v>
      </c>
      <c r="L129">
        <v>2</v>
      </c>
      <c r="M129">
        <v>63</v>
      </c>
      <c r="N129" t="s">
        <v>96</v>
      </c>
      <c r="O129" t="s">
        <v>4627</v>
      </c>
      <c r="P129" t="s">
        <v>97</v>
      </c>
      <c r="Q129" t="s">
        <v>4629</v>
      </c>
      <c r="R129">
        <v>20877</v>
      </c>
      <c r="S129">
        <v>1</v>
      </c>
      <c r="T129">
        <v>1</v>
      </c>
      <c r="U129">
        <v>0</v>
      </c>
      <c r="V129" t="s">
        <v>4534</v>
      </c>
      <c r="W129" t="s">
        <v>105</v>
      </c>
      <c r="X129">
        <v>1</v>
      </c>
      <c r="Y129">
        <v>0</v>
      </c>
      <c r="Z129">
        <v>0</v>
      </c>
      <c r="AB129" t="s">
        <v>106</v>
      </c>
      <c r="AC129" t="s">
        <v>32</v>
      </c>
      <c r="AD129">
        <v>1</v>
      </c>
      <c r="AE129" t="s">
        <v>4629</v>
      </c>
      <c r="AF129" t="s">
        <v>94</v>
      </c>
      <c r="AG129">
        <v>1</v>
      </c>
      <c r="AJ129" t="s">
        <v>107</v>
      </c>
      <c r="AK129" t="s">
        <v>107</v>
      </c>
      <c r="AL129" t="s">
        <v>32</v>
      </c>
      <c r="AM129" t="s">
        <v>108</v>
      </c>
      <c r="AN129" t="s">
        <v>31</v>
      </c>
      <c r="AP129">
        <v>0</v>
      </c>
    </row>
    <row r="130" spans="1:42">
      <c r="A130" s="66" t="e">
        <f>#REF!</f>
        <v>#REF!</v>
      </c>
      <c r="B130" s="62" t="str">
        <f t="shared" si="14"/>
        <v>14:47:39</v>
      </c>
      <c r="C130" s="62" t="s">
        <v>29</v>
      </c>
      <c r="D130" s="63">
        <f t="shared" si="13"/>
        <v>30</v>
      </c>
      <c r="E130" s="80">
        <f t="shared" si="15"/>
        <v>63.05</v>
      </c>
      <c r="F130" s="82">
        <f t="shared" si="16"/>
        <v>1891.5</v>
      </c>
      <c r="G130" s="64" t="s">
        <v>8</v>
      </c>
      <c r="H130" s="64" t="str">
        <f t="shared" si="17"/>
        <v>00507761039TRLO1</v>
      </c>
      <c r="J130" t="s">
        <v>94</v>
      </c>
      <c r="K130" t="s">
        <v>95</v>
      </c>
      <c r="L130">
        <v>30</v>
      </c>
      <c r="M130">
        <v>63.05</v>
      </c>
      <c r="N130" t="s">
        <v>96</v>
      </c>
      <c r="O130" t="s">
        <v>4630</v>
      </c>
      <c r="P130" t="s">
        <v>97</v>
      </c>
      <c r="Q130" t="s">
        <v>4631</v>
      </c>
      <c r="R130">
        <v>20877</v>
      </c>
      <c r="S130">
        <v>1</v>
      </c>
      <c r="T130">
        <v>1</v>
      </c>
      <c r="U130">
        <v>0</v>
      </c>
      <c r="V130" t="s">
        <v>4534</v>
      </c>
      <c r="W130" t="s">
        <v>105</v>
      </c>
      <c r="X130">
        <v>1</v>
      </c>
      <c r="Y130">
        <v>0</v>
      </c>
      <c r="Z130">
        <v>0</v>
      </c>
      <c r="AB130" t="s">
        <v>106</v>
      </c>
      <c r="AC130" t="s">
        <v>32</v>
      </c>
      <c r="AD130">
        <v>1</v>
      </c>
      <c r="AE130" t="s">
        <v>4631</v>
      </c>
      <c r="AF130" t="s">
        <v>94</v>
      </c>
      <c r="AG130">
        <v>1</v>
      </c>
      <c r="AJ130" t="s">
        <v>107</v>
      </c>
      <c r="AK130" t="s">
        <v>107</v>
      </c>
      <c r="AL130" t="s">
        <v>32</v>
      </c>
      <c r="AM130" t="s">
        <v>108</v>
      </c>
      <c r="AN130" t="s">
        <v>31</v>
      </c>
      <c r="AP130">
        <v>0</v>
      </c>
    </row>
    <row r="131" spans="1:42">
      <c r="A131" s="66" t="e">
        <f>#REF!</f>
        <v>#REF!</v>
      </c>
      <c r="B131" s="62" t="str">
        <f t="shared" si="14"/>
        <v>14:49:26</v>
      </c>
      <c r="C131" s="62" t="s">
        <v>29</v>
      </c>
      <c r="D131" s="63">
        <f t="shared" si="13"/>
        <v>13</v>
      </c>
      <c r="E131" s="80">
        <f t="shared" si="15"/>
        <v>63.05</v>
      </c>
      <c r="F131" s="82">
        <f t="shared" si="16"/>
        <v>819.65</v>
      </c>
      <c r="G131" s="64" t="s">
        <v>8</v>
      </c>
      <c r="H131" s="64" t="str">
        <f t="shared" si="17"/>
        <v>00507762715TRLO1</v>
      </c>
      <c r="J131" t="s">
        <v>94</v>
      </c>
      <c r="K131" t="s">
        <v>95</v>
      </c>
      <c r="L131">
        <v>13</v>
      </c>
      <c r="M131">
        <v>63.05</v>
      </c>
      <c r="N131" t="s">
        <v>96</v>
      </c>
      <c r="O131" t="s">
        <v>4632</v>
      </c>
      <c r="P131" t="s">
        <v>97</v>
      </c>
      <c r="Q131" t="s">
        <v>4633</v>
      </c>
      <c r="R131">
        <v>20877</v>
      </c>
      <c r="S131">
        <v>1</v>
      </c>
      <c r="T131">
        <v>1</v>
      </c>
      <c r="U131">
        <v>0</v>
      </c>
      <c r="V131" t="s">
        <v>4534</v>
      </c>
      <c r="W131" t="s">
        <v>105</v>
      </c>
      <c r="X131">
        <v>1</v>
      </c>
      <c r="Y131">
        <v>0</v>
      </c>
      <c r="Z131">
        <v>0</v>
      </c>
      <c r="AB131" t="s">
        <v>106</v>
      </c>
      <c r="AC131" t="s">
        <v>32</v>
      </c>
      <c r="AD131">
        <v>1</v>
      </c>
      <c r="AE131" t="s">
        <v>4633</v>
      </c>
      <c r="AF131" t="s">
        <v>94</v>
      </c>
      <c r="AG131">
        <v>1</v>
      </c>
      <c r="AJ131" t="s">
        <v>107</v>
      </c>
      <c r="AK131" t="s">
        <v>107</v>
      </c>
      <c r="AL131" t="s">
        <v>32</v>
      </c>
      <c r="AM131" t="s">
        <v>108</v>
      </c>
      <c r="AN131" t="s">
        <v>31</v>
      </c>
      <c r="AP131">
        <v>0</v>
      </c>
    </row>
    <row r="132" spans="1:42">
      <c r="A132" s="66" t="e">
        <f>#REF!</f>
        <v>#REF!</v>
      </c>
      <c r="B132" s="62" t="str">
        <f t="shared" si="14"/>
        <v>14:50:09</v>
      </c>
      <c r="C132" s="62" t="s">
        <v>29</v>
      </c>
      <c r="D132" s="63">
        <f t="shared" si="13"/>
        <v>35</v>
      </c>
      <c r="E132" s="80">
        <f t="shared" si="15"/>
        <v>63.05</v>
      </c>
      <c r="F132" s="82">
        <f t="shared" si="16"/>
        <v>2206.75</v>
      </c>
      <c r="G132" s="64" t="s">
        <v>8</v>
      </c>
      <c r="H132" s="64" t="str">
        <f t="shared" si="17"/>
        <v>00507763741TRLO1</v>
      </c>
      <c r="J132" t="s">
        <v>94</v>
      </c>
      <c r="K132" t="s">
        <v>95</v>
      </c>
      <c r="L132">
        <v>35</v>
      </c>
      <c r="M132">
        <v>63.05</v>
      </c>
      <c r="N132" t="s">
        <v>96</v>
      </c>
      <c r="O132" t="s">
        <v>4634</v>
      </c>
      <c r="P132" t="s">
        <v>97</v>
      </c>
      <c r="Q132" t="s">
        <v>4635</v>
      </c>
      <c r="R132">
        <v>20877</v>
      </c>
      <c r="S132">
        <v>1</v>
      </c>
      <c r="T132">
        <v>1</v>
      </c>
      <c r="U132">
        <v>0</v>
      </c>
      <c r="V132" t="s">
        <v>4534</v>
      </c>
      <c r="W132" t="s">
        <v>105</v>
      </c>
      <c r="X132">
        <v>1</v>
      </c>
      <c r="Y132">
        <v>0</v>
      </c>
      <c r="Z132">
        <v>0</v>
      </c>
      <c r="AB132" t="s">
        <v>106</v>
      </c>
      <c r="AC132" t="s">
        <v>32</v>
      </c>
      <c r="AD132">
        <v>1</v>
      </c>
      <c r="AE132" t="s">
        <v>4635</v>
      </c>
      <c r="AF132" t="s">
        <v>94</v>
      </c>
      <c r="AG132">
        <v>1</v>
      </c>
      <c r="AJ132" t="s">
        <v>107</v>
      </c>
      <c r="AK132" t="s">
        <v>107</v>
      </c>
      <c r="AL132" t="s">
        <v>32</v>
      </c>
      <c r="AM132" t="s">
        <v>108</v>
      </c>
      <c r="AN132" t="s">
        <v>31</v>
      </c>
      <c r="AP132">
        <v>0</v>
      </c>
    </row>
    <row r="133" spans="1:42">
      <c r="A133" s="66" t="e">
        <f>#REF!</f>
        <v>#REF!</v>
      </c>
      <c r="B133" s="62" t="str">
        <f t="shared" si="14"/>
        <v>14:52:45</v>
      </c>
      <c r="C133" s="62" t="s">
        <v>29</v>
      </c>
      <c r="D133" s="63">
        <f t="shared" si="13"/>
        <v>2</v>
      </c>
      <c r="E133" s="80">
        <f t="shared" si="15"/>
        <v>63</v>
      </c>
      <c r="F133" s="82">
        <f t="shared" si="16"/>
        <v>126</v>
      </c>
      <c r="G133" s="64" t="s">
        <v>8</v>
      </c>
      <c r="H133" s="64" t="str">
        <f t="shared" si="17"/>
        <v>00507766119TRLO1</v>
      </c>
      <c r="J133" t="s">
        <v>94</v>
      </c>
      <c r="K133" t="s">
        <v>95</v>
      </c>
      <c r="L133">
        <v>2</v>
      </c>
      <c r="M133">
        <v>63</v>
      </c>
      <c r="N133" t="s">
        <v>96</v>
      </c>
      <c r="O133" t="s">
        <v>3877</v>
      </c>
      <c r="P133" t="s">
        <v>97</v>
      </c>
      <c r="Q133" t="s">
        <v>4636</v>
      </c>
      <c r="R133">
        <v>20877</v>
      </c>
      <c r="S133">
        <v>1</v>
      </c>
      <c r="T133">
        <v>1</v>
      </c>
      <c r="U133">
        <v>0</v>
      </c>
      <c r="V133" t="s">
        <v>4534</v>
      </c>
      <c r="W133" t="s">
        <v>105</v>
      </c>
      <c r="X133">
        <v>1</v>
      </c>
      <c r="Y133">
        <v>0</v>
      </c>
      <c r="Z133">
        <v>0</v>
      </c>
      <c r="AB133" t="s">
        <v>106</v>
      </c>
      <c r="AC133" t="s">
        <v>32</v>
      </c>
      <c r="AD133">
        <v>1</v>
      </c>
      <c r="AE133" t="s">
        <v>4636</v>
      </c>
      <c r="AF133" t="s">
        <v>94</v>
      </c>
      <c r="AG133">
        <v>1</v>
      </c>
      <c r="AJ133" t="s">
        <v>107</v>
      </c>
      <c r="AK133" t="s">
        <v>107</v>
      </c>
      <c r="AL133" t="s">
        <v>32</v>
      </c>
      <c r="AM133" t="s">
        <v>108</v>
      </c>
      <c r="AN133" t="s">
        <v>31</v>
      </c>
      <c r="AP133">
        <v>0</v>
      </c>
    </row>
    <row r="134" spans="1:42">
      <c r="A134" s="66" t="e">
        <f>#REF!</f>
        <v>#REF!</v>
      </c>
      <c r="B134" s="62" t="str">
        <f t="shared" si="14"/>
        <v>14:52:45</v>
      </c>
      <c r="C134" s="62" t="s">
        <v>29</v>
      </c>
      <c r="D134" s="63">
        <f t="shared" si="13"/>
        <v>2</v>
      </c>
      <c r="E134" s="80">
        <f t="shared" si="15"/>
        <v>63</v>
      </c>
      <c r="F134" s="82">
        <f t="shared" si="16"/>
        <v>126</v>
      </c>
      <c r="G134" s="64" t="s">
        <v>8</v>
      </c>
      <c r="H134" s="64" t="str">
        <f t="shared" si="17"/>
        <v>00507766120TRLO1</v>
      </c>
      <c r="J134" t="s">
        <v>94</v>
      </c>
      <c r="K134" t="s">
        <v>95</v>
      </c>
      <c r="L134">
        <v>2</v>
      </c>
      <c r="M134">
        <v>63</v>
      </c>
      <c r="N134" t="s">
        <v>96</v>
      </c>
      <c r="O134" t="s">
        <v>3877</v>
      </c>
      <c r="P134" t="s">
        <v>97</v>
      </c>
      <c r="Q134" t="s">
        <v>4637</v>
      </c>
      <c r="R134">
        <v>20877</v>
      </c>
      <c r="S134">
        <v>1</v>
      </c>
      <c r="T134">
        <v>1</v>
      </c>
      <c r="U134">
        <v>0</v>
      </c>
      <c r="V134" t="s">
        <v>4534</v>
      </c>
      <c r="W134" t="s">
        <v>105</v>
      </c>
      <c r="X134">
        <v>1</v>
      </c>
      <c r="Y134">
        <v>0</v>
      </c>
      <c r="Z134">
        <v>0</v>
      </c>
      <c r="AB134" t="s">
        <v>106</v>
      </c>
      <c r="AC134" t="s">
        <v>32</v>
      </c>
      <c r="AD134">
        <v>1</v>
      </c>
      <c r="AE134" t="s">
        <v>4637</v>
      </c>
      <c r="AF134" t="s">
        <v>94</v>
      </c>
      <c r="AG134">
        <v>1</v>
      </c>
      <c r="AJ134" t="s">
        <v>107</v>
      </c>
      <c r="AK134" t="s">
        <v>107</v>
      </c>
      <c r="AL134" t="s">
        <v>32</v>
      </c>
      <c r="AM134" t="s">
        <v>108</v>
      </c>
      <c r="AN134" t="s">
        <v>31</v>
      </c>
      <c r="AP134">
        <v>0</v>
      </c>
    </row>
    <row r="135" spans="1:42">
      <c r="A135" s="66" t="e">
        <f>#REF!</f>
        <v>#REF!</v>
      </c>
      <c r="B135" s="62" t="str">
        <f t="shared" si="14"/>
        <v>14:52:45</v>
      </c>
      <c r="C135" s="62" t="s">
        <v>29</v>
      </c>
      <c r="D135" s="63">
        <f t="shared" si="13"/>
        <v>2</v>
      </c>
      <c r="E135" s="80">
        <f t="shared" si="15"/>
        <v>63</v>
      </c>
      <c r="F135" s="82">
        <f t="shared" si="16"/>
        <v>126</v>
      </c>
      <c r="G135" s="64" t="s">
        <v>8</v>
      </c>
      <c r="H135" s="64" t="str">
        <f t="shared" si="17"/>
        <v>00507766121TRLO1</v>
      </c>
      <c r="J135" t="s">
        <v>94</v>
      </c>
      <c r="K135" t="s">
        <v>95</v>
      </c>
      <c r="L135">
        <v>2</v>
      </c>
      <c r="M135">
        <v>63</v>
      </c>
      <c r="N135" t="s">
        <v>96</v>
      </c>
      <c r="O135" t="s">
        <v>3877</v>
      </c>
      <c r="P135" t="s">
        <v>97</v>
      </c>
      <c r="Q135" t="s">
        <v>4638</v>
      </c>
      <c r="R135">
        <v>20877</v>
      </c>
      <c r="S135">
        <v>1</v>
      </c>
      <c r="T135">
        <v>1</v>
      </c>
      <c r="U135">
        <v>0</v>
      </c>
      <c r="V135" t="s">
        <v>4534</v>
      </c>
      <c r="W135" t="s">
        <v>105</v>
      </c>
      <c r="X135">
        <v>1</v>
      </c>
      <c r="Y135">
        <v>0</v>
      </c>
      <c r="Z135">
        <v>0</v>
      </c>
      <c r="AB135" t="s">
        <v>106</v>
      </c>
      <c r="AC135" t="s">
        <v>32</v>
      </c>
      <c r="AD135">
        <v>1</v>
      </c>
      <c r="AE135" t="s">
        <v>4638</v>
      </c>
      <c r="AF135" t="s">
        <v>94</v>
      </c>
      <c r="AG135">
        <v>1</v>
      </c>
      <c r="AJ135" t="s">
        <v>107</v>
      </c>
      <c r="AK135" t="s">
        <v>107</v>
      </c>
      <c r="AL135" t="s">
        <v>32</v>
      </c>
      <c r="AM135" t="s">
        <v>108</v>
      </c>
      <c r="AN135" t="s">
        <v>31</v>
      </c>
      <c r="AP135">
        <v>0</v>
      </c>
    </row>
    <row r="136" spans="1:42">
      <c r="A136" s="66" t="e">
        <f>#REF!</f>
        <v>#REF!</v>
      </c>
      <c r="B136" s="62" t="str">
        <f t="shared" si="14"/>
        <v>14:52:45</v>
      </c>
      <c r="C136" s="62" t="s">
        <v>29</v>
      </c>
      <c r="D136" s="63">
        <f t="shared" si="13"/>
        <v>2</v>
      </c>
      <c r="E136" s="80">
        <f t="shared" si="15"/>
        <v>63</v>
      </c>
      <c r="F136" s="82">
        <f t="shared" si="16"/>
        <v>126</v>
      </c>
      <c r="G136" s="64" t="s">
        <v>8</v>
      </c>
      <c r="H136" s="64" t="str">
        <f t="shared" si="17"/>
        <v>00507766122TRLO1</v>
      </c>
      <c r="J136" t="s">
        <v>94</v>
      </c>
      <c r="K136" t="s">
        <v>95</v>
      </c>
      <c r="L136">
        <v>2</v>
      </c>
      <c r="M136">
        <v>63</v>
      </c>
      <c r="N136" t="s">
        <v>96</v>
      </c>
      <c r="O136" t="s">
        <v>3877</v>
      </c>
      <c r="P136" t="s">
        <v>97</v>
      </c>
      <c r="Q136" t="s">
        <v>4639</v>
      </c>
      <c r="R136">
        <v>20877</v>
      </c>
      <c r="S136">
        <v>1</v>
      </c>
      <c r="T136">
        <v>1</v>
      </c>
      <c r="U136">
        <v>0</v>
      </c>
      <c r="V136" t="s">
        <v>4534</v>
      </c>
      <c r="W136" t="s">
        <v>105</v>
      </c>
      <c r="X136">
        <v>1</v>
      </c>
      <c r="Y136">
        <v>0</v>
      </c>
      <c r="Z136">
        <v>0</v>
      </c>
      <c r="AB136" t="s">
        <v>106</v>
      </c>
      <c r="AC136" t="s">
        <v>32</v>
      </c>
      <c r="AD136">
        <v>1</v>
      </c>
      <c r="AE136" t="s">
        <v>4639</v>
      </c>
      <c r="AF136" t="s">
        <v>94</v>
      </c>
      <c r="AG136">
        <v>1</v>
      </c>
      <c r="AJ136" t="s">
        <v>107</v>
      </c>
      <c r="AK136" t="s">
        <v>107</v>
      </c>
      <c r="AL136" t="s">
        <v>32</v>
      </c>
      <c r="AM136" t="s">
        <v>108</v>
      </c>
      <c r="AN136" t="s">
        <v>31</v>
      </c>
      <c r="AP136">
        <v>0</v>
      </c>
    </row>
    <row r="137" spans="1:42">
      <c r="A137" s="66" t="e">
        <f>#REF!</f>
        <v>#REF!</v>
      </c>
      <c r="B137" s="62" t="str">
        <f t="shared" si="14"/>
        <v>14:53:09</v>
      </c>
      <c r="C137" s="62" t="s">
        <v>29</v>
      </c>
      <c r="D137" s="63">
        <f t="shared" si="13"/>
        <v>35</v>
      </c>
      <c r="E137" s="80">
        <f t="shared" si="15"/>
        <v>63.05</v>
      </c>
      <c r="F137" s="82">
        <f t="shared" si="16"/>
        <v>2206.75</v>
      </c>
      <c r="G137" s="64" t="s">
        <v>8</v>
      </c>
      <c r="H137" s="64" t="str">
        <f t="shared" si="17"/>
        <v>00507766492TRLO1</v>
      </c>
      <c r="J137" t="s">
        <v>94</v>
      </c>
      <c r="K137" t="s">
        <v>95</v>
      </c>
      <c r="L137">
        <v>35</v>
      </c>
      <c r="M137">
        <v>63.05</v>
      </c>
      <c r="N137" t="s">
        <v>96</v>
      </c>
      <c r="O137" t="s">
        <v>4640</v>
      </c>
      <c r="P137" t="s">
        <v>97</v>
      </c>
      <c r="Q137" t="s">
        <v>4641</v>
      </c>
      <c r="R137">
        <v>20877</v>
      </c>
      <c r="S137">
        <v>1</v>
      </c>
      <c r="T137">
        <v>1</v>
      </c>
      <c r="U137">
        <v>0</v>
      </c>
      <c r="V137" t="s">
        <v>4534</v>
      </c>
      <c r="W137" t="s">
        <v>105</v>
      </c>
      <c r="X137">
        <v>1</v>
      </c>
      <c r="Y137">
        <v>0</v>
      </c>
      <c r="Z137">
        <v>0</v>
      </c>
      <c r="AB137" t="s">
        <v>106</v>
      </c>
      <c r="AC137" t="s">
        <v>32</v>
      </c>
      <c r="AD137">
        <v>1</v>
      </c>
      <c r="AE137" t="s">
        <v>4641</v>
      </c>
      <c r="AF137" t="s">
        <v>94</v>
      </c>
      <c r="AG137">
        <v>1</v>
      </c>
      <c r="AJ137" t="s">
        <v>107</v>
      </c>
      <c r="AK137" t="s">
        <v>107</v>
      </c>
      <c r="AL137" t="s">
        <v>32</v>
      </c>
      <c r="AM137" t="s">
        <v>108</v>
      </c>
      <c r="AN137" t="s">
        <v>31</v>
      </c>
      <c r="AP137">
        <v>0</v>
      </c>
    </row>
    <row r="138" spans="1:42">
      <c r="A138" s="66" t="e">
        <f>#REF!</f>
        <v>#REF!</v>
      </c>
      <c r="B138" s="62" t="str">
        <f t="shared" si="14"/>
        <v>14:53:35</v>
      </c>
      <c r="C138" s="62" t="s">
        <v>29</v>
      </c>
      <c r="D138" s="63">
        <f t="shared" si="13"/>
        <v>5</v>
      </c>
      <c r="E138" s="80">
        <f t="shared" si="15"/>
        <v>63</v>
      </c>
      <c r="F138" s="82">
        <f t="shared" si="16"/>
        <v>315</v>
      </c>
      <c r="G138" s="64" t="s">
        <v>8</v>
      </c>
      <c r="H138" s="64" t="str">
        <f t="shared" si="17"/>
        <v>00507766762TRLO1</v>
      </c>
      <c r="J138" t="s">
        <v>94</v>
      </c>
      <c r="K138" t="s">
        <v>95</v>
      </c>
      <c r="L138">
        <v>5</v>
      </c>
      <c r="M138">
        <v>63</v>
      </c>
      <c r="N138" t="s">
        <v>96</v>
      </c>
      <c r="O138" t="s">
        <v>4642</v>
      </c>
      <c r="P138" t="s">
        <v>97</v>
      </c>
      <c r="Q138" t="s">
        <v>4643</v>
      </c>
      <c r="R138">
        <v>20877</v>
      </c>
      <c r="S138">
        <v>1</v>
      </c>
      <c r="T138">
        <v>1</v>
      </c>
      <c r="U138">
        <v>0</v>
      </c>
      <c r="V138" t="s">
        <v>4534</v>
      </c>
      <c r="W138" t="s">
        <v>105</v>
      </c>
      <c r="X138">
        <v>1</v>
      </c>
      <c r="Y138">
        <v>0</v>
      </c>
      <c r="Z138">
        <v>0</v>
      </c>
      <c r="AB138" t="s">
        <v>106</v>
      </c>
      <c r="AC138" t="s">
        <v>32</v>
      </c>
      <c r="AD138">
        <v>1</v>
      </c>
      <c r="AE138" t="s">
        <v>4643</v>
      </c>
      <c r="AF138" t="s">
        <v>94</v>
      </c>
      <c r="AG138">
        <v>1</v>
      </c>
      <c r="AJ138" t="s">
        <v>107</v>
      </c>
      <c r="AK138" t="s">
        <v>107</v>
      </c>
      <c r="AL138" t="s">
        <v>32</v>
      </c>
      <c r="AM138" t="s">
        <v>108</v>
      </c>
      <c r="AN138" t="s">
        <v>31</v>
      </c>
      <c r="AP138">
        <v>0</v>
      </c>
    </row>
    <row r="139" spans="1:42">
      <c r="A139" s="66" t="e">
        <f>#REF!</f>
        <v>#REF!</v>
      </c>
      <c r="B139" s="62" t="str">
        <f t="shared" si="14"/>
        <v>14:53:35</v>
      </c>
      <c r="C139" s="62" t="s">
        <v>29</v>
      </c>
      <c r="D139" s="63">
        <f t="shared" si="13"/>
        <v>5</v>
      </c>
      <c r="E139" s="80">
        <f t="shared" si="15"/>
        <v>63</v>
      </c>
      <c r="F139" s="82">
        <f t="shared" si="16"/>
        <v>315</v>
      </c>
      <c r="G139" s="64" t="s">
        <v>8</v>
      </c>
      <c r="H139" s="64" t="str">
        <f t="shared" si="17"/>
        <v>00507766763TRLO1</v>
      </c>
      <c r="J139" t="s">
        <v>94</v>
      </c>
      <c r="K139" t="s">
        <v>95</v>
      </c>
      <c r="L139">
        <v>5</v>
      </c>
      <c r="M139">
        <v>63</v>
      </c>
      <c r="N139" t="s">
        <v>96</v>
      </c>
      <c r="O139" t="s">
        <v>4642</v>
      </c>
      <c r="P139" t="s">
        <v>97</v>
      </c>
      <c r="Q139" t="s">
        <v>4644</v>
      </c>
      <c r="R139">
        <v>20877</v>
      </c>
      <c r="S139">
        <v>1</v>
      </c>
      <c r="T139">
        <v>1</v>
      </c>
      <c r="U139">
        <v>0</v>
      </c>
      <c r="V139" t="s">
        <v>4534</v>
      </c>
      <c r="W139" t="s">
        <v>105</v>
      </c>
      <c r="X139">
        <v>1</v>
      </c>
      <c r="Y139">
        <v>0</v>
      </c>
      <c r="Z139">
        <v>0</v>
      </c>
      <c r="AB139" t="s">
        <v>106</v>
      </c>
      <c r="AC139" t="s">
        <v>32</v>
      </c>
      <c r="AD139">
        <v>1</v>
      </c>
      <c r="AE139" t="s">
        <v>4644</v>
      </c>
      <c r="AF139" t="s">
        <v>94</v>
      </c>
      <c r="AG139">
        <v>1</v>
      </c>
      <c r="AJ139" t="s">
        <v>107</v>
      </c>
      <c r="AK139" t="s">
        <v>107</v>
      </c>
      <c r="AL139" t="s">
        <v>32</v>
      </c>
      <c r="AM139" t="s">
        <v>108</v>
      </c>
      <c r="AN139" t="s">
        <v>31</v>
      </c>
      <c r="AP139">
        <v>0</v>
      </c>
    </row>
    <row r="140" spans="1:42">
      <c r="A140" s="66" t="e">
        <f>#REF!</f>
        <v>#REF!</v>
      </c>
      <c r="B140" s="62" t="str">
        <f t="shared" si="14"/>
        <v>14:53:46</v>
      </c>
      <c r="C140" s="62" t="s">
        <v>29</v>
      </c>
      <c r="D140" s="63">
        <f t="shared" si="13"/>
        <v>12</v>
      </c>
      <c r="E140" s="80">
        <f t="shared" si="15"/>
        <v>63.05</v>
      </c>
      <c r="F140" s="82">
        <f t="shared" si="16"/>
        <v>756.59999999999991</v>
      </c>
      <c r="G140" s="64" t="s">
        <v>8</v>
      </c>
      <c r="H140" s="64" t="str">
        <f t="shared" si="17"/>
        <v>00507766884TRLO1</v>
      </c>
      <c r="J140" t="s">
        <v>94</v>
      </c>
      <c r="K140" t="s">
        <v>95</v>
      </c>
      <c r="L140">
        <v>12</v>
      </c>
      <c r="M140">
        <v>63.05</v>
      </c>
      <c r="N140" t="s">
        <v>96</v>
      </c>
      <c r="O140" t="s">
        <v>4645</v>
      </c>
      <c r="P140" t="s">
        <v>97</v>
      </c>
      <c r="Q140" t="s">
        <v>4646</v>
      </c>
      <c r="R140">
        <v>20877</v>
      </c>
      <c r="S140">
        <v>1</v>
      </c>
      <c r="T140">
        <v>1</v>
      </c>
      <c r="U140">
        <v>0</v>
      </c>
      <c r="V140" t="s">
        <v>4534</v>
      </c>
      <c r="W140" t="s">
        <v>105</v>
      </c>
      <c r="X140">
        <v>1</v>
      </c>
      <c r="Y140">
        <v>0</v>
      </c>
      <c r="Z140">
        <v>0</v>
      </c>
      <c r="AB140" t="s">
        <v>106</v>
      </c>
      <c r="AC140" t="s">
        <v>32</v>
      </c>
      <c r="AD140">
        <v>1</v>
      </c>
      <c r="AE140" t="s">
        <v>4646</v>
      </c>
      <c r="AF140" t="s">
        <v>94</v>
      </c>
      <c r="AG140">
        <v>1</v>
      </c>
      <c r="AJ140" t="s">
        <v>107</v>
      </c>
      <c r="AK140" t="s">
        <v>107</v>
      </c>
      <c r="AL140" t="s">
        <v>32</v>
      </c>
      <c r="AM140" t="s">
        <v>108</v>
      </c>
      <c r="AN140" t="s">
        <v>31</v>
      </c>
      <c r="AP140">
        <v>0</v>
      </c>
    </row>
    <row r="141" spans="1:42">
      <c r="A141" s="66" t="e">
        <f>#REF!</f>
        <v>#REF!</v>
      </c>
      <c r="B141" s="62" t="str">
        <f t="shared" si="14"/>
        <v>14:56:16</v>
      </c>
      <c r="C141" s="62" t="s">
        <v>29</v>
      </c>
      <c r="D141" s="63">
        <f t="shared" si="13"/>
        <v>27</v>
      </c>
      <c r="E141" s="80">
        <f t="shared" si="15"/>
        <v>63.05</v>
      </c>
      <c r="F141" s="82">
        <f t="shared" si="16"/>
        <v>1702.35</v>
      </c>
      <c r="G141" s="64" t="s">
        <v>8</v>
      </c>
      <c r="H141" s="64" t="str">
        <f t="shared" si="17"/>
        <v>00507768825TRLO1</v>
      </c>
      <c r="J141" t="s">
        <v>94</v>
      </c>
      <c r="K141" t="s">
        <v>95</v>
      </c>
      <c r="L141">
        <v>27</v>
      </c>
      <c r="M141">
        <v>63.05</v>
      </c>
      <c r="N141" t="s">
        <v>96</v>
      </c>
      <c r="O141" t="s">
        <v>4647</v>
      </c>
      <c r="P141" t="s">
        <v>97</v>
      </c>
      <c r="Q141" t="s">
        <v>4648</v>
      </c>
      <c r="R141">
        <v>20877</v>
      </c>
      <c r="S141">
        <v>1</v>
      </c>
      <c r="T141">
        <v>1</v>
      </c>
      <c r="U141">
        <v>0</v>
      </c>
      <c r="V141" t="s">
        <v>4534</v>
      </c>
      <c r="W141" t="s">
        <v>105</v>
      </c>
      <c r="X141">
        <v>1</v>
      </c>
      <c r="Y141">
        <v>0</v>
      </c>
      <c r="Z141">
        <v>0</v>
      </c>
      <c r="AB141" t="s">
        <v>106</v>
      </c>
      <c r="AC141" t="s">
        <v>32</v>
      </c>
      <c r="AD141">
        <v>1</v>
      </c>
      <c r="AE141" t="s">
        <v>4648</v>
      </c>
      <c r="AF141" t="s">
        <v>94</v>
      </c>
      <c r="AG141">
        <v>1</v>
      </c>
      <c r="AJ141" t="s">
        <v>107</v>
      </c>
      <c r="AK141" t="s">
        <v>107</v>
      </c>
      <c r="AL141" t="s">
        <v>32</v>
      </c>
      <c r="AM141" t="s">
        <v>108</v>
      </c>
      <c r="AN141" t="s">
        <v>31</v>
      </c>
      <c r="AP141">
        <v>0</v>
      </c>
    </row>
    <row r="142" spans="1:42">
      <c r="A142" s="66" t="e">
        <f>#REF!</f>
        <v>#REF!</v>
      </c>
      <c r="B142" s="62" t="str">
        <f t="shared" si="14"/>
        <v>14:59:33</v>
      </c>
      <c r="C142" s="62" t="s">
        <v>29</v>
      </c>
      <c r="D142" s="63">
        <f t="shared" ref="D142:D205" si="18">L142</f>
        <v>36</v>
      </c>
      <c r="E142" s="80">
        <f t="shared" si="15"/>
        <v>63.05</v>
      </c>
      <c r="F142" s="82">
        <f t="shared" si="16"/>
        <v>2269.7999999999997</v>
      </c>
      <c r="G142" s="64" t="s">
        <v>8</v>
      </c>
      <c r="H142" s="64" t="str">
        <f t="shared" si="17"/>
        <v>00507771399TRLO1</v>
      </c>
      <c r="J142" t="s">
        <v>94</v>
      </c>
      <c r="K142" t="s">
        <v>95</v>
      </c>
      <c r="L142">
        <v>36</v>
      </c>
      <c r="M142">
        <v>63.05</v>
      </c>
      <c r="N142" t="s">
        <v>96</v>
      </c>
      <c r="O142" t="s">
        <v>4649</v>
      </c>
      <c r="P142" t="s">
        <v>97</v>
      </c>
      <c r="Q142" t="s">
        <v>4650</v>
      </c>
      <c r="R142">
        <v>20877</v>
      </c>
      <c r="S142">
        <v>1</v>
      </c>
      <c r="T142">
        <v>1</v>
      </c>
      <c r="U142">
        <v>0</v>
      </c>
      <c r="V142" t="s">
        <v>4534</v>
      </c>
      <c r="W142" t="s">
        <v>105</v>
      </c>
      <c r="X142">
        <v>1</v>
      </c>
      <c r="Y142">
        <v>0</v>
      </c>
      <c r="Z142">
        <v>0</v>
      </c>
      <c r="AB142" t="s">
        <v>106</v>
      </c>
      <c r="AC142" t="s">
        <v>32</v>
      </c>
      <c r="AD142">
        <v>1</v>
      </c>
      <c r="AE142" t="s">
        <v>4650</v>
      </c>
      <c r="AF142" t="s">
        <v>94</v>
      </c>
      <c r="AG142">
        <v>1</v>
      </c>
      <c r="AJ142" t="s">
        <v>107</v>
      </c>
      <c r="AK142" t="s">
        <v>107</v>
      </c>
      <c r="AL142" t="s">
        <v>32</v>
      </c>
      <c r="AM142" t="s">
        <v>108</v>
      </c>
      <c r="AN142" t="s">
        <v>31</v>
      </c>
      <c r="AP142">
        <v>0</v>
      </c>
    </row>
    <row r="143" spans="1:42">
      <c r="A143" s="66" t="e">
        <f>#REF!</f>
        <v>#REF!</v>
      </c>
      <c r="B143" s="62" t="str">
        <f t="shared" si="14"/>
        <v>15:00:10</v>
      </c>
      <c r="C143" s="62" t="s">
        <v>29</v>
      </c>
      <c r="D143" s="63">
        <f t="shared" si="18"/>
        <v>2</v>
      </c>
      <c r="E143" s="80">
        <f t="shared" si="15"/>
        <v>63.05</v>
      </c>
      <c r="F143" s="82">
        <f t="shared" si="16"/>
        <v>126.1</v>
      </c>
      <c r="G143" s="64" t="s">
        <v>8</v>
      </c>
      <c r="H143" s="64" t="str">
        <f t="shared" si="17"/>
        <v>00507771863TRLO1</v>
      </c>
      <c r="J143" t="s">
        <v>94</v>
      </c>
      <c r="K143" t="s">
        <v>95</v>
      </c>
      <c r="L143">
        <v>2</v>
      </c>
      <c r="M143">
        <v>63.05</v>
      </c>
      <c r="N143" t="s">
        <v>96</v>
      </c>
      <c r="O143" t="s">
        <v>4651</v>
      </c>
      <c r="P143" t="s">
        <v>97</v>
      </c>
      <c r="Q143" t="s">
        <v>4652</v>
      </c>
      <c r="R143">
        <v>20877</v>
      </c>
      <c r="S143">
        <v>1</v>
      </c>
      <c r="T143">
        <v>1</v>
      </c>
      <c r="U143">
        <v>0</v>
      </c>
      <c r="V143" t="s">
        <v>4534</v>
      </c>
      <c r="W143" t="s">
        <v>105</v>
      </c>
      <c r="X143">
        <v>1</v>
      </c>
      <c r="Y143">
        <v>0</v>
      </c>
      <c r="Z143">
        <v>0</v>
      </c>
      <c r="AB143" t="s">
        <v>106</v>
      </c>
      <c r="AC143" t="s">
        <v>32</v>
      </c>
      <c r="AD143">
        <v>1</v>
      </c>
      <c r="AE143" t="s">
        <v>4652</v>
      </c>
      <c r="AF143" t="s">
        <v>94</v>
      </c>
      <c r="AG143">
        <v>1</v>
      </c>
      <c r="AJ143" t="s">
        <v>107</v>
      </c>
      <c r="AK143" t="s">
        <v>107</v>
      </c>
      <c r="AL143" t="s">
        <v>32</v>
      </c>
      <c r="AM143" t="s">
        <v>108</v>
      </c>
      <c r="AN143" t="s">
        <v>31</v>
      </c>
      <c r="AP143">
        <v>0</v>
      </c>
    </row>
    <row r="144" spans="1:42">
      <c r="A144" s="66" t="e">
        <f>#REF!</f>
        <v>#REF!</v>
      </c>
      <c r="B144" s="62" t="str">
        <f t="shared" si="14"/>
        <v>15:00:10</v>
      </c>
      <c r="C144" s="62" t="s">
        <v>29</v>
      </c>
      <c r="D144" s="63">
        <f t="shared" si="18"/>
        <v>2</v>
      </c>
      <c r="E144" s="80">
        <f t="shared" si="15"/>
        <v>63.05</v>
      </c>
      <c r="F144" s="82">
        <f t="shared" si="16"/>
        <v>126.1</v>
      </c>
      <c r="G144" s="64" t="s">
        <v>8</v>
      </c>
      <c r="H144" s="64" t="str">
        <f t="shared" si="17"/>
        <v>00507771864TRLO1</v>
      </c>
      <c r="J144" t="s">
        <v>94</v>
      </c>
      <c r="K144" t="s">
        <v>95</v>
      </c>
      <c r="L144">
        <v>2</v>
      </c>
      <c r="M144">
        <v>63.05</v>
      </c>
      <c r="N144" t="s">
        <v>96</v>
      </c>
      <c r="O144" t="s">
        <v>4651</v>
      </c>
      <c r="P144" t="s">
        <v>97</v>
      </c>
      <c r="Q144" t="s">
        <v>4653</v>
      </c>
      <c r="R144">
        <v>20877</v>
      </c>
      <c r="S144">
        <v>1</v>
      </c>
      <c r="T144">
        <v>1</v>
      </c>
      <c r="U144">
        <v>0</v>
      </c>
      <c r="V144" t="s">
        <v>4534</v>
      </c>
      <c r="W144" t="s">
        <v>105</v>
      </c>
      <c r="X144">
        <v>1</v>
      </c>
      <c r="Y144">
        <v>0</v>
      </c>
      <c r="Z144">
        <v>0</v>
      </c>
      <c r="AB144" t="s">
        <v>106</v>
      </c>
      <c r="AC144" t="s">
        <v>32</v>
      </c>
      <c r="AD144">
        <v>1</v>
      </c>
      <c r="AE144" t="s">
        <v>4653</v>
      </c>
      <c r="AF144" t="s">
        <v>94</v>
      </c>
      <c r="AG144">
        <v>1</v>
      </c>
      <c r="AJ144" t="s">
        <v>107</v>
      </c>
      <c r="AK144" t="s">
        <v>107</v>
      </c>
      <c r="AL144" t="s">
        <v>32</v>
      </c>
      <c r="AM144" t="s">
        <v>108</v>
      </c>
      <c r="AN144" t="s">
        <v>31</v>
      </c>
      <c r="AP144">
        <v>0</v>
      </c>
    </row>
    <row r="145" spans="1:42">
      <c r="A145" s="66" t="e">
        <f>#REF!</f>
        <v>#REF!</v>
      </c>
      <c r="B145" s="62" t="str">
        <f t="shared" si="14"/>
        <v>15:00:21</v>
      </c>
      <c r="C145" s="62" t="s">
        <v>29</v>
      </c>
      <c r="D145" s="63">
        <f t="shared" si="18"/>
        <v>12</v>
      </c>
      <c r="E145" s="80">
        <f t="shared" si="15"/>
        <v>63</v>
      </c>
      <c r="F145" s="82">
        <f t="shared" si="16"/>
        <v>756</v>
      </c>
      <c r="G145" s="64" t="s">
        <v>8</v>
      </c>
      <c r="H145" s="64" t="str">
        <f t="shared" si="17"/>
        <v>00507771962TRLO1</v>
      </c>
      <c r="J145" t="s">
        <v>94</v>
      </c>
      <c r="K145" t="s">
        <v>95</v>
      </c>
      <c r="L145">
        <v>12</v>
      </c>
      <c r="M145">
        <v>63</v>
      </c>
      <c r="N145" t="s">
        <v>96</v>
      </c>
      <c r="O145" t="s">
        <v>4654</v>
      </c>
      <c r="P145" t="s">
        <v>97</v>
      </c>
      <c r="Q145" t="s">
        <v>4655</v>
      </c>
      <c r="R145">
        <v>20877</v>
      </c>
      <c r="S145">
        <v>1</v>
      </c>
      <c r="T145">
        <v>1</v>
      </c>
      <c r="U145">
        <v>0</v>
      </c>
      <c r="V145" t="s">
        <v>4534</v>
      </c>
      <c r="W145" t="s">
        <v>105</v>
      </c>
      <c r="X145">
        <v>1</v>
      </c>
      <c r="Y145">
        <v>0</v>
      </c>
      <c r="Z145">
        <v>0</v>
      </c>
      <c r="AB145" t="s">
        <v>106</v>
      </c>
      <c r="AC145" t="s">
        <v>32</v>
      </c>
      <c r="AD145">
        <v>1</v>
      </c>
      <c r="AE145" t="s">
        <v>4655</v>
      </c>
      <c r="AF145" t="s">
        <v>94</v>
      </c>
      <c r="AG145">
        <v>1</v>
      </c>
      <c r="AJ145" t="s">
        <v>107</v>
      </c>
      <c r="AK145" t="s">
        <v>107</v>
      </c>
      <c r="AL145" t="s">
        <v>32</v>
      </c>
      <c r="AM145" t="s">
        <v>108</v>
      </c>
      <c r="AN145" t="s">
        <v>31</v>
      </c>
      <c r="AP145">
        <v>0</v>
      </c>
    </row>
    <row r="146" spans="1:42">
      <c r="A146" s="66" t="e">
        <f>#REF!</f>
        <v>#REF!</v>
      </c>
      <c r="B146" s="62" t="str">
        <f t="shared" si="14"/>
        <v>15:00:21</v>
      </c>
      <c r="C146" s="62" t="s">
        <v>29</v>
      </c>
      <c r="D146" s="63">
        <f t="shared" si="18"/>
        <v>5</v>
      </c>
      <c r="E146" s="80">
        <f t="shared" si="15"/>
        <v>63</v>
      </c>
      <c r="F146" s="82">
        <f t="shared" si="16"/>
        <v>315</v>
      </c>
      <c r="G146" s="64" t="s">
        <v>8</v>
      </c>
      <c r="H146" s="64" t="str">
        <f t="shared" si="17"/>
        <v>00507771963TRLO1</v>
      </c>
      <c r="J146" t="s">
        <v>94</v>
      </c>
      <c r="K146" t="s">
        <v>95</v>
      </c>
      <c r="L146">
        <v>5</v>
      </c>
      <c r="M146">
        <v>63</v>
      </c>
      <c r="N146" t="s">
        <v>96</v>
      </c>
      <c r="O146" t="s">
        <v>4656</v>
      </c>
      <c r="P146" t="s">
        <v>97</v>
      </c>
      <c r="Q146" t="s">
        <v>4657</v>
      </c>
      <c r="R146">
        <v>20877</v>
      </c>
      <c r="S146">
        <v>1</v>
      </c>
      <c r="T146">
        <v>1</v>
      </c>
      <c r="U146">
        <v>0</v>
      </c>
      <c r="V146" t="s">
        <v>4534</v>
      </c>
      <c r="W146" t="s">
        <v>105</v>
      </c>
      <c r="X146">
        <v>1</v>
      </c>
      <c r="Y146">
        <v>0</v>
      </c>
      <c r="Z146">
        <v>0</v>
      </c>
      <c r="AB146" t="s">
        <v>106</v>
      </c>
      <c r="AC146" t="s">
        <v>32</v>
      </c>
      <c r="AD146">
        <v>1</v>
      </c>
      <c r="AE146" t="s">
        <v>4657</v>
      </c>
      <c r="AF146" t="s">
        <v>94</v>
      </c>
      <c r="AG146">
        <v>1</v>
      </c>
      <c r="AJ146" t="s">
        <v>107</v>
      </c>
      <c r="AK146" t="s">
        <v>107</v>
      </c>
      <c r="AL146" t="s">
        <v>32</v>
      </c>
      <c r="AM146" t="s">
        <v>108</v>
      </c>
      <c r="AN146" t="s">
        <v>31</v>
      </c>
      <c r="AP146">
        <v>0</v>
      </c>
    </row>
    <row r="147" spans="1:42">
      <c r="A147" s="66" t="e">
        <f>#REF!</f>
        <v>#REF!</v>
      </c>
      <c r="B147" s="62" t="str">
        <f t="shared" si="14"/>
        <v>15:01:35</v>
      </c>
      <c r="C147" s="62" t="s">
        <v>29</v>
      </c>
      <c r="D147" s="63">
        <f t="shared" si="18"/>
        <v>34</v>
      </c>
      <c r="E147" s="80">
        <f t="shared" si="15"/>
        <v>63.05</v>
      </c>
      <c r="F147" s="82">
        <f t="shared" si="16"/>
        <v>2143.6999999999998</v>
      </c>
      <c r="G147" s="64" t="s">
        <v>8</v>
      </c>
      <c r="H147" s="64" t="str">
        <f t="shared" si="17"/>
        <v>00507773232TRLO1</v>
      </c>
      <c r="J147" t="s">
        <v>94</v>
      </c>
      <c r="K147" t="s">
        <v>95</v>
      </c>
      <c r="L147">
        <v>34</v>
      </c>
      <c r="M147">
        <v>63.05</v>
      </c>
      <c r="N147" t="s">
        <v>96</v>
      </c>
      <c r="O147" t="s">
        <v>4658</v>
      </c>
      <c r="P147" t="s">
        <v>97</v>
      </c>
      <c r="Q147" t="s">
        <v>4659</v>
      </c>
      <c r="R147">
        <v>20877</v>
      </c>
      <c r="S147">
        <v>1</v>
      </c>
      <c r="T147">
        <v>1</v>
      </c>
      <c r="U147">
        <v>0</v>
      </c>
      <c r="V147" t="s">
        <v>4534</v>
      </c>
      <c r="W147" t="s">
        <v>105</v>
      </c>
      <c r="X147">
        <v>1</v>
      </c>
      <c r="Y147">
        <v>0</v>
      </c>
      <c r="Z147">
        <v>0</v>
      </c>
      <c r="AB147" t="s">
        <v>106</v>
      </c>
      <c r="AC147" t="s">
        <v>32</v>
      </c>
      <c r="AD147">
        <v>1</v>
      </c>
      <c r="AE147" t="s">
        <v>4659</v>
      </c>
      <c r="AF147" t="s">
        <v>94</v>
      </c>
      <c r="AG147">
        <v>1</v>
      </c>
      <c r="AJ147" t="s">
        <v>107</v>
      </c>
      <c r="AK147" t="s">
        <v>107</v>
      </c>
      <c r="AL147" t="s">
        <v>32</v>
      </c>
      <c r="AM147" t="s">
        <v>108</v>
      </c>
      <c r="AN147" t="s">
        <v>31</v>
      </c>
      <c r="AP147">
        <v>0</v>
      </c>
    </row>
    <row r="148" spans="1:42">
      <c r="A148" s="66" t="e">
        <f>#REF!</f>
        <v>#REF!</v>
      </c>
      <c r="B148" s="62" t="str">
        <f t="shared" si="14"/>
        <v>15:01:35</v>
      </c>
      <c r="C148" s="62" t="s">
        <v>29</v>
      </c>
      <c r="D148" s="63">
        <f t="shared" si="18"/>
        <v>2</v>
      </c>
      <c r="E148" s="80">
        <f t="shared" si="15"/>
        <v>63.05</v>
      </c>
      <c r="F148" s="82">
        <f t="shared" si="16"/>
        <v>126.1</v>
      </c>
      <c r="G148" s="64" t="s">
        <v>8</v>
      </c>
      <c r="H148" s="64" t="str">
        <f t="shared" si="17"/>
        <v>00507773233TRLO1</v>
      </c>
      <c r="J148" t="s">
        <v>94</v>
      </c>
      <c r="K148" t="s">
        <v>95</v>
      </c>
      <c r="L148">
        <v>2</v>
      </c>
      <c r="M148">
        <v>63.05</v>
      </c>
      <c r="N148" t="s">
        <v>96</v>
      </c>
      <c r="O148" t="s">
        <v>4658</v>
      </c>
      <c r="P148" t="s">
        <v>97</v>
      </c>
      <c r="Q148" t="s">
        <v>4660</v>
      </c>
      <c r="R148">
        <v>20877</v>
      </c>
      <c r="S148">
        <v>1</v>
      </c>
      <c r="T148">
        <v>1</v>
      </c>
      <c r="U148">
        <v>0</v>
      </c>
      <c r="V148" t="s">
        <v>4534</v>
      </c>
      <c r="W148" t="s">
        <v>105</v>
      </c>
      <c r="X148">
        <v>1</v>
      </c>
      <c r="Y148">
        <v>0</v>
      </c>
      <c r="Z148">
        <v>0</v>
      </c>
      <c r="AB148" t="s">
        <v>106</v>
      </c>
      <c r="AC148" t="s">
        <v>32</v>
      </c>
      <c r="AD148">
        <v>1</v>
      </c>
      <c r="AE148" t="s">
        <v>4660</v>
      </c>
      <c r="AF148" t="s">
        <v>94</v>
      </c>
      <c r="AG148">
        <v>1</v>
      </c>
      <c r="AJ148" t="s">
        <v>107</v>
      </c>
      <c r="AK148" t="s">
        <v>107</v>
      </c>
      <c r="AL148" t="s">
        <v>32</v>
      </c>
      <c r="AM148" t="s">
        <v>108</v>
      </c>
      <c r="AN148" t="s">
        <v>31</v>
      </c>
      <c r="AP148">
        <v>0</v>
      </c>
    </row>
    <row r="149" spans="1:42">
      <c r="A149" s="66" t="e">
        <f>#REF!</f>
        <v>#REF!</v>
      </c>
      <c r="B149" s="62" t="str">
        <f t="shared" si="14"/>
        <v>15:02:20</v>
      </c>
      <c r="C149" s="62" t="s">
        <v>29</v>
      </c>
      <c r="D149" s="63">
        <f t="shared" si="18"/>
        <v>11</v>
      </c>
      <c r="E149" s="80">
        <f t="shared" si="15"/>
        <v>63</v>
      </c>
      <c r="F149" s="82">
        <f t="shared" si="16"/>
        <v>693</v>
      </c>
      <c r="G149" s="64" t="s">
        <v>8</v>
      </c>
      <c r="H149" s="64" t="str">
        <f t="shared" si="17"/>
        <v>00507773999TRLO1</v>
      </c>
      <c r="J149" t="s">
        <v>94</v>
      </c>
      <c r="K149" t="s">
        <v>95</v>
      </c>
      <c r="L149">
        <v>11</v>
      </c>
      <c r="M149">
        <v>63</v>
      </c>
      <c r="N149" t="s">
        <v>96</v>
      </c>
      <c r="O149" t="s">
        <v>4661</v>
      </c>
      <c r="P149" t="s">
        <v>97</v>
      </c>
      <c r="Q149" t="s">
        <v>4662</v>
      </c>
      <c r="R149">
        <v>20877</v>
      </c>
      <c r="S149">
        <v>1</v>
      </c>
      <c r="T149">
        <v>1</v>
      </c>
      <c r="U149">
        <v>0</v>
      </c>
      <c r="V149" t="s">
        <v>4534</v>
      </c>
      <c r="W149" t="s">
        <v>105</v>
      </c>
      <c r="X149">
        <v>1</v>
      </c>
      <c r="Y149">
        <v>0</v>
      </c>
      <c r="Z149">
        <v>0</v>
      </c>
      <c r="AB149" t="s">
        <v>106</v>
      </c>
      <c r="AC149" t="s">
        <v>32</v>
      </c>
      <c r="AD149">
        <v>1</v>
      </c>
      <c r="AE149" t="s">
        <v>4662</v>
      </c>
      <c r="AF149" t="s">
        <v>94</v>
      </c>
      <c r="AG149">
        <v>1</v>
      </c>
      <c r="AJ149" t="s">
        <v>107</v>
      </c>
      <c r="AK149" t="s">
        <v>107</v>
      </c>
      <c r="AL149" t="s">
        <v>32</v>
      </c>
      <c r="AM149" t="s">
        <v>108</v>
      </c>
      <c r="AN149" t="s">
        <v>31</v>
      </c>
      <c r="AP149">
        <v>0</v>
      </c>
    </row>
    <row r="150" spans="1:42">
      <c r="A150" s="66" t="e">
        <f>#REF!</f>
        <v>#REF!</v>
      </c>
      <c r="B150" s="62" t="str">
        <f t="shared" si="14"/>
        <v>15:02:20</v>
      </c>
      <c r="C150" s="62" t="s">
        <v>29</v>
      </c>
      <c r="D150" s="63">
        <f t="shared" si="18"/>
        <v>2</v>
      </c>
      <c r="E150" s="80">
        <f t="shared" si="15"/>
        <v>63.05</v>
      </c>
      <c r="F150" s="82">
        <f t="shared" si="16"/>
        <v>126.1</v>
      </c>
      <c r="G150" s="64" t="s">
        <v>8</v>
      </c>
      <c r="H150" s="64" t="str">
        <f t="shared" si="17"/>
        <v>00507774000TRLO1</v>
      </c>
      <c r="J150" t="s">
        <v>94</v>
      </c>
      <c r="K150" t="s">
        <v>95</v>
      </c>
      <c r="L150">
        <v>2</v>
      </c>
      <c r="M150">
        <v>63.05</v>
      </c>
      <c r="N150" t="s">
        <v>96</v>
      </c>
      <c r="O150" t="s">
        <v>4663</v>
      </c>
      <c r="P150" t="s">
        <v>97</v>
      </c>
      <c r="Q150" t="s">
        <v>4664</v>
      </c>
      <c r="R150">
        <v>20877</v>
      </c>
      <c r="S150">
        <v>1</v>
      </c>
      <c r="T150">
        <v>1</v>
      </c>
      <c r="U150">
        <v>0</v>
      </c>
      <c r="V150" t="s">
        <v>4534</v>
      </c>
      <c r="W150" t="s">
        <v>105</v>
      </c>
      <c r="X150">
        <v>1</v>
      </c>
      <c r="Y150">
        <v>0</v>
      </c>
      <c r="Z150">
        <v>0</v>
      </c>
      <c r="AB150" t="s">
        <v>106</v>
      </c>
      <c r="AC150" t="s">
        <v>32</v>
      </c>
      <c r="AD150">
        <v>1</v>
      </c>
      <c r="AE150" t="s">
        <v>4664</v>
      </c>
      <c r="AF150" t="s">
        <v>94</v>
      </c>
      <c r="AG150">
        <v>1</v>
      </c>
      <c r="AJ150" t="s">
        <v>107</v>
      </c>
      <c r="AK150" t="s">
        <v>107</v>
      </c>
      <c r="AL150" t="s">
        <v>32</v>
      </c>
      <c r="AM150" t="s">
        <v>108</v>
      </c>
      <c r="AN150" t="s">
        <v>31</v>
      </c>
      <c r="AP150">
        <v>0</v>
      </c>
    </row>
    <row r="151" spans="1:42">
      <c r="A151" s="66" t="e">
        <f>#REF!</f>
        <v>#REF!</v>
      </c>
      <c r="B151" s="62" t="str">
        <f t="shared" si="14"/>
        <v>15:02:55</v>
      </c>
      <c r="C151" s="62" t="s">
        <v>29</v>
      </c>
      <c r="D151" s="63">
        <f t="shared" si="18"/>
        <v>2</v>
      </c>
      <c r="E151" s="80">
        <f t="shared" si="15"/>
        <v>62.95</v>
      </c>
      <c r="F151" s="82">
        <f t="shared" si="16"/>
        <v>125.9</v>
      </c>
      <c r="G151" s="64" t="s">
        <v>8</v>
      </c>
      <c r="H151" s="64" t="str">
        <f t="shared" si="17"/>
        <v>00507774720TRLO1</v>
      </c>
      <c r="J151" t="s">
        <v>94</v>
      </c>
      <c r="K151" t="s">
        <v>95</v>
      </c>
      <c r="L151">
        <v>2</v>
      </c>
      <c r="M151">
        <v>62.95</v>
      </c>
      <c r="N151" t="s">
        <v>96</v>
      </c>
      <c r="O151" t="s">
        <v>4665</v>
      </c>
      <c r="P151" t="s">
        <v>97</v>
      </c>
      <c r="Q151" t="s">
        <v>4666</v>
      </c>
      <c r="R151">
        <v>20877</v>
      </c>
      <c r="S151">
        <v>1</v>
      </c>
      <c r="T151">
        <v>1</v>
      </c>
      <c r="U151">
        <v>0</v>
      </c>
      <c r="V151" t="s">
        <v>4534</v>
      </c>
      <c r="W151" t="s">
        <v>105</v>
      </c>
      <c r="X151">
        <v>1</v>
      </c>
      <c r="Y151">
        <v>0</v>
      </c>
      <c r="Z151">
        <v>0</v>
      </c>
      <c r="AB151" t="s">
        <v>106</v>
      </c>
      <c r="AC151" t="s">
        <v>32</v>
      </c>
      <c r="AD151">
        <v>1</v>
      </c>
      <c r="AE151" t="s">
        <v>4666</v>
      </c>
      <c r="AF151" t="s">
        <v>94</v>
      </c>
      <c r="AG151">
        <v>1</v>
      </c>
      <c r="AJ151" t="s">
        <v>107</v>
      </c>
      <c r="AK151" t="s">
        <v>107</v>
      </c>
      <c r="AL151" t="s">
        <v>32</v>
      </c>
      <c r="AM151" t="s">
        <v>108</v>
      </c>
      <c r="AN151" t="s">
        <v>31</v>
      </c>
      <c r="AP151">
        <v>0</v>
      </c>
    </row>
    <row r="152" spans="1:42">
      <c r="A152" s="66" t="e">
        <f>#REF!</f>
        <v>#REF!</v>
      </c>
      <c r="B152" s="62" t="str">
        <f t="shared" si="14"/>
        <v>15:03:34</v>
      </c>
      <c r="C152" s="62" t="s">
        <v>29</v>
      </c>
      <c r="D152" s="63">
        <f t="shared" si="18"/>
        <v>3</v>
      </c>
      <c r="E152" s="80">
        <f t="shared" si="15"/>
        <v>62.95</v>
      </c>
      <c r="F152" s="82">
        <f t="shared" si="16"/>
        <v>188.85000000000002</v>
      </c>
      <c r="G152" s="64" t="s">
        <v>8</v>
      </c>
      <c r="H152" s="64" t="str">
        <f t="shared" si="17"/>
        <v>00507775611TRLO1</v>
      </c>
      <c r="J152" t="s">
        <v>94</v>
      </c>
      <c r="K152" t="s">
        <v>95</v>
      </c>
      <c r="L152">
        <v>3</v>
      </c>
      <c r="M152">
        <v>62.95</v>
      </c>
      <c r="N152" t="s">
        <v>96</v>
      </c>
      <c r="O152" t="s">
        <v>4667</v>
      </c>
      <c r="P152" t="s">
        <v>97</v>
      </c>
      <c r="Q152" t="s">
        <v>4668</v>
      </c>
      <c r="R152">
        <v>20877</v>
      </c>
      <c r="S152">
        <v>1</v>
      </c>
      <c r="T152">
        <v>1</v>
      </c>
      <c r="U152">
        <v>0</v>
      </c>
      <c r="V152" t="s">
        <v>4534</v>
      </c>
      <c r="W152" t="s">
        <v>105</v>
      </c>
      <c r="X152">
        <v>1</v>
      </c>
      <c r="Y152">
        <v>0</v>
      </c>
      <c r="Z152">
        <v>0</v>
      </c>
      <c r="AB152" t="s">
        <v>106</v>
      </c>
      <c r="AC152" t="s">
        <v>32</v>
      </c>
      <c r="AD152">
        <v>1</v>
      </c>
      <c r="AE152" t="s">
        <v>4668</v>
      </c>
      <c r="AF152" t="s">
        <v>94</v>
      </c>
      <c r="AG152">
        <v>1</v>
      </c>
      <c r="AJ152" t="s">
        <v>107</v>
      </c>
      <c r="AK152" t="s">
        <v>107</v>
      </c>
      <c r="AL152" t="s">
        <v>32</v>
      </c>
      <c r="AM152" t="s">
        <v>108</v>
      </c>
      <c r="AN152" t="s">
        <v>31</v>
      </c>
      <c r="AP152">
        <v>0</v>
      </c>
    </row>
    <row r="153" spans="1:42">
      <c r="A153" s="66" t="e">
        <f>#REF!</f>
        <v>#REF!</v>
      </c>
      <c r="B153" s="62" t="str">
        <f t="shared" si="14"/>
        <v>15:04:20</v>
      </c>
      <c r="C153" s="62" t="s">
        <v>29</v>
      </c>
      <c r="D153" s="63">
        <f t="shared" si="18"/>
        <v>2</v>
      </c>
      <c r="E153" s="80">
        <f t="shared" si="15"/>
        <v>62.95</v>
      </c>
      <c r="F153" s="82">
        <f t="shared" si="16"/>
        <v>125.9</v>
      </c>
      <c r="G153" s="64" t="s">
        <v>8</v>
      </c>
      <c r="H153" s="64" t="str">
        <f t="shared" si="17"/>
        <v>00507776381TRLO1</v>
      </c>
      <c r="J153" t="s">
        <v>94</v>
      </c>
      <c r="K153" t="s">
        <v>95</v>
      </c>
      <c r="L153">
        <v>2</v>
      </c>
      <c r="M153">
        <v>62.95</v>
      </c>
      <c r="N153" t="s">
        <v>96</v>
      </c>
      <c r="O153" t="s">
        <v>4669</v>
      </c>
      <c r="P153" t="s">
        <v>97</v>
      </c>
      <c r="Q153" t="s">
        <v>4670</v>
      </c>
      <c r="R153">
        <v>20877</v>
      </c>
      <c r="S153">
        <v>1</v>
      </c>
      <c r="T153">
        <v>1</v>
      </c>
      <c r="U153">
        <v>0</v>
      </c>
      <c r="V153" t="s">
        <v>4534</v>
      </c>
      <c r="W153" t="s">
        <v>105</v>
      </c>
      <c r="X153">
        <v>1</v>
      </c>
      <c r="Y153">
        <v>0</v>
      </c>
      <c r="Z153">
        <v>0</v>
      </c>
      <c r="AB153" t="s">
        <v>106</v>
      </c>
      <c r="AC153" t="s">
        <v>32</v>
      </c>
      <c r="AD153">
        <v>1</v>
      </c>
      <c r="AE153" t="s">
        <v>4670</v>
      </c>
      <c r="AF153" t="s">
        <v>94</v>
      </c>
      <c r="AG153">
        <v>1</v>
      </c>
      <c r="AJ153" t="s">
        <v>107</v>
      </c>
      <c r="AK153" t="s">
        <v>107</v>
      </c>
      <c r="AL153" t="s">
        <v>32</v>
      </c>
      <c r="AM153" t="s">
        <v>108</v>
      </c>
      <c r="AN153" t="s">
        <v>31</v>
      </c>
      <c r="AP153">
        <v>0</v>
      </c>
    </row>
    <row r="154" spans="1:42">
      <c r="A154" s="66" t="e">
        <f>#REF!</f>
        <v>#REF!</v>
      </c>
      <c r="B154" s="62" t="str">
        <f t="shared" si="14"/>
        <v>15:04:58</v>
      </c>
      <c r="C154" s="62" t="s">
        <v>29</v>
      </c>
      <c r="D154" s="63">
        <f t="shared" si="18"/>
        <v>34</v>
      </c>
      <c r="E154" s="80">
        <f t="shared" si="15"/>
        <v>63</v>
      </c>
      <c r="F154" s="82">
        <f t="shared" si="16"/>
        <v>2142</v>
      </c>
      <c r="G154" s="64" t="s">
        <v>8</v>
      </c>
      <c r="H154" s="64" t="str">
        <f t="shared" si="17"/>
        <v>00507777128TRLO1</v>
      </c>
      <c r="J154" t="s">
        <v>94</v>
      </c>
      <c r="K154" t="s">
        <v>95</v>
      </c>
      <c r="L154">
        <v>34</v>
      </c>
      <c r="M154">
        <v>63</v>
      </c>
      <c r="N154" t="s">
        <v>96</v>
      </c>
      <c r="O154" t="s">
        <v>4671</v>
      </c>
      <c r="P154" t="s">
        <v>97</v>
      </c>
      <c r="Q154" t="s">
        <v>4672</v>
      </c>
      <c r="R154">
        <v>20877</v>
      </c>
      <c r="S154">
        <v>1</v>
      </c>
      <c r="T154">
        <v>1</v>
      </c>
      <c r="U154">
        <v>0</v>
      </c>
      <c r="V154" t="s">
        <v>4534</v>
      </c>
      <c r="W154" t="s">
        <v>105</v>
      </c>
      <c r="X154">
        <v>1</v>
      </c>
      <c r="Y154">
        <v>0</v>
      </c>
      <c r="Z154">
        <v>0</v>
      </c>
      <c r="AB154" t="s">
        <v>106</v>
      </c>
      <c r="AC154" t="s">
        <v>32</v>
      </c>
      <c r="AD154">
        <v>1</v>
      </c>
      <c r="AE154" t="s">
        <v>4672</v>
      </c>
      <c r="AF154" t="s">
        <v>94</v>
      </c>
      <c r="AG154">
        <v>1</v>
      </c>
      <c r="AJ154" t="s">
        <v>107</v>
      </c>
      <c r="AK154" t="s">
        <v>107</v>
      </c>
      <c r="AL154" t="s">
        <v>32</v>
      </c>
      <c r="AM154" t="s">
        <v>108</v>
      </c>
      <c r="AN154" t="s">
        <v>31</v>
      </c>
      <c r="AP154">
        <v>0</v>
      </c>
    </row>
    <row r="155" spans="1:42">
      <c r="A155" s="66" t="e">
        <f>#REF!</f>
        <v>#REF!</v>
      </c>
      <c r="B155" s="62" t="str">
        <f t="shared" si="14"/>
        <v>15:05:58</v>
      </c>
      <c r="C155" s="62" t="s">
        <v>29</v>
      </c>
      <c r="D155" s="63">
        <f t="shared" si="18"/>
        <v>11</v>
      </c>
      <c r="E155" s="80">
        <f t="shared" si="15"/>
        <v>63</v>
      </c>
      <c r="F155" s="82">
        <f t="shared" si="16"/>
        <v>693</v>
      </c>
      <c r="G155" s="64" t="s">
        <v>8</v>
      </c>
      <c r="H155" s="64" t="str">
        <f t="shared" si="17"/>
        <v>00507778301TRLO1</v>
      </c>
      <c r="J155" t="s">
        <v>94</v>
      </c>
      <c r="K155" t="s">
        <v>95</v>
      </c>
      <c r="L155">
        <v>11</v>
      </c>
      <c r="M155">
        <v>63</v>
      </c>
      <c r="N155" t="s">
        <v>96</v>
      </c>
      <c r="O155" t="s">
        <v>4673</v>
      </c>
      <c r="P155" t="s">
        <v>97</v>
      </c>
      <c r="Q155" t="s">
        <v>4674</v>
      </c>
      <c r="R155">
        <v>20877</v>
      </c>
      <c r="S155">
        <v>1</v>
      </c>
      <c r="T155">
        <v>1</v>
      </c>
      <c r="U155">
        <v>0</v>
      </c>
      <c r="V155" t="s">
        <v>4534</v>
      </c>
      <c r="W155" t="s">
        <v>105</v>
      </c>
      <c r="X155">
        <v>1</v>
      </c>
      <c r="Y155">
        <v>0</v>
      </c>
      <c r="Z155">
        <v>0</v>
      </c>
      <c r="AB155" t="s">
        <v>106</v>
      </c>
      <c r="AC155" t="s">
        <v>32</v>
      </c>
      <c r="AD155">
        <v>1</v>
      </c>
      <c r="AE155" t="s">
        <v>4674</v>
      </c>
      <c r="AF155" t="s">
        <v>94</v>
      </c>
      <c r="AG155">
        <v>1</v>
      </c>
      <c r="AJ155" t="s">
        <v>107</v>
      </c>
      <c r="AK155" t="s">
        <v>107</v>
      </c>
      <c r="AL155" t="s">
        <v>32</v>
      </c>
      <c r="AM155" t="s">
        <v>108</v>
      </c>
      <c r="AN155" t="s">
        <v>31</v>
      </c>
      <c r="AP155">
        <v>0</v>
      </c>
    </row>
    <row r="156" spans="1:42">
      <c r="A156" s="66" t="e">
        <f>#REF!</f>
        <v>#REF!</v>
      </c>
      <c r="B156" s="62" t="str">
        <f t="shared" si="14"/>
        <v>15:06:00</v>
      </c>
      <c r="C156" s="62" t="s">
        <v>29</v>
      </c>
      <c r="D156" s="63">
        <f t="shared" si="18"/>
        <v>2</v>
      </c>
      <c r="E156" s="80">
        <f t="shared" si="15"/>
        <v>62.95</v>
      </c>
      <c r="F156" s="82">
        <f t="shared" si="16"/>
        <v>125.9</v>
      </c>
      <c r="G156" s="64" t="s">
        <v>8</v>
      </c>
      <c r="H156" s="64" t="str">
        <f t="shared" si="17"/>
        <v>00507778341TRLO1</v>
      </c>
      <c r="J156" t="s">
        <v>94</v>
      </c>
      <c r="K156" t="s">
        <v>95</v>
      </c>
      <c r="L156">
        <v>2</v>
      </c>
      <c r="M156">
        <v>62.95</v>
      </c>
      <c r="N156" t="s">
        <v>96</v>
      </c>
      <c r="O156" t="s">
        <v>4675</v>
      </c>
      <c r="P156" t="s">
        <v>97</v>
      </c>
      <c r="Q156" t="s">
        <v>4676</v>
      </c>
      <c r="R156">
        <v>20877</v>
      </c>
      <c r="S156">
        <v>1</v>
      </c>
      <c r="T156">
        <v>1</v>
      </c>
      <c r="U156">
        <v>0</v>
      </c>
      <c r="V156" t="s">
        <v>4534</v>
      </c>
      <c r="W156" t="s">
        <v>105</v>
      </c>
      <c r="X156">
        <v>1</v>
      </c>
      <c r="Y156">
        <v>0</v>
      </c>
      <c r="Z156">
        <v>0</v>
      </c>
      <c r="AB156" t="s">
        <v>106</v>
      </c>
      <c r="AC156" t="s">
        <v>32</v>
      </c>
      <c r="AD156">
        <v>1</v>
      </c>
      <c r="AE156" t="s">
        <v>4676</v>
      </c>
      <c r="AF156" t="s">
        <v>94</v>
      </c>
      <c r="AG156">
        <v>1</v>
      </c>
      <c r="AJ156" t="s">
        <v>107</v>
      </c>
      <c r="AK156" t="s">
        <v>107</v>
      </c>
      <c r="AL156" t="s">
        <v>32</v>
      </c>
      <c r="AM156" t="s">
        <v>108</v>
      </c>
      <c r="AN156" t="s">
        <v>31</v>
      </c>
      <c r="AP156">
        <v>0</v>
      </c>
    </row>
    <row r="157" spans="1:42">
      <c r="A157" s="66" t="e">
        <f>#REF!</f>
        <v>#REF!</v>
      </c>
      <c r="B157" s="62" t="str">
        <f t="shared" si="14"/>
        <v>15:07:10</v>
      </c>
      <c r="C157" s="62" t="s">
        <v>29</v>
      </c>
      <c r="D157" s="63">
        <f t="shared" si="18"/>
        <v>2</v>
      </c>
      <c r="E157" s="80">
        <f t="shared" si="15"/>
        <v>62.95</v>
      </c>
      <c r="F157" s="82">
        <f t="shared" si="16"/>
        <v>125.9</v>
      </c>
      <c r="G157" s="64" t="s">
        <v>8</v>
      </c>
      <c r="H157" s="64" t="str">
        <f t="shared" si="17"/>
        <v>00507779839TRLO1</v>
      </c>
      <c r="J157" t="s">
        <v>94</v>
      </c>
      <c r="K157" t="s">
        <v>95</v>
      </c>
      <c r="L157">
        <v>2</v>
      </c>
      <c r="M157">
        <v>62.95</v>
      </c>
      <c r="N157" t="s">
        <v>96</v>
      </c>
      <c r="O157" t="s">
        <v>3933</v>
      </c>
      <c r="P157" t="s">
        <v>97</v>
      </c>
      <c r="Q157" t="s">
        <v>4677</v>
      </c>
      <c r="R157">
        <v>20877</v>
      </c>
      <c r="S157">
        <v>1</v>
      </c>
      <c r="T157">
        <v>1</v>
      </c>
      <c r="U157">
        <v>0</v>
      </c>
      <c r="V157" t="s">
        <v>4534</v>
      </c>
      <c r="W157" t="s">
        <v>105</v>
      </c>
      <c r="X157">
        <v>1</v>
      </c>
      <c r="Y157">
        <v>0</v>
      </c>
      <c r="Z157">
        <v>0</v>
      </c>
      <c r="AB157" t="s">
        <v>106</v>
      </c>
      <c r="AC157" t="s">
        <v>32</v>
      </c>
      <c r="AD157">
        <v>1</v>
      </c>
      <c r="AE157" t="s">
        <v>4677</v>
      </c>
      <c r="AF157" t="s">
        <v>94</v>
      </c>
      <c r="AG157">
        <v>1</v>
      </c>
      <c r="AJ157" t="s">
        <v>107</v>
      </c>
      <c r="AK157" t="s">
        <v>107</v>
      </c>
      <c r="AL157" t="s">
        <v>32</v>
      </c>
      <c r="AM157" t="s">
        <v>108</v>
      </c>
      <c r="AN157" t="s">
        <v>31</v>
      </c>
      <c r="AP157">
        <v>0</v>
      </c>
    </row>
    <row r="158" spans="1:42">
      <c r="A158" s="66" t="e">
        <f>#REF!</f>
        <v>#REF!</v>
      </c>
      <c r="B158" s="62" t="str">
        <f t="shared" si="14"/>
        <v>15:08:41</v>
      </c>
      <c r="C158" s="62" t="s">
        <v>29</v>
      </c>
      <c r="D158" s="63">
        <f t="shared" si="18"/>
        <v>1</v>
      </c>
      <c r="E158" s="80">
        <f t="shared" si="15"/>
        <v>62.95</v>
      </c>
      <c r="F158" s="82">
        <f t="shared" si="16"/>
        <v>62.95</v>
      </c>
      <c r="G158" s="64" t="s">
        <v>8</v>
      </c>
      <c r="H158" s="64" t="str">
        <f t="shared" si="17"/>
        <v>00507781371TRLO1</v>
      </c>
      <c r="J158" t="s">
        <v>94</v>
      </c>
      <c r="K158" t="s">
        <v>95</v>
      </c>
      <c r="L158">
        <v>1</v>
      </c>
      <c r="M158">
        <v>62.95</v>
      </c>
      <c r="N158" t="s">
        <v>96</v>
      </c>
      <c r="O158" t="s">
        <v>4678</v>
      </c>
      <c r="P158" t="s">
        <v>97</v>
      </c>
      <c r="Q158" t="s">
        <v>4679</v>
      </c>
      <c r="R158">
        <v>20877</v>
      </c>
      <c r="S158">
        <v>1</v>
      </c>
      <c r="T158">
        <v>1</v>
      </c>
      <c r="U158">
        <v>0</v>
      </c>
      <c r="V158" t="s">
        <v>4534</v>
      </c>
      <c r="W158" t="s">
        <v>105</v>
      </c>
      <c r="X158">
        <v>1</v>
      </c>
      <c r="Y158">
        <v>0</v>
      </c>
      <c r="Z158">
        <v>0</v>
      </c>
      <c r="AB158" t="s">
        <v>106</v>
      </c>
      <c r="AC158" t="s">
        <v>32</v>
      </c>
      <c r="AD158">
        <v>1</v>
      </c>
      <c r="AE158" t="s">
        <v>4679</v>
      </c>
      <c r="AF158" t="s">
        <v>94</v>
      </c>
      <c r="AG158">
        <v>1</v>
      </c>
      <c r="AJ158" t="s">
        <v>107</v>
      </c>
      <c r="AK158" t="s">
        <v>107</v>
      </c>
      <c r="AL158" t="s">
        <v>32</v>
      </c>
      <c r="AM158" t="s">
        <v>108</v>
      </c>
      <c r="AN158" t="s">
        <v>31</v>
      </c>
      <c r="AP158">
        <v>0</v>
      </c>
    </row>
    <row r="159" spans="1:42">
      <c r="A159" s="66" t="e">
        <f>#REF!</f>
        <v>#REF!</v>
      </c>
      <c r="B159" s="62" t="str">
        <f t="shared" si="14"/>
        <v>15:08:41</v>
      </c>
      <c r="C159" s="62" t="s">
        <v>29</v>
      </c>
      <c r="D159" s="63">
        <f t="shared" si="18"/>
        <v>2</v>
      </c>
      <c r="E159" s="80">
        <f t="shared" si="15"/>
        <v>62.95</v>
      </c>
      <c r="F159" s="82">
        <f t="shared" si="16"/>
        <v>125.9</v>
      </c>
      <c r="G159" s="64" t="s">
        <v>8</v>
      </c>
      <c r="H159" s="64" t="str">
        <f t="shared" si="17"/>
        <v>00507781372TRLO1</v>
      </c>
      <c r="J159" t="s">
        <v>94</v>
      </c>
      <c r="K159" t="s">
        <v>95</v>
      </c>
      <c r="L159">
        <v>2</v>
      </c>
      <c r="M159">
        <v>62.95</v>
      </c>
      <c r="N159" t="s">
        <v>96</v>
      </c>
      <c r="O159" t="s">
        <v>4678</v>
      </c>
      <c r="P159" t="s">
        <v>97</v>
      </c>
      <c r="Q159" t="s">
        <v>4680</v>
      </c>
      <c r="R159">
        <v>20877</v>
      </c>
      <c r="S159">
        <v>1</v>
      </c>
      <c r="T159">
        <v>1</v>
      </c>
      <c r="U159">
        <v>0</v>
      </c>
      <c r="V159" t="s">
        <v>4534</v>
      </c>
      <c r="W159" t="s">
        <v>105</v>
      </c>
      <c r="X159">
        <v>1</v>
      </c>
      <c r="Y159">
        <v>0</v>
      </c>
      <c r="Z159">
        <v>0</v>
      </c>
      <c r="AB159" t="s">
        <v>106</v>
      </c>
      <c r="AC159" t="s">
        <v>32</v>
      </c>
      <c r="AD159">
        <v>1</v>
      </c>
      <c r="AE159" t="s">
        <v>4680</v>
      </c>
      <c r="AF159" t="s">
        <v>94</v>
      </c>
      <c r="AG159">
        <v>1</v>
      </c>
      <c r="AJ159" t="s">
        <v>107</v>
      </c>
      <c r="AK159" t="s">
        <v>107</v>
      </c>
      <c r="AL159" t="s">
        <v>32</v>
      </c>
      <c r="AM159" t="s">
        <v>108</v>
      </c>
      <c r="AN159" t="s">
        <v>31</v>
      </c>
      <c r="AP159">
        <v>0</v>
      </c>
    </row>
    <row r="160" spans="1:42">
      <c r="A160" s="66" t="e">
        <f>#REF!</f>
        <v>#REF!</v>
      </c>
      <c r="B160" s="62" t="str">
        <f t="shared" si="14"/>
        <v>15:10:31</v>
      </c>
      <c r="C160" s="62" t="s">
        <v>29</v>
      </c>
      <c r="D160" s="63">
        <f t="shared" si="18"/>
        <v>33</v>
      </c>
      <c r="E160" s="80">
        <f t="shared" si="15"/>
        <v>62.95</v>
      </c>
      <c r="F160" s="82">
        <f t="shared" si="16"/>
        <v>2077.35</v>
      </c>
      <c r="G160" s="64" t="s">
        <v>8</v>
      </c>
      <c r="H160" s="64" t="str">
        <f t="shared" si="17"/>
        <v>00507783347TRLO1</v>
      </c>
      <c r="J160" t="s">
        <v>94</v>
      </c>
      <c r="K160" t="s">
        <v>95</v>
      </c>
      <c r="L160">
        <v>33</v>
      </c>
      <c r="M160">
        <v>62.95</v>
      </c>
      <c r="N160" t="s">
        <v>96</v>
      </c>
      <c r="O160" t="s">
        <v>4681</v>
      </c>
      <c r="P160" t="s">
        <v>97</v>
      </c>
      <c r="Q160" t="s">
        <v>4682</v>
      </c>
      <c r="R160">
        <v>20877</v>
      </c>
      <c r="S160">
        <v>1</v>
      </c>
      <c r="T160">
        <v>1</v>
      </c>
      <c r="U160">
        <v>0</v>
      </c>
      <c r="V160" t="s">
        <v>4534</v>
      </c>
      <c r="W160" t="s">
        <v>105</v>
      </c>
      <c r="X160">
        <v>1</v>
      </c>
      <c r="Y160">
        <v>0</v>
      </c>
      <c r="Z160">
        <v>0</v>
      </c>
      <c r="AB160" t="s">
        <v>106</v>
      </c>
      <c r="AC160" t="s">
        <v>32</v>
      </c>
      <c r="AD160">
        <v>1</v>
      </c>
      <c r="AE160" t="s">
        <v>4682</v>
      </c>
      <c r="AF160" t="s">
        <v>94</v>
      </c>
      <c r="AG160">
        <v>1</v>
      </c>
      <c r="AJ160" t="s">
        <v>107</v>
      </c>
      <c r="AK160" t="s">
        <v>107</v>
      </c>
      <c r="AL160" t="s">
        <v>32</v>
      </c>
      <c r="AM160" t="s">
        <v>108</v>
      </c>
      <c r="AN160" t="s">
        <v>31</v>
      </c>
      <c r="AP160">
        <v>0</v>
      </c>
    </row>
    <row r="161" spans="1:42">
      <c r="A161" s="66" t="e">
        <f>#REF!</f>
        <v>#REF!</v>
      </c>
      <c r="B161" s="62" t="str">
        <f t="shared" si="14"/>
        <v>15:11:11</v>
      </c>
      <c r="C161" s="62" t="s">
        <v>29</v>
      </c>
      <c r="D161" s="63">
        <f t="shared" si="18"/>
        <v>2</v>
      </c>
      <c r="E161" s="80">
        <f t="shared" si="15"/>
        <v>62.95</v>
      </c>
      <c r="F161" s="82">
        <f t="shared" si="16"/>
        <v>125.9</v>
      </c>
      <c r="G161" s="64" t="s">
        <v>8</v>
      </c>
      <c r="H161" s="64" t="str">
        <f t="shared" si="17"/>
        <v>00507784036TRLO1</v>
      </c>
      <c r="J161" t="s">
        <v>94</v>
      </c>
      <c r="K161" t="s">
        <v>95</v>
      </c>
      <c r="L161">
        <v>2</v>
      </c>
      <c r="M161">
        <v>62.95</v>
      </c>
      <c r="N161" t="s">
        <v>96</v>
      </c>
      <c r="O161" t="s">
        <v>4683</v>
      </c>
      <c r="P161" t="s">
        <v>97</v>
      </c>
      <c r="Q161" t="s">
        <v>4684</v>
      </c>
      <c r="R161">
        <v>20877</v>
      </c>
      <c r="S161">
        <v>1</v>
      </c>
      <c r="T161">
        <v>1</v>
      </c>
      <c r="U161">
        <v>0</v>
      </c>
      <c r="V161" t="s">
        <v>4534</v>
      </c>
      <c r="W161" t="s">
        <v>105</v>
      </c>
      <c r="X161">
        <v>1</v>
      </c>
      <c r="Y161">
        <v>0</v>
      </c>
      <c r="Z161">
        <v>0</v>
      </c>
      <c r="AB161" t="s">
        <v>106</v>
      </c>
      <c r="AC161" t="s">
        <v>32</v>
      </c>
      <c r="AD161">
        <v>1</v>
      </c>
      <c r="AE161" t="s">
        <v>4684</v>
      </c>
      <c r="AF161" t="s">
        <v>94</v>
      </c>
      <c r="AG161">
        <v>1</v>
      </c>
      <c r="AJ161" t="s">
        <v>107</v>
      </c>
      <c r="AK161" t="s">
        <v>107</v>
      </c>
      <c r="AL161" t="s">
        <v>32</v>
      </c>
      <c r="AM161" t="s">
        <v>108</v>
      </c>
      <c r="AN161" t="s">
        <v>31</v>
      </c>
      <c r="AP161">
        <v>0</v>
      </c>
    </row>
    <row r="162" spans="1:42">
      <c r="A162" s="66" t="e">
        <f>#REF!</f>
        <v>#REF!</v>
      </c>
      <c r="B162" s="62" t="str">
        <f t="shared" si="14"/>
        <v>15:11:11</v>
      </c>
      <c r="C162" s="62" t="s">
        <v>29</v>
      </c>
      <c r="D162" s="63">
        <f t="shared" si="18"/>
        <v>2</v>
      </c>
      <c r="E162" s="80">
        <f t="shared" si="15"/>
        <v>62.95</v>
      </c>
      <c r="F162" s="82">
        <f t="shared" si="16"/>
        <v>125.9</v>
      </c>
      <c r="G162" s="64" t="s">
        <v>8</v>
      </c>
      <c r="H162" s="64" t="str">
        <f t="shared" si="17"/>
        <v>00507784038TRLO1</v>
      </c>
      <c r="J162" t="s">
        <v>94</v>
      </c>
      <c r="K162" t="s">
        <v>95</v>
      </c>
      <c r="L162">
        <v>2</v>
      </c>
      <c r="M162">
        <v>62.95</v>
      </c>
      <c r="N162" t="s">
        <v>96</v>
      </c>
      <c r="O162" t="s">
        <v>4683</v>
      </c>
      <c r="P162" t="s">
        <v>97</v>
      </c>
      <c r="Q162" t="s">
        <v>4685</v>
      </c>
      <c r="R162">
        <v>20877</v>
      </c>
      <c r="S162">
        <v>1</v>
      </c>
      <c r="T162">
        <v>1</v>
      </c>
      <c r="U162">
        <v>0</v>
      </c>
      <c r="V162" t="s">
        <v>4534</v>
      </c>
      <c r="W162" t="s">
        <v>105</v>
      </c>
      <c r="X162">
        <v>1</v>
      </c>
      <c r="Y162">
        <v>0</v>
      </c>
      <c r="Z162">
        <v>0</v>
      </c>
      <c r="AB162" t="s">
        <v>106</v>
      </c>
      <c r="AC162" t="s">
        <v>32</v>
      </c>
      <c r="AD162">
        <v>1</v>
      </c>
      <c r="AE162" t="s">
        <v>4685</v>
      </c>
      <c r="AF162" t="s">
        <v>94</v>
      </c>
      <c r="AG162">
        <v>1</v>
      </c>
      <c r="AJ162" t="s">
        <v>107</v>
      </c>
      <c r="AK162" t="s">
        <v>107</v>
      </c>
      <c r="AL162" t="s">
        <v>32</v>
      </c>
      <c r="AM162" t="s">
        <v>108</v>
      </c>
      <c r="AN162" t="s">
        <v>31</v>
      </c>
      <c r="AP162">
        <v>0</v>
      </c>
    </row>
    <row r="163" spans="1:42">
      <c r="A163" s="66" t="e">
        <f>#REF!</f>
        <v>#REF!</v>
      </c>
      <c r="B163" s="62" t="str">
        <f>MID(O163,FIND(" ",O163)+1,8)</f>
        <v>15:11:37</v>
      </c>
      <c r="C163" s="62" t="s">
        <v>29</v>
      </c>
      <c r="D163" s="63">
        <f t="shared" si="18"/>
        <v>2</v>
      </c>
      <c r="E163" s="80">
        <f t="shared" si="15"/>
        <v>62.95</v>
      </c>
      <c r="F163" s="82">
        <f t="shared" si="16"/>
        <v>125.9</v>
      </c>
      <c r="G163" s="64" t="s">
        <v>8</v>
      </c>
      <c r="H163" s="64" t="str">
        <f t="shared" si="17"/>
        <v>00507784282TRLO1</v>
      </c>
      <c r="J163" t="s">
        <v>94</v>
      </c>
      <c r="K163" t="s">
        <v>95</v>
      </c>
      <c r="L163">
        <v>2</v>
      </c>
      <c r="M163">
        <v>62.95</v>
      </c>
      <c r="N163" t="s">
        <v>96</v>
      </c>
      <c r="O163" t="s">
        <v>4686</v>
      </c>
      <c r="P163" t="s">
        <v>97</v>
      </c>
      <c r="Q163" t="s">
        <v>4687</v>
      </c>
      <c r="R163">
        <v>20877</v>
      </c>
      <c r="S163">
        <v>1</v>
      </c>
      <c r="T163">
        <v>1</v>
      </c>
      <c r="U163">
        <v>0</v>
      </c>
      <c r="V163" t="s">
        <v>4534</v>
      </c>
      <c r="W163" t="s">
        <v>105</v>
      </c>
      <c r="X163">
        <v>1</v>
      </c>
      <c r="Y163">
        <v>0</v>
      </c>
      <c r="Z163">
        <v>0</v>
      </c>
      <c r="AB163" t="s">
        <v>106</v>
      </c>
      <c r="AC163" t="s">
        <v>32</v>
      </c>
      <c r="AD163">
        <v>1</v>
      </c>
      <c r="AE163" t="s">
        <v>4687</v>
      </c>
      <c r="AF163" t="s">
        <v>94</v>
      </c>
      <c r="AG163">
        <v>1</v>
      </c>
      <c r="AJ163" t="s">
        <v>107</v>
      </c>
      <c r="AK163" t="s">
        <v>107</v>
      </c>
      <c r="AL163" t="s">
        <v>32</v>
      </c>
      <c r="AM163" t="s">
        <v>108</v>
      </c>
      <c r="AN163" t="s">
        <v>31</v>
      </c>
      <c r="AP163">
        <v>0</v>
      </c>
    </row>
    <row r="164" spans="1:42">
      <c r="A164" s="66" t="e">
        <f>#REF!</f>
        <v>#REF!</v>
      </c>
      <c r="B164" s="62" t="str">
        <f t="shared" si="14"/>
        <v>15:13:36</v>
      </c>
      <c r="C164" s="62" t="s">
        <v>29</v>
      </c>
      <c r="D164" s="63">
        <f t="shared" si="18"/>
        <v>1</v>
      </c>
      <c r="E164" s="80">
        <f t="shared" si="15"/>
        <v>62.95</v>
      </c>
      <c r="F164" s="82">
        <f t="shared" si="16"/>
        <v>62.95</v>
      </c>
      <c r="G164" s="64" t="s">
        <v>8</v>
      </c>
      <c r="H164" s="64" t="str">
        <f t="shared" si="17"/>
        <v>00507786219TRLO1</v>
      </c>
      <c r="J164" t="s">
        <v>94</v>
      </c>
      <c r="K164" t="s">
        <v>95</v>
      </c>
      <c r="L164">
        <v>1</v>
      </c>
      <c r="M164">
        <v>62.95</v>
      </c>
      <c r="N164" t="s">
        <v>96</v>
      </c>
      <c r="O164" t="s">
        <v>4688</v>
      </c>
      <c r="P164" t="s">
        <v>97</v>
      </c>
      <c r="Q164" t="s">
        <v>4689</v>
      </c>
      <c r="R164">
        <v>20877</v>
      </c>
      <c r="S164">
        <v>1</v>
      </c>
      <c r="T164">
        <v>1</v>
      </c>
      <c r="U164">
        <v>0</v>
      </c>
      <c r="V164" t="s">
        <v>4534</v>
      </c>
      <c r="W164" t="s">
        <v>105</v>
      </c>
      <c r="X164">
        <v>1</v>
      </c>
      <c r="Y164">
        <v>0</v>
      </c>
      <c r="Z164">
        <v>0</v>
      </c>
      <c r="AB164" t="s">
        <v>106</v>
      </c>
      <c r="AC164" t="s">
        <v>32</v>
      </c>
      <c r="AD164">
        <v>1</v>
      </c>
      <c r="AE164" t="s">
        <v>4689</v>
      </c>
      <c r="AF164" t="s">
        <v>94</v>
      </c>
      <c r="AG164">
        <v>1</v>
      </c>
      <c r="AJ164" t="s">
        <v>107</v>
      </c>
      <c r="AK164" t="s">
        <v>107</v>
      </c>
      <c r="AL164" t="s">
        <v>32</v>
      </c>
      <c r="AM164" t="s">
        <v>108</v>
      </c>
      <c r="AN164" t="s">
        <v>31</v>
      </c>
      <c r="AP164">
        <v>0</v>
      </c>
    </row>
    <row r="165" spans="1:42">
      <c r="A165" s="66" t="e">
        <f>#REF!</f>
        <v>#REF!</v>
      </c>
      <c r="B165" s="62" t="str">
        <f t="shared" si="14"/>
        <v>15:14:01</v>
      </c>
      <c r="C165" s="62" t="s">
        <v>29</v>
      </c>
      <c r="D165" s="63">
        <f t="shared" si="18"/>
        <v>9</v>
      </c>
      <c r="E165" s="80">
        <f t="shared" si="15"/>
        <v>62.85</v>
      </c>
      <c r="F165" s="82">
        <f t="shared" si="16"/>
        <v>565.65</v>
      </c>
      <c r="G165" s="64" t="s">
        <v>8</v>
      </c>
      <c r="H165" s="64" t="str">
        <f t="shared" si="17"/>
        <v>00507786541TRLO1</v>
      </c>
      <c r="J165" t="s">
        <v>94</v>
      </c>
      <c r="K165" t="s">
        <v>95</v>
      </c>
      <c r="L165">
        <v>9</v>
      </c>
      <c r="M165">
        <v>62.85</v>
      </c>
      <c r="N165" t="s">
        <v>96</v>
      </c>
      <c r="O165" t="s">
        <v>4690</v>
      </c>
      <c r="P165" t="s">
        <v>97</v>
      </c>
      <c r="Q165" t="s">
        <v>4691</v>
      </c>
      <c r="R165">
        <v>20877</v>
      </c>
      <c r="S165">
        <v>1</v>
      </c>
      <c r="T165">
        <v>1</v>
      </c>
      <c r="U165">
        <v>0</v>
      </c>
      <c r="V165" t="s">
        <v>4534</v>
      </c>
      <c r="W165" t="s">
        <v>105</v>
      </c>
      <c r="X165">
        <v>1</v>
      </c>
      <c r="Y165">
        <v>0</v>
      </c>
      <c r="Z165">
        <v>0</v>
      </c>
      <c r="AB165" t="s">
        <v>106</v>
      </c>
      <c r="AC165" t="s">
        <v>32</v>
      </c>
      <c r="AD165">
        <v>1</v>
      </c>
      <c r="AE165" t="s">
        <v>4691</v>
      </c>
      <c r="AF165" t="s">
        <v>94</v>
      </c>
      <c r="AG165">
        <v>1</v>
      </c>
      <c r="AJ165" t="s">
        <v>107</v>
      </c>
      <c r="AK165" t="s">
        <v>107</v>
      </c>
      <c r="AL165" t="s">
        <v>32</v>
      </c>
      <c r="AM165" t="s">
        <v>108</v>
      </c>
      <c r="AN165" t="s">
        <v>31</v>
      </c>
      <c r="AP165">
        <v>0</v>
      </c>
    </row>
    <row r="166" spans="1:42">
      <c r="A166" s="66" t="e">
        <f>#REF!</f>
        <v>#REF!</v>
      </c>
      <c r="B166" s="62" t="str">
        <f t="shared" si="14"/>
        <v>15:15:30</v>
      </c>
      <c r="C166" s="62" t="s">
        <v>29</v>
      </c>
      <c r="D166" s="63">
        <f t="shared" si="18"/>
        <v>31</v>
      </c>
      <c r="E166" s="80">
        <f t="shared" si="15"/>
        <v>62.95</v>
      </c>
      <c r="F166" s="82">
        <f t="shared" si="16"/>
        <v>1951.45</v>
      </c>
      <c r="G166" s="64" t="s">
        <v>8</v>
      </c>
      <c r="H166" s="64" t="str">
        <f t="shared" si="17"/>
        <v>00507787678TRLO1</v>
      </c>
      <c r="J166" t="s">
        <v>94</v>
      </c>
      <c r="K166" t="s">
        <v>95</v>
      </c>
      <c r="L166">
        <v>31</v>
      </c>
      <c r="M166">
        <v>62.95</v>
      </c>
      <c r="N166" t="s">
        <v>96</v>
      </c>
      <c r="O166" t="s">
        <v>4692</v>
      </c>
      <c r="P166" t="s">
        <v>97</v>
      </c>
      <c r="Q166" t="s">
        <v>4693</v>
      </c>
      <c r="R166">
        <v>20877</v>
      </c>
      <c r="S166">
        <v>1</v>
      </c>
      <c r="T166">
        <v>1</v>
      </c>
      <c r="U166">
        <v>0</v>
      </c>
      <c r="V166" t="s">
        <v>4534</v>
      </c>
      <c r="W166" t="s">
        <v>105</v>
      </c>
      <c r="X166">
        <v>1</v>
      </c>
      <c r="Y166">
        <v>0</v>
      </c>
      <c r="Z166">
        <v>0</v>
      </c>
      <c r="AB166" t="s">
        <v>106</v>
      </c>
      <c r="AC166" t="s">
        <v>32</v>
      </c>
      <c r="AD166">
        <v>1</v>
      </c>
      <c r="AE166" t="s">
        <v>4693</v>
      </c>
      <c r="AF166" t="s">
        <v>94</v>
      </c>
      <c r="AG166">
        <v>1</v>
      </c>
      <c r="AJ166" t="s">
        <v>107</v>
      </c>
      <c r="AK166" t="s">
        <v>107</v>
      </c>
      <c r="AL166" t="s">
        <v>32</v>
      </c>
      <c r="AM166" t="s">
        <v>108</v>
      </c>
      <c r="AN166" t="s">
        <v>31</v>
      </c>
      <c r="AP166">
        <v>0</v>
      </c>
    </row>
    <row r="167" spans="1:42">
      <c r="A167" s="66" t="e">
        <f>#REF!</f>
        <v>#REF!</v>
      </c>
      <c r="B167" s="62" t="str">
        <f t="shared" si="14"/>
        <v>15:15:31</v>
      </c>
      <c r="C167" s="62" t="s">
        <v>29</v>
      </c>
      <c r="D167" s="63">
        <f t="shared" si="18"/>
        <v>2</v>
      </c>
      <c r="E167" s="80">
        <f t="shared" si="15"/>
        <v>62.9</v>
      </c>
      <c r="F167" s="82">
        <f t="shared" si="16"/>
        <v>125.8</v>
      </c>
      <c r="G167" s="64" t="s">
        <v>8</v>
      </c>
      <c r="H167" s="64" t="str">
        <f t="shared" si="17"/>
        <v>00507787681TRLO1</v>
      </c>
      <c r="J167" t="s">
        <v>94</v>
      </c>
      <c r="K167" t="s">
        <v>95</v>
      </c>
      <c r="L167">
        <v>2</v>
      </c>
      <c r="M167">
        <v>62.9</v>
      </c>
      <c r="N167" t="s">
        <v>96</v>
      </c>
      <c r="O167" t="s">
        <v>4694</v>
      </c>
      <c r="P167" t="s">
        <v>97</v>
      </c>
      <c r="Q167" t="s">
        <v>4695</v>
      </c>
      <c r="R167">
        <v>20877</v>
      </c>
      <c r="S167">
        <v>1</v>
      </c>
      <c r="T167">
        <v>1</v>
      </c>
      <c r="U167">
        <v>0</v>
      </c>
      <c r="V167" t="s">
        <v>4534</v>
      </c>
      <c r="W167" t="s">
        <v>105</v>
      </c>
      <c r="X167">
        <v>1</v>
      </c>
      <c r="Y167">
        <v>0</v>
      </c>
      <c r="Z167">
        <v>0</v>
      </c>
      <c r="AB167" t="s">
        <v>106</v>
      </c>
      <c r="AC167" t="s">
        <v>32</v>
      </c>
      <c r="AD167">
        <v>1</v>
      </c>
      <c r="AE167" t="s">
        <v>4695</v>
      </c>
      <c r="AF167" t="s">
        <v>94</v>
      </c>
      <c r="AG167">
        <v>1</v>
      </c>
      <c r="AJ167" t="s">
        <v>107</v>
      </c>
      <c r="AK167" t="s">
        <v>107</v>
      </c>
      <c r="AL167" t="s">
        <v>32</v>
      </c>
      <c r="AM167" t="s">
        <v>108</v>
      </c>
      <c r="AN167" t="s">
        <v>31</v>
      </c>
      <c r="AP167">
        <v>0</v>
      </c>
    </row>
    <row r="168" spans="1:42">
      <c r="A168" s="66" t="e">
        <f>#REF!</f>
        <v>#REF!</v>
      </c>
      <c r="B168" s="62" t="str">
        <f t="shared" si="14"/>
        <v>15:16:24</v>
      </c>
      <c r="C168" s="62" t="s">
        <v>29</v>
      </c>
      <c r="D168" s="63">
        <f t="shared" si="18"/>
        <v>5</v>
      </c>
      <c r="E168" s="80">
        <f t="shared" si="15"/>
        <v>62.9</v>
      </c>
      <c r="F168" s="82">
        <f t="shared" si="16"/>
        <v>314.5</v>
      </c>
      <c r="G168" s="64" t="s">
        <v>8</v>
      </c>
      <c r="H168" s="64" t="str">
        <f t="shared" si="17"/>
        <v>00507788302TRLO1</v>
      </c>
      <c r="J168" t="s">
        <v>94</v>
      </c>
      <c r="K168" t="s">
        <v>95</v>
      </c>
      <c r="L168">
        <v>5</v>
      </c>
      <c r="M168">
        <v>62.9</v>
      </c>
      <c r="N168" t="s">
        <v>96</v>
      </c>
      <c r="O168" t="s">
        <v>4696</v>
      </c>
      <c r="P168" t="s">
        <v>97</v>
      </c>
      <c r="Q168" t="s">
        <v>4697</v>
      </c>
      <c r="R168">
        <v>20877</v>
      </c>
      <c r="S168">
        <v>1</v>
      </c>
      <c r="T168">
        <v>1</v>
      </c>
      <c r="U168">
        <v>0</v>
      </c>
      <c r="V168" t="s">
        <v>4534</v>
      </c>
      <c r="W168" t="s">
        <v>105</v>
      </c>
      <c r="X168">
        <v>1</v>
      </c>
      <c r="Y168">
        <v>0</v>
      </c>
      <c r="Z168">
        <v>0</v>
      </c>
      <c r="AB168" t="s">
        <v>106</v>
      </c>
      <c r="AC168" t="s">
        <v>32</v>
      </c>
      <c r="AD168">
        <v>1</v>
      </c>
      <c r="AE168" t="s">
        <v>4697</v>
      </c>
      <c r="AF168" t="s">
        <v>94</v>
      </c>
      <c r="AG168">
        <v>1</v>
      </c>
      <c r="AJ168" t="s">
        <v>107</v>
      </c>
      <c r="AK168" t="s">
        <v>107</v>
      </c>
      <c r="AL168" t="s">
        <v>32</v>
      </c>
      <c r="AM168" t="s">
        <v>108</v>
      </c>
      <c r="AN168" t="s">
        <v>31</v>
      </c>
      <c r="AP168">
        <v>0</v>
      </c>
    </row>
    <row r="169" spans="1:42">
      <c r="A169" s="66" t="e">
        <f>#REF!</f>
        <v>#REF!</v>
      </c>
      <c r="B169" s="62" t="str">
        <f t="shared" si="14"/>
        <v>15:17:35</v>
      </c>
      <c r="C169" s="62" t="s">
        <v>29</v>
      </c>
      <c r="D169" s="63">
        <f t="shared" si="18"/>
        <v>31</v>
      </c>
      <c r="E169" s="80">
        <f t="shared" si="15"/>
        <v>62.9</v>
      </c>
      <c r="F169" s="82">
        <f t="shared" si="16"/>
        <v>1949.8999999999999</v>
      </c>
      <c r="G169" s="64" t="s">
        <v>8</v>
      </c>
      <c r="H169" s="64" t="str">
        <f t="shared" si="17"/>
        <v>00507789214TRLO1</v>
      </c>
      <c r="J169" t="s">
        <v>94</v>
      </c>
      <c r="K169" t="s">
        <v>95</v>
      </c>
      <c r="L169">
        <v>31</v>
      </c>
      <c r="M169">
        <v>62.9</v>
      </c>
      <c r="N169" t="s">
        <v>96</v>
      </c>
      <c r="O169" t="s">
        <v>4698</v>
      </c>
      <c r="P169" t="s">
        <v>97</v>
      </c>
      <c r="Q169" t="s">
        <v>4699</v>
      </c>
      <c r="R169">
        <v>20877</v>
      </c>
      <c r="S169">
        <v>1</v>
      </c>
      <c r="T169">
        <v>1</v>
      </c>
      <c r="U169">
        <v>0</v>
      </c>
      <c r="V169" t="s">
        <v>4534</v>
      </c>
      <c r="W169" t="s">
        <v>105</v>
      </c>
      <c r="X169">
        <v>1</v>
      </c>
      <c r="Y169">
        <v>0</v>
      </c>
      <c r="Z169">
        <v>0</v>
      </c>
      <c r="AB169" t="s">
        <v>106</v>
      </c>
      <c r="AC169" t="s">
        <v>32</v>
      </c>
      <c r="AD169">
        <v>1</v>
      </c>
      <c r="AE169" t="s">
        <v>4699</v>
      </c>
      <c r="AF169" t="s">
        <v>94</v>
      </c>
      <c r="AG169">
        <v>1</v>
      </c>
      <c r="AJ169" t="s">
        <v>107</v>
      </c>
      <c r="AK169" t="s">
        <v>107</v>
      </c>
      <c r="AL169" t="s">
        <v>32</v>
      </c>
      <c r="AM169" t="s">
        <v>108</v>
      </c>
      <c r="AN169" t="s">
        <v>31</v>
      </c>
      <c r="AP169">
        <v>0</v>
      </c>
    </row>
    <row r="170" spans="1:42">
      <c r="A170" s="66" t="e">
        <f>#REF!</f>
        <v>#REF!</v>
      </c>
      <c r="B170" s="62" t="str">
        <f t="shared" si="14"/>
        <v>15:19:23</v>
      </c>
      <c r="C170" s="62" t="s">
        <v>29</v>
      </c>
      <c r="D170" s="63">
        <f t="shared" si="18"/>
        <v>2</v>
      </c>
      <c r="E170" s="80">
        <f t="shared" si="15"/>
        <v>62.9</v>
      </c>
      <c r="F170" s="82">
        <f t="shared" si="16"/>
        <v>125.8</v>
      </c>
      <c r="G170" s="64" t="s">
        <v>8</v>
      </c>
      <c r="H170" s="64" t="str">
        <f t="shared" si="17"/>
        <v>00507790868TRLO1</v>
      </c>
      <c r="J170" t="s">
        <v>94</v>
      </c>
      <c r="K170" t="s">
        <v>95</v>
      </c>
      <c r="L170">
        <v>2</v>
      </c>
      <c r="M170">
        <v>62.9</v>
      </c>
      <c r="N170" t="s">
        <v>96</v>
      </c>
      <c r="O170" t="s">
        <v>4700</v>
      </c>
      <c r="P170" t="s">
        <v>97</v>
      </c>
      <c r="Q170" t="s">
        <v>4701</v>
      </c>
      <c r="R170">
        <v>20877</v>
      </c>
      <c r="S170">
        <v>1</v>
      </c>
      <c r="T170">
        <v>1</v>
      </c>
      <c r="U170">
        <v>0</v>
      </c>
      <c r="V170" t="s">
        <v>4534</v>
      </c>
      <c r="W170" t="s">
        <v>105</v>
      </c>
      <c r="X170">
        <v>1</v>
      </c>
      <c r="Y170">
        <v>0</v>
      </c>
      <c r="Z170">
        <v>0</v>
      </c>
      <c r="AB170" t="s">
        <v>106</v>
      </c>
      <c r="AC170" t="s">
        <v>32</v>
      </c>
      <c r="AD170">
        <v>1</v>
      </c>
      <c r="AE170" t="s">
        <v>4701</v>
      </c>
      <c r="AF170" t="s">
        <v>94</v>
      </c>
      <c r="AG170">
        <v>1</v>
      </c>
      <c r="AJ170" t="s">
        <v>107</v>
      </c>
      <c r="AK170" t="s">
        <v>107</v>
      </c>
      <c r="AL170" t="s">
        <v>32</v>
      </c>
      <c r="AM170" t="s">
        <v>108</v>
      </c>
      <c r="AN170" t="s">
        <v>31</v>
      </c>
      <c r="AP170">
        <v>0</v>
      </c>
    </row>
    <row r="171" spans="1:42">
      <c r="A171" s="66" t="e">
        <f>#REF!</f>
        <v>#REF!</v>
      </c>
      <c r="B171" s="62" t="str">
        <f t="shared" si="14"/>
        <v>15:19:44</v>
      </c>
      <c r="C171" s="62" t="s">
        <v>29</v>
      </c>
      <c r="D171" s="63">
        <f t="shared" si="18"/>
        <v>12</v>
      </c>
      <c r="E171" s="80">
        <f t="shared" si="15"/>
        <v>62.85</v>
      </c>
      <c r="F171" s="82">
        <f t="shared" si="16"/>
        <v>754.2</v>
      </c>
      <c r="G171" s="64" t="s">
        <v>8</v>
      </c>
      <c r="H171" s="64" t="str">
        <f t="shared" si="17"/>
        <v>00507791163TRLO1</v>
      </c>
      <c r="J171" t="s">
        <v>94</v>
      </c>
      <c r="K171" t="s">
        <v>95</v>
      </c>
      <c r="L171">
        <v>12</v>
      </c>
      <c r="M171">
        <v>62.85</v>
      </c>
      <c r="N171" t="s">
        <v>96</v>
      </c>
      <c r="O171" t="s">
        <v>4702</v>
      </c>
      <c r="P171" t="s">
        <v>97</v>
      </c>
      <c r="Q171" t="s">
        <v>4703</v>
      </c>
      <c r="R171">
        <v>20877</v>
      </c>
      <c r="S171">
        <v>1</v>
      </c>
      <c r="T171">
        <v>1</v>
      </c>
      <c r="U171">
        <v>0</v>
      </c>
      <c r="V171" t="s">
        <v>4534</v>
      </c>
      <c r="W171" t="s">
        <v>105</v>
      </c>
      <c r="X171">
        <v>1</v>
      </c>
      <c r="Y171">
        <v>0</v>
      </c>
      <c r="Z171">
        <v>0</v>
      </c>
      <c r="AB171" t="s">
        <v>106</v>
      </c>
      <c r="AC171" t="s">
        <v>32</v>
      </c>
      <c r="AD171">
        <v>1</v>
      </c>
      <c r="AE171" t="s">
        <v>4703</v>
      </c>
      <c r="AF171" t="s">
        <v>94</v>
      </c>
      <c r="AG171">
        <v>1</v>
      </c>
      <c r="AJ171" t="s">
        <v>107</v>
      </c>
      <c r="AK171" t="s">
        <v>107</v>
      </c>
      <c r="AL171" t="s">
        <v>32</v>
      </c>
      <c r="AM171" t="s">
        <v>108</v>
      </c>
      <c r="AN171" t="s">
        <v>31</v>
      </c>
      <c r="AP171">
        <v>0</v>
      </c>
    </row>
    <row r="172" spans="1:42">
      <c r="A172" s="66" t="e">
        <f>#REF!</f>
        <v>#REF!</v>
      </c>
      <c r="B172" s="62" t="str">
        <f t="shared" si="14"/>
        <v>15:21:38</v>
      </c>
      <c r="C172" s="62" t="s">
        <v>29</v>
      </c>
      <c r="D172" s="63">
        <f t="shared" si="18"/>
        <v>5</v>
      </c>
      <c r="E172" s="80">
        <f t="shared" si="15"/>
        <v>62.9</v>
      </c>
      <c r="F172" s="82">
        <f t="shared" si="16"/>
        <v>314.5</v>
      </c>
      <c r="G172" s="64" t="s">
        <v>8</v>
      </c>
      <c r="H172" s="64" t="str">
        <f t="shared" si="17"/>
        <v>00507792764TRLO1</v>
      </c>
      <c r="J172" t="s">
        <v>94</v>
      </c>
      <c r="K172" t="s">
        <v>95</v>
      </c>
      <c r="L172">
        <v>5</v>
      </c>
      <c r="M172">
        <v>62.9</v>
      </c>
      <c r="N172" t="s">
        <v>96</v>
      </c>
      <c r="O172" t="s">
        <v>4704</v>
      </c>
      <c r="P172" t="s">
        <v>97</v>
      </c>
      <c r="Q172" t="s">
        <v>4705</v>
      </c>
      <c r="R172">
        <v>20877</v>
      </c>
      <c r="S172">
        <v>1</v>
      </c>
      <c r="T172">
        <v>1</v>
      </c>
      <c r="U172">
        <v>0</v>
      </c>
      <c r="V172" t="s">
        <v>4534</v>
      </c>
      <c r="W172" t="s">
        <v>105</v>
      </c>
      <c r="X172">
        <v>1</v>
      </c>
      <c r="Y172">
        <v>0</v>
      </c>
      <c r="Z172">
        <v>0</v>
      </c>
      <c r="AB172" t="s">
        <v>106</v>
      </c>
      <c r="AC172" t="s">
        <v>32</v>
      </c>
      <c r="AD172">
        <v>1</v>
      </c>
      <c r="AE172" t="s">
        <v>4705</v>
      </c>
      <c r="AF172" t="s">
        <v>94</v>
      </c>
      <c r="AG172">
        <v>1</v>
      </c>
      <c r="AJ172" t="s">
        <v>107</v>
      </c>
      <c r="AK172" t="s">
        <v>107</v>
      </c>
      <c r="AL172" t="s">
        <v>32</v>
      </c>
      <c r="AM172" t="s">
        <v>108</v>
      </c>
      <c r="AN172" t="s">
        <v>31</v>
      </c>
      <c r="AP172">
        <v>0</v>
      </c>
    </row>
    <row r="173" spans="1:42">
      <c r="A173" s="66" t="e">
        <f>#REF!</f>
        <v>#REF!</v>
      </c>
      <c r="B173" s="62" t="str">
        <f t="shared" si="14"/>
        <v>15:21:51</v>
      </c>
      <c r="C173" s="62" t="s">
        <v>29</v>
      </c>
      <c r="D173" s="63">
        <f t="shared" si="18"/>
        <v>34</v>
      </c>
      <c r="E173" s="80">
        <f t="shared" si="15"/>
        <v>62.9</v>
      </c>
      <c r="F173" s="82">
        <f t="shared" si="16"/>
        <v>2138.6</v>
      </c>
      <c r="G173" s="64" t="s">
        <v>8</v>
      </c>
      <c r="H173" s="64" t="str">
        <f t="shared" si="17"/>
        <v>00507792978TRLO1</v>
      </c>
      <c r="J173" t="s">
        <v>94</v>
      </c>
      <c r="K173" t="s">
        <v>95</v>
      </c>
      <c r="L173">
        <v>34</v>
      </c>
      <c r="M173">
        <v>62.9</v>
      </c>
      <c r="N173" t="s">
        <v>96</v>
      </c>
      <c r="O173" t="s">
        <v>4706</v>
      </c>
      <c r="P173" t="s">
        <v>97</v>
      </c>
      <c r="Q173" t="s">
        <v>4707</v>
      </c>
      <c r="R173">
        <v>20877</v>
      </c>
      <c r="S173">
        <v>1</v>
      </c>
      <c r="T173">
        <v>1</v>
      </c>
      <c r="U173">
        <v>0</v>
      </c>
      <c r="V173" t="s">
        <v>4534</v>
      </c>
      <c r="W173" t="s">
        <v>105</v>
      </c>
      <c r="X173">
        <v>1</v>
      </c>
      <c r="Y173">
        <v>0</v>
      </c>
      <c r="Z173">
        <v>0</v>
      </c>
      <c r="AB173" t="s">
        <v>106</v>
      </c>
      <c r="AC173" t="s">
        <v>32</v>
      </c>
      <c r="AD173">
        <v>1</v>
      </c>
      <c r="AE173" t="s">
        <v>4707</v>
      </c>
      <c r="AF173" t="s">
        <v>94</v>
      </c>
      <c r="AG173">
        <v>1</v>
      </c>
      <c r="AJ173" t="s">
        <v>107</v>
      </c>
      <c r="AK173" t="s">
        <v>107</v>
      </c>
      <c r="AL173" t="s">
        <v>32</v>
      </c>
      <c r="AM173" t="s">
        <v>108</v>
      </c>
      <c r="AN173" t="s">
        <v>31</v>
      </c>
      <c r="AP173">
        <v>0</v>
      </c>
    </row>
    <row r="174" spans="1:42">
      <c r="A174" s="66" t="e">
        <f>#REF!</f>
        <v>#REF!</v>
      </c>
      <c r="B174" s="62" t="str">
        <f t="shared" si="14"/>
        <v>15:22:27</v>
      </c>
      <c r="C174" s="62" t="s">
        <v>29</v>
      </c>
      <c r="D174" s="63">
        <f t="shared" si="18"/>
        <v>13</v>
      </c>
      <c r="E174" s="80">
        <f t="shared" si="15"/>
        <v>62.85</v>
      </c>
      <c r="F174" s="82">
        <f t="shared" si="16"/>
        <v>817.05000000000007</v>
      </c>
      <c r="G174" s="64" t="s">
        <v>8</v>
      </c>
      <c r="H174" s="64" t="str">
        <f t="shared" si="17"/>
        <v>00507793482TRLO1</v>
      </c>
      <c r="J174" t="s">
        <v>94</v>
      </c>
      <c r="K174" t="s">
        <v>95</v>
      </c>
      <c r="L174">
        <v>13</v>
      </c>
      <c r="M174">
        <v>62.85</v>
      </c>
      <c r="N174" t="s">
        <v>96</v>
      </c>
      <c r="O174" t="s">
        <v>4708</v>
      </c>
      <c r="P174" t="s">
        <v>97</v>
      </c>
      <c r="Q174" t="s">
        <v>4709</v>
      </c>
      <c r="R174">
        <v>20877</v>
      </c>
      <c r="S174">
        <v>1</v>
      </c>
      <c r="T174">
        <v>1</v>
      </c>
      <c r="U174">
        <v>0</v>
      </c>
      <c r="V174" t="s">
        <v>4534</v>
      </c>
      <c r="W174" t="s">
        <v>105</v>
      </c>
      <c r="X174">
        <v>1</v>
      </c>
      <c r="Y174">
        <v>0</v>
      </c>
      <c r="Z174">
        <v>0</v>
      </c>
      <c r="AB174" t="s">
        <v>106</v>
      </c>
      <c r="AC174" t="s">
        <v>32</v>
      </c>
      <c r="AD174">
        <v>1</v>
      </c>
      <c r="AE174" t="s">
        <v>4709</v>
      </c>
      <c r="AF174" t="s">
        <v>94</v>
      </c>
      <c r="AG174">
        <v>1</v>
      </c>
      <c r="AJ174" t="s">
        <v>107</v>
      </c>
      <c r="AK174" t="s">
        <v>107</v>
      </c>
      <c r="AL174" t="s">
        <v>32</v>
      </c>
      <c r="AM174" t="s">
        <v>108</v>
      </c>
      <c r="AN174" t="s">
        <v>31</v>
      </c>
      <c r="AP174">
        <v>0</v>
      </c>
    </row>
    <row r="175" spans="1:42">
      <c r="A175" s="66" t="e">
        <f>#REF!</f>
        <v>#REF!</v>
      </c>
      <c r="B175" s="62" t="str">
        <f t="shared" si="14"/>
        <v>15:23:23</v>
      </c>
      <c r="C175" s="62" t="s">
        <v>29</v>
      </c>
      <c r="D175" s="63">
        <f t="shared" si="18"/>
        <v>2</v>
      </c>
      <c r="E175" s="80">
        <f t="shared" si="15"/>
        <v>62.9</v>
      </c>
      <c r="F175" s="82">
        <f t="shared" si="16"/>
        <v>125.8</v>
      </c>
      <c r="G175" s="64" t="s">
        <v>8</v>
      </c>
      <c r="H175" s="64" t="str">
        <f t="shared" si="17"/>
        <v>00507794314TRLO1</v>
      </c>
      <c r="J175" t="s">
        <v>94</v>
      </c>
      <c r="K175" t="s">
        <v>95</v>
      </c>
      <c r="L175">
        <v>2</v>
      </c>
      <c r="M175">
        <v>62.9</v>
      </c>
      <c r="N175" t="s">
        <v>96</v>
      </c>
      <c r="O175" t="s">
        <v>4710</v>
      </c>
      <c r="P175" t="s">
        <v>97</v>
      </c>
      <c r="Q175" t="s">
        <v>4711</v>
      </c>
      <c r="R175">
        <v>20877</v>
      </c>
      <c r="S175">
        <v>1</v>
      </c>
      <c r="T175">
        <v>1</v>
      </c>
      <c r="U175">
        <v>0</v>
      </c>
      <c r="V175" t="s">
        <v>4534</v>
      </c>
      <c r="W175" t="s">
        <v>105</v>
      </c>
      <c r="X175">
        <v>1</v>
      </c>
      <c r="Y175">
        <v>0</v>
      </c>
      <c r="Z175">
        <v>0</v>
      </c>
      <c r="AB175" t="s">
        <v>106</v>
      </c>
      <c r="AC175" t="s">
        <v>32</v>
      </c>
      <c r="AD175">
        <v>1</v>
      </c>
      <c r="AE175" t="s">
        <v>4711</v>
      </c>
      <c r="AF175" t="s">
        <v>94</v>
      </c>
      <c r="AG175">
        <v>1</v>
      </c>
      <c r="AJ175" t="s">
        <v>107</v>
      </c>
      <c r="AK175" t="s">
        <v>107</v>
      </c>
      <c r="AL175" t="s">
        <v>32</v>
      </c>
      <c r="AM175" t="s">
        <v>108</v>
      </c>
      <c r="AN175" t="s">
        <v>31</v>
      </c>
      <c r="AP175">
        <v>0</v>
      </c>
    </row>
    <row r="176" spans="1:42">
      <c r="A176" s="66" t="e">
        <f>#REF!</f>
        <v>#REF!</v>
      </c>
      <c r="B176" s="62" t="str">
        <f t="shared" si="14"/>
        <v>15:26:31</v>
      </c>
      <c r="C176" s="62" t="s">
        <v>29</v>
      </c>
      <c r="D176" s="63">
        <f t="shared" si="18"/>
        <v>37</v>
      </c>
      <c r="E176" s="80">
        <f t="shared" si="15"/>
        <v>62.8</v>
      </c>
      <c r="F176" s="82">
        <f t="shared" si="16"/>
        <v>2323.6</v>
      </c>
      <c r="G176" s="64" t="s">
        <v>8</v>
      </c>
      <c r="H176" s="64" t="str">
        <f t="shared" si="17"/>
        <v>00507797605TRLO1</v>
      </c>
      <c r="J176" t="s">
        <v>94</v>
      </c>
      <c r="K176" t="s">
        <v>95</v>
      </c>
      <c r="L176">
        <v>37</v>
      </c>
      <c r="M176">
        <v>62.8</v>
      </c>
      <c r="N176" t="s">
        <v>96</v>
      </c>
      <c r="O176" t="s">
        <v>4712</v>
      </c>
      <c r="P176" t="s">
        <v>97</v>
      </c>
      <c r="Q176" t="s">
        <v>4713</v>
      </c>
      <c r="R176">
        <v>20877</v>
      </c>
      <c r="S176">
        <v>1</v>
      </c>
      <c r="T176">
        <v>1</v>
      </c>
      <c r="U176">
        <v>0</v>
      </c>
      <c r="V176" t="s">
        <v>4534</v>
      </c>
      <c r="W176" t="s">
        <v>105</v>
      </c>
      <c r="X176">
        <v>1</v>
      </c>
      <c r="Y176">
        <v>0</v>
      </c>
      <c r="Z176">
        <v>0</v>
      </c>
      <c r="AB176" t="s">
        <v>106</v>
      </c>
      <c r="AC176" t="s">
        <v>32</v>
      </c>
      <c r="AD176">
        <v>1</v>
      </c>
      <c r="AE176" t="s">
        <v>4713</v>
      </c>
      <c r="AF176" t="s">
        <v>94</v>
      </c>
      <c r="AG176">
        <v>1</v>
      </c>
      <c r="AJ176" t="s">
        <v>107</v>
      </c>
      <c r="AK176" t="s">
        <v>107</v>
      </c>
      <c r="AL176" t="s">
        <v>32</v>
      </c>
      <c r="AM176" t="s">
        <v>108</v>
      </c>
      <c r="AN176" t="s">
        <v>31</v>
      </c>
      <c r="AP176">
        <v>0</v>
      </c>
    </row>
    <row r="177" spans="1:42">
      <c r="A177" s="66" t="e">
        <f>#REF!</f>
        <v>#REF!</v>
      </c>
      <c r="B177" s="62" t="str">
        <f t="shared" si="14"/>
        <v>15:27:00</v>
      </c>
      <c r="C177" s="62" t="s">
        <v>29</v>
      </c>
      <c r="D177" s="63">
        <f t="shared" si="18"/>
        <v>5</v>
      </c>
      <c r="E177" s="80">
        <f t="shared" si="15"/>
        <v>62.85</v>
      </c>
      <c r="F177" s="82">
        <f t="shared" si="16"/>
        <v>314.25</v>
      </c>
      <c r="G177" s="64" t="s">
        <v>8</v>
      </c>
      <c r="H177" s="64" t="str">
        <f t="shared" si="17"/>
        <v>00507797977TRLO1</v>
      </c>
      <c r="J177" t="s">
        <v>94</v>
      </c>
      <c r="K177" t="s">
        <v>95</v>
      </c>
      <c r="L177">
        <v>5</v>
      </c>
      <c r="M177">
        <v>62.85</v>
      </c>
      <c r="N177" t="s">
        <v>96</v>
      </c>
      <c r="O177" t="s">
        <v>4714</v>
      </c>
      <c r="P177" t="s">
        <v>97</v>
      </c>
      <c r="Q177" t="s">
        <v>4715</v>
      </c>
      <c r="R177">
        <v>20877</v>
      </c>
      <c r="S177">
        <v>1</v>
      </c>
      <c r="T177">
        <v>1</v>
      </c>
      <c r="U177">
        <v>0</v>
      </c>
      <c r="V177" t="s">
        <v>4534</v>
      </c>
      <c r="W177" t="s">
        <v>105</v>
      </c>
      <c r="X177">
        <v>1</v>
      </c>
      <c r="Y177">
        <v>0</v>
      </c>
      <c r="Z177">
        <v>0</v>
      </c>
      <c r="AB177" t="s">
        <v>106</v>
      </c>
      <c r="AC177" t="s">
        <v>32</v>
      </c>
      <c r="AD177">
        <v>1</v>
      </c>
      <c r="AE177" t="s">
        <v>4715</v>
      </c>
      <c r="AF177" t="s">
        <v>94</v>
      </c>
      <c r="AG177">
        <v>1</v>
      </c>
      <c r="AJ177" t="s">
        <v>107</v>
      </c>
      <c r="AK177" t="s">
        <v>107</v>
      </c>
      <c r="AL177" t="s">
        <v>32</v>
      </c>
      <c r="AM177" t="s">
        <v>108</v>
      </c>
      <c r="AN177" t="s">
        <v>31</v>
      </c>
      <c r="AP177">
        <v>0</v>
      </c>
    </row>
    <row r="178" spans="1:42">
      <c r="A178" s="66" t="e">
        <f>#REF!</f>
        <v>#REF!</v>
      </c>
      <c r="B178" s="62" t="str">
        <f t="shared" si="14"/>
        <v>15:27:21</v>
      </c>
      <c r="C178" s="62" t="s">
        <v>29</v>
      </c>
      <c r="D178" s="63">
        <f t="shared" si="18"/>
        <v>2</v>
      </c>
      <c r="E178" s="80">
        <f t="shared" si="15"/>
        <v>62.85</v>
      </c>
      <c r="F178" s="82">
        <f t="shared" si="16"/>
        <v>125.7</v>
      </c>
      <c r="G178" s="64" t="s">
        <v>8</v>
      </c>
      <c r="H178" s="64" t="str">
        <f t="shared" si="17"/>
        <v>00507798251TRLO1</v>
      </c>
      <c r="J178" t="s">
        <v>94</v>
      </c>
      <c r="K178" t="s">
        <v>95</v>
      </c>
      <c r="L178">
        <v>2</v>
      </c>
      <c r="M178">
        <v>62.85</v>
      </c>
      <c r="N178" t="s">
        <v>96</v>
      </c>
      <c r="O178" t="s">
        <v>4716</v>
      </c>
      <c r="P178" t="s">
        <v>97</v>
      </c>
      <c r="Q178" t="s">
        <v>4717</v>
      </c>
      <c r="R178">
        <v>20877</v>
      </c>
      <c r="S178">
        <v>1</v>
      </c>
      <c r="T178">
        <v>1</v>
      </c>
      <c r="U178">
        <v>0</v>
      </c>
      <c r="V178" t="s">
        <v>4534</v>
      </c>
      <c r="W178" t="s">
        <v>105</v>
      </c>
      <c r="X178">
        <v>1</v>
      </c>
      <c r="Y178">
        <v>0</v>
      </c>
      <c r="Z178">
        <v>0</v>
      </c>
      <c r="AB178" t="s">
        <v>106</v>
      </c>
      <c r="AC178" t="s">
        <v>32</v>
      </c>
      <c r="AD178">
        <v>1</v>
      </c>
      <c r="AE178" t="s">
        <v>4717</v>
      </c>
      <c r="AF178" t="s">
        <v>94</v>
      </c>
      <c r="AG178">
        <v>1</v>
      </c>
      <c r="AJ178" t="s">
        <v>107</v>
      </c>
      <c r="AK178" t="s">
        <v>107</v>
      </c>
      <c r="AL178" t="s">
        <v>32</v>
      </c>
      <c r="AM178" t="s">
        <v>108</v>
      </c>
      <c r="AN178" t="s">
        <v>31</v>
      </c>
      <c r="AP178">
        <v>0</v>
      </c>
    </row>
    <row r="179" spans="1:42">
      <c r="A179" s="66" t="e">
        <f>#REF!</f>
        <v>#REF!</v>
      </c>
      <c r="B179" s="62" t="str">
        <f t="shared" si="14"/>
        <v>15:31:17</v>
      </c>
      <c r="C179" s="62" t="s">
        <v>29</v>
      </c>
      <c r="D179" s="63">
        <f t="shared" si="18"/>
        <v>12</v>
      </c>
      <c r="E179" s="80">
        <f t="shared" si="15"/>
        <v>62.85</v>
      </c>
      <c r="F179" s="82">
        <f t="shared" si="16"/>
        <v>754.2</v>
      </c>
      <c r="G179" s="64" t="s">
        <v>8</v>
      </c>
      <c r="H179" s="64" t="str">
        <f t="shared" si="17"/>
        <v>00507802419TRLO1</v>
      </c>
      <c r="J179" t="s">
        <v>94</v>
      </c>
      <c r="K179" t="s">
        <v>95</v>
      </c>
      <c r="L179">
        <v>12</v>
      </c>
      <c r="M179">
        <v>62.85</v>
      </c>
      <c r="N179" t="s">
        <v>96</v>
      </c>
      <c r="O179" t="s">
        <v>4718</v>
      </c>
      <c r="P179" t="s">
        <v>97</v>
      </c>
      <c r="Q179" t="s">
        <v>4719</v>
      </c>
      <c r="R179">
        <v>20877</v>
      </c>
      <c r="S179">
        <v>1</v>
      </c>
      <c r="T179">
        <v>1</v>
      </c>
      <c r="U179">
        <v>0</v>
      </c>
      <c r="V179" t="s">
        <v>4534</v>
      </c>
      <c r="W179" t="s">
        <v>105</v>
      </c>
      <c r="X179">
        <v>1</v>
      </c>
      <c r="Y179">
        <v>0</v>
      </c>
      <c r="Z179">
        <v>0</v>
      </c>
      <c r="AB179" t="s">
        <v>106</v>
      </c>
      <c r="AC179" t="s">
        <v>32</v>
      </c>
      <c r="AD179">
        <v>1</v>
      </c>
      <c r="AE179" t="s">
        <v>4719</v>
      </c>
      <c r="AF179" t="s">
        <v>94</v>
      </c>
      <c r="AG179">
        <v>1</v>
      </c>
      <c r="AJ179" t="s">
        <v>107</v>
      </c>
      <c r="AK179" t="s">
        <v>107</v>
      </c>
      <c r="AL179" t="s">
        <v>32</v>
      </c>
      <c r="AM179" t="s">
        <v>108</v>
      </c>
      <c r="AN179" t="s">
        <v>31</v>
      </c>
      <c r="AP179">
        <v>0</v>
      </c>
    </row>
    <row r="180" spans="1:42">
      <c r="A180" s="66" t="e">
        <f>#REF!</f>
        <v>#REF!</v>
      </c>
      <c r="B180" s="62" t="str">
        <f t="shared" si="14"/>
        <v>15:38:54</v>
      </c>
      <c r="C180" s="62" t="s">
        <v>29</v>
      </c>
      <c r="D180" s="63">
        <f t="shared" si="18"/>
        <v>9</v>
      </c>
      <c r="E180" s="80">
        <f t="shared" si="15"/>
        <v>62.85</v>
      </c>
      <c r="F180" s="82">
        <f t="shared" si="16"/>
        <v>565.65</v>
      </c>
      <c r="G180" s="64" t="s">
        <v>8</v>
      </c>
      <c r="H180" s="64" t="str">
        <f t="shared" si="17"/>
        <v>00507808391TRLO1</v>
      </c>
      <c r="J180" t="s">
        <v>94</v>
      </c>
      <c r="K180" t="s">
        <v>95</v>
      </c>
      <c r="L180">
        <v>9</v>
      </c>
      <c r="M180">
        <v>62.85</v>
      </c>
      <c r="N180" t="s">
        <v>96</v>
      </c>
      <c r="O180" t="s">
        <v>4720</v>
      </c>
      <c r="P180" t="s">
        <v>97</v>
      </c>
      <c r="Q180" t="s">
        <v>4721</v>
      </c>
      <c r="R180">
        <v>20877</v>
      </c>
      <c r="S180">
        <v>1</v>
      </c>
      <c r="T180">
        <v>1</v>
      </c>
      <c r="U180">
        <v>0</v>
      </c>
      <c r="V180" t="s">
        <v>4534</v>
      </c>
      <c r="W180" t="s">
        <v>105</v>
      </c>
      <c r="X180">
        <v>1</v>
      </c>
      <c r="Y180">
        <v>0</v>
      </c>
      <c r="Z180">
        <v>0</v>
      </c>
      <c r="AB180" t="s">
        <v>106</v>
      </c>
      <c r="AC180" t="s">
        <v>32</v>
      </c>
      <c r="AD180">
        <v>1</v>
      </c>
      <c r="AE180" t="s">
        <v>4721</v>
      </c>
      <c r="AF180" t="s">
        <v>94</v>
      </c>
      <c r="AG180">
        <v>1</v>
      </c>
      <c r="AJ180" t="s">
        <v>107</v>
      </c>
      <c r="AK180" t="s">
        <v>107</v>
      </c>
      <c r="AL180" t="s">
        <v>32</v>
      </c>
      <c r="AM180" t="s">
        <v>108</v>
      </c>
      <c r="AN180" t="s">
        <v>31</v>
      </c>
      <c r="AP180">
        <v>0</v>
      </c>
    </row>
    <row r="181" spans="1:42">
      <c r="A181" s="66" t="e">
        <f>#REF!</f>
        <v>#REF!</v>
      </c>
      <c r="B181" s="62" t="str">
        <f t="shared" ref="B181:B240" si="19">MID(O181,FIND(" ",O181)+1,8)</f>
        <v>15:38:54</v>
      </c>
      <c r="C181" s="62" t="s">
        <v>29</v>
      </c>
      <c r="D181" s="63">
        <f t="shared" si="18"/>
        <v>53</v>
      </c>
      <c r="E181" s="80">
        <f t="shared" si="15"/>
        <v>62.85</v>
      </c>
      <c r="F181" s="82">
        <f t="shared" si="16"/>
        <v>3331.05</v>
      </c>
      <c r="G181" s="64" t="s">
        <v>8</v>
      </c>
      <c r="H181" s="64" t="str">
        <f t="shared" si="17"/>
        <v>00507808395TRLO1</v>
      </c>
      <c r="J181" t="s">
        <v>94</v>
      </c>
      <c r="K181" t="s">
        <v>95</v>
      </c>
      <c r="L181">
        <v>53</v>
      </c>
      <c r="M181">
        <v>62.85</v>
      </c>
      <c r="N181" t="s">
        <v>96</v>
      </c>
      <c r="O181" t="s">
        <v>4722</v>
      </c>
      <c r="P181" t="s">
        <v>97</v>
      </c>
      <c r="Q181" t="s">
        <v>4723</v>
      </c>
      <c r="R181">
        <v>20877</v>
      </c>
      <c r="S181">
        <v>1</v>
      </c>
      <c r="T181">
        <v>1</v>
      </c>
      <c r="U181">
        <v>0</v>
      </c>
      <c r="V181" t="s">
        <v>4534</v>
      </c>
      <c r="W181" t="s">
        <v>105</v>
      </c>
      <c r="X181">
        <v>1</v>
      </c>
      <c r="Y181">
        <v>0</v>
      </c>
      <c r="Z181">
        <v>0</v>
      </c>
      <c r="AB181" t="s">
        <v>106</v>
      </c>
      <c r="AC181" t="s">
        <v>32</v>
      </c>
      <c r="AD181">
        <v>1</v>
      </c>
      <c r="AE181" t="s">
        <v>4723</v>
      </c>
      <c r="AF181" t="s">
        <v>94</v>
      </c>
      <c r="AG181">
        <v>1</v>
      </c>
      <c r="AJ181" t="s">
        <v>107</v>
      </c>
      <c r="AK181" t="s">
        <v>107</v>
      </c>
      <c r="AL181" t="s">
        <v>32</v>
      </c>
      <c r="AM181" t="s">
        <v>108</v>
      </c>
      <c r="AN181" t="s">
        <v>31</v>
      </c>
      <c r="AP181">
        <v>0</v>
      </c>
    </row>
    <row r="182" spans="1:42">
      <c r="A182" s="66" t="e">
        <f>#REF!</f>
        <v>#REF!</v>
      </c>
      <c r="B182" s="62" t="str">
        <f t="shared" si="19"/>
        <v>15:38:54</v>
      </c>
      <c r="C182" s="62" t="s">
        <v>29</v>
      </c>
      <c r="D182" s="63">
        <f t="shared" si="18"/>
        <v>31</v>
      </c>
      <c r="E182" s="80">
        <f t="shared" ref="E182:E230" si="20">M182</f>
        <v>62.85</v>
      </c>
      <c r="F182" s="82">
        <f t="shared" ref="F182:F240" si="21">(D182*E182)</f>
        <v>1948.3500000000001</v>
      </c>
      <c r="G182" s="64" t="s">
        <v>8</v>
      </c>
      <c r="H182" s="64" t="str">
        <f t="shared" ref="H182:H240" si="22">Q182</f>
        <v>00507808397TRLO1</v>
      </c>
      <c r="J182" t="s">
        <v>94</v>
      </c>
      <c r="K182" t="s">
        <v>95</v>
      </c>
      <c r="L182">
        <v>31</v>
      </c>
      <c r="M182">
        <v>62.85</v>
      </c>
      <c r="N182" t="s">
        <v>96</v>
      </c>
      <c r="O182" t="s">
        <v>4722</v>
      </c>
      <c r="P182" t="s">
        <v>97</v>
      </c>
      <c r="Q182" t="s">
        <v>4724</v>
      </c>
      <c r="R182">
        <v>20877</v>
      </c>
      <c r="S182">
        <v>1</v>
      </c>
      <c r="T182">
        <v>1</v>
      </c>
      <c r="U182">
        <v>0</v>
      </c>
      <c r="V182" t="s">
        <v>4534</v>
      </c>
      <c r="W182" t="s">
        <v>105</v>
      </c>
      <c r="X182">
        <v>1</v>
      </c>
      <c r="Y182">
        <v>0</v>
      </c>
      <c r="Z182">
        <v>0</v>
      </c>
      <c r="AB182" t="s">
        <v>106</v>
      </c>
      <c r="AC182" t="s">
        <v>32</v>
      </c>
      <c r="AD182">
        <v>1</v>
      </c>
      <c r="AE182" t="s">
        <v>4724</v>
      </c>
      <c r="AF182" t="s">
        <v>94</v>
      </c>
      <c r="AG182">
        <v>1</v>
      </c>
      <c r="AJ182" t="s">
        <v>107</v>
      </c>
      <c r="AK182" t="s">
        <v>107</v>
      </c>
      <c r="AL182" t="s">
        <v>32</v>
      </c>
      <c r="AM182" t="s">
        <v>108</v>
      </c>
      <c r="AN182" t="s">
        <v>31</v>
      </c>
      <c r="AP182">
        <v>0</v>
      </c>
    </row>
    <row r="183" spans="1:42">
      <c r="A183" s="66" t="e">
        <f>#REF!</f>
        <v>#REF!</v>
      </c>
      <c r="B183" s="62" t="str">
        <f t="shared" si="19"/>
        <v>15:38:56</v>
      </c>
      <c r="C183" s="62" t="s">
        <v>29</v>
      </c>
      <c r="D183" s="63">
        <f t="shared" si="18"/>
        <v>2</v>
      </c>
      <c r="E183" s="80">
        <f t="shared" si="20"/>
        <v>62.85</v>
      </c>
      <c r="F183" s="82">
        <f t="shared" si="21"/>
        <v>125.7</v>
      </c>
      <c r="G183" s="64" t="s">
        <v>8</v>
      </c>
      <c r="H183" s="64" t="str">
        <f t="shared" si="22"/>
        <v>00507808510TRLO1</v>
      </c>
      <c r="J183" t="s">
        <v>94</v>
      </c>
      <c r="K183" t="s">
        <v>95</v>
      </c>
      <c r="L183">
        <v>2</v>
      </c>
      <c r="M183">
        <v>62.85</v>
      </c>
      <c r="N183" t="s">
        <v>96</v>
      </c>
      <c r="O183" t="s">
        <v>4725</v>
      </c>
      <c r="P183" t="s">
        <v>97</v>
      </c>
      <c r="Q183" t="s">
        <v>4726</v>
      </c>
      <c r="R183">
        <v>20877</v>
      </c>
      <c r="S183">
        <v>1</v>
      </c>
      <c r="T183">
        <v>1</v>
      </c>
      <c r="U183">
        <v>0</v>
      </c>
      <c r="V183" t="s">
        <v>4534</v>
      </c>
      <c r="W183" t="s">
        <v>105</v>
      </c>
      <c r="X183">
        <v>1</v>
      </c>
      <c r="Y183">
        <v>0</v>
      </c>
      <c r="Z183">
        <v>0</v>
      </c>
      <c r="AB183" t="s">
        <v>106</v>
      </c>
      <c r="AC183" t="s">
        <v>32</v>
      </c>
      <c r="AD183">
        <v>1</v>
      </c>
      <c r="AE183" t="s">
        <v>4726</v>
      </c>
      <c r="AF183" t="s">
        <v>94</v>
      </c>
      <c r="AG183">
        <v>1</v>
      </c>
      <c r="AJ183" t="s">
        <v>107</v>
      </c>
      <c r="AK183" t="s">
        <v>107</v>
      </c>
      <c r="AL183" t="s">
        <v>32</v>
      </c>
      <c r="AM183" t="s">
        <v>108</v>
      </c>
      <c r="AN183" t="s">
        <v>31</v>
      </c>
      <c r="AP183">
        <v>0</v>
      </c>
    </row>
    <row r="184" spans="1:42">
      <c r="A184" s="66" t="e">
        <f>#REF!</f>
        <v>#REF!</v>
      </c>
      <c r="B184" s="62" t="str">
        <f t="shared" si="19"/>
        <v>15:38:56</v>
      </c>
      <c r="C184" s="62" t="s">
        <v>29</v>
      </c>
      <c r="D184" s="63">
        <f t="shared" si="18"/>
        <v>2</v>
      </c>
      <c r="E184" s="80">
        <f t="shared" si="20"/>
        <v>62.85</v>
      </c>
      <c r="F184" s="82">
        <f t="shared" si="21"/>
        <v>125.7</v>
      </c>
      <c r="G184" s="64" t="s">
        <v>8</v>
      </c>
      <c r="H184" s="64" t="str">
        <f t="shared" si="22"/>
        <v>00507808511TRLO1</v>
      </c>
      <c r="J184" t="s">
        <v>94</v>
      </c>
      <c r="K184" t="s">
        <v>95</v>
      </c>
      <c r="L184">
        <v>2</v>
      </c>
      <c r="M184">
        <v>62.85</v>
      </c>
      <c r="N184" t="s">
        <v>96</v>
      </c>
      <c r="O184" t="s">
        <v>4727</v>
      </c>
      <c r="P184" t="s">
        <v>97</v>
      </c>
      <c r="Q184" t="s">
        <v>4728</v>
      </c>
      <c r="R184">
        <v>20877</v>
      </c>
      <c r="S184">
        <v>1</v>
      </c>
      <c r="T184">
        <v>1</v>
      </c>
      <c r="U184">
        <v>0</v>
      </c>
      <c r="V184" t="s">
        <v>4534</v>
      </c>
      <c r="W184" t="s">
        <v>105</v>
      </c>
      <c r="X184">
        <v>1</v>
      </c>
      <c r="Y184">
        <v>0</v>
      </c>
      <c r="Z184">
        <v>0</v>
      </c>
      <c r="AB184" t="s">
        <v>106</v>
      </c>
      <c r="AC184" t="s">
        <v>32</v>
      </c>
      <c r="AD184">
        <v>1</v>
      </c>
      <c r="AE184" t="s">
        <v>4728</v>
      </c>
      <c r="AF184" t="s">
        <v>94</v>
      </c>
      <c r="AG184">
        <v>1</v>
      </c>
      <c r="AJ184" t="s">
        <v>107</v>
      </c>
      <c r="AK184" t="s">
        <v>107</v>
      </c>
      <c r="AL184" t="s">
        <v>32</v>
      </c>
      <c r="AM184" t="s">
        <v>108</v>
      </c>
      <c r="AN184" t="s">
        <v>31</v>
      </c>
      <c r="AP184">
        <v>0</v>
      </c>
    </row>
    <row r="185" spans="1:42">
      <c r="A185" s="66" t="e">
        <f>#REF!</f>
        <v>#REF!</v>
      </c>
      <c r="B185" s="62" t="str">
        <f t="shared" si="19"/>
        <v>15:38:59</v>
      </c>
      <c r="C185" s="62" t="s">
        <v>29</v>
      </c>
      <c r="D185" s="63">
        <f t="shared" si="18"/>
        <v>5</v>
      </c>
      <c r="E185" s="80">
        <f t="shared" si="20"/>
        <v>62.85</v>
      </c>
      <c r="F185" s="82">
        <f t="shared" si="21"/>
        <v>314.25</v>
      </c>
      <c r="G185" s="64" t="s">
        <v>8</v>
      </c>
      <c r="H185" s="64" t="str">
        <f t="shared" si="22"/>
        <v>00507808658TRLO1</v>
      </c>
      <c r="J185" t="s">
        <v>94</v>
      </c>
      <c r="K185" t="s">
        <v>95</v>
      </c>
      <c r="L185">
        <v>5</v>
      </c>
      <c r="M185">
        <v>62.85</v>
      </c>
      <c r="N185" t="s">
        <v>96</v>
      </c>
      <c r="O185" t="s">
        <v>4729</v>
      </c>
      <c r="P185" t="s">
        <v>97</v>
      </c>
      <c r="Q185" t="s">
        <v>4730</v>
      </c>
      <c r="R185">
        <v>20877</v>
      </c>
      <c r="S185">
        <v>1</v>
      </c>
      <c r="T185">
        <v>1</v>
      </c>
      <c r="U185">
        <v>0</v>
      </c>
      <c r="V185" t="s">
        <v>4534</v>
      </c>
      <c r="W185" t="s">
        <v>105</v>
      </c>
      <c r="X185">
        <v>1</v>
      </c>
      <c r="Y185">
        <v>0</v>
      </c>
      <c r="Z185">
        <v>0</v>
      </c>
      <c r="AB185" t="s">
        <v>106</v>
      </c>
      <c r="AC185" t="s">
        <v>32</v>
      </c>
      <c r="AD185">
        <v>1</v>
      </c>
      <c r="AE185" t="s">
        <v>4730</v>
      </c>
      <c r="AF185" t="s">
        <v>94</v>
      </c>
      <c r="AG185">
        <v>1</v>
      </c>
      <c r="AJ185" t="s">
        <v>107</v>
      </c>
      <c r="AK185" t="s">
        <v>107</v>
      </c>
      <c r="AL185" t="s">
        <v>32</v>
      </c>
      <c r="AM185" t="s">
        <v>108</v>
      </c>
      <c r="AN185" t="s">
        <v>31</v>
      </c>
      <c r="AP185">
        <v>0</v>
      </c>
    </row>
    <row r="186" spans="1:42">
      <c r="A186" s="66" t="e">
        <f>#REF!</f>
        <v>#REF!</v>
      </c>
      <c r="B186" s="62" t="str">
        <f t="shared" si="19"/>
        <v>15:38:59</v>
      </c>
      <c r="C186" s="62" t="s">
        <v>29</v>
      </c>
      <c r="D186" s="63">
        <f t="shared" si="18"/>
        <v>5</v>
      </c>
      <c r="E186" s="80">
        <f t="shared" si="20"/>
        <v>62.85</v>
      </c>
      <c r="F186" s="82">
        <f t="shared" si="21"/>
        <v>314.25</v>
      </c>
      <c r="G186" s="64" t="s">
        <v>8</v>
      </c>
      <c r="H186" s="64" t="str">
        <f t="shared" si="22"/>
        <v>00507808660TRLO1</v>
      </c>
      <c r="J186" t="s">
        <v>94</v>
      </c>
      <c r="K186" t="s">
        <v>95</v>
      </c>
      <c r="L186">
        <v>5</v>
      </c>
      <c r="M186">
        <v>62.85</v>
      </c>
      <c r="N186" t="s">
        <v>96</v>
      </c>
      <c r="O186" t="s">
        <v>4729</v>
      </c>
      <c r="P186" t="s">
        <v>97</v>
      </c>
      <c r="Q186" t="s">
        <v>4731</v>
      </c>
      <c r="R186">
        <v>20877</v>
      </c>
      <c r="S186">
        <v>1</v>
      </c>
      <c r="T186">
        <v>1</v>
      </c>
      <c r="U186">
        <v>0</v>
      </c>
      <c r="V186" t="s">
        <v>4534</v>
      </c>
      <c r="W186" t="s">
        <v>105</v>
      </c>
      <c r="X186">
        <v>1</v>
      </c>
      <c r="Y186">
        <v>0</v>
      </c>
      <c r="Z186">
        <v>0</v>
      </c>
      <c r="AB186" t="s">
        <v>106</v>
      </c>
      <c r="AC186" t="s">
        <v>32</v>
      </c>
      <c r="AD186">
        <v>1</v>
      </c>
      <c r="AE186" t="s">
        <v>4731</v>
      </c>
      <c r="AF186" t="s">
        <v>94</v>
      </c>
      <c r="AG186">
        <v>1</v>
      </c>
      <c r="AJ186" t="s">
        <v>107</v>
      </c>
      <c r="AK186" t="s">
        <v>107</v>
      </c>
      <c r="AL186" t="s">
        <v>32</v>
      </c>
      <c r="AM186" t="s">
        <v>108</v>
      </c>
      <c r="AN186" t="s">
        <v>31</v>
      </c>
      <c r="AP186">
        <v>0</v>
      </c>
    </row>
    <row r="187" spans="1:42">
      <c r="A187" s="66" t="e">
        <f>#REF!</f>
        <v>#REF!</v>
      </c>
      <c r="B187" s="62" t="str">
        <f t="shared" si="19"/>
        <v>15:41:47</v>
      </c>
      <c r="C187" s="62" t="s">
        <v>29</v>
      </c>
      <c r="D187" s="63">
        <f t="shared" si="18"/>
        <v>11</v>
      </c>
      <c r="E187" s="80">
        <f t="shared" si="20"/>
        <v>62.85</v>
      </c>
      <c r="F187" s="82">
        <f t="shared" si="21"/>
        <v>691.35</v>
      </c>
      <c r="G187" s="64" t="s">
        <v>8</v>
      </c>
      <c r="H187" s="64" t="str">
        <f t="shared" si="22"/>
        <v>00507810531TRLO1</v>
      </c>
      <c r="J187" t="s">
        <v>94</v>
      </c>
      <c r="K187" t="s">
        <v>95</v>
      </c>
      <c r="L187">
        <v>11</v>
      </c>
      <c r="M187">
        <v>62.85</v>
      </c>
      <c r="N187" t="s">
        <v>96</v>
      </c>
      <c r="O187" t="s">
        <v>4732</v>
      </c>
      <c r="P187" t="s">
        <v>97</v>
      </c>
      <c r="Q187" t="s">
        <v>4733</v>
      </c>
      <c r="R187">
        <v>20877</v>
      </c>
      <c r="S187">
        <v>1</v>
      </c>
      <c r="T187">
        <v>1</v>
      </c>
      <c r="U187">
        <v>0</v>
      </c>
      <c r="V187" t="s">
        <v>4534</v>
      </c>
      <c r="W187" t="s">
        <v>105</v>
      </c>
      <c r="X187">
        <v>1</v>
      </c>
      <c r="Y187">
        <v>0</v>
      </c>
      <c r="Z187">
        <v>0</v>
      </c>
      <c r="AB187" t="s">
        <v>106</v>
      </c>
      <c r="AC187" t="s">
        <v>32</v>
      </c>
      <c r="AD187">
        <v>1</v>
      </c>
      <c r="AE187" t="s">
        <v>4733</v>
      </c>
      <c r="AF187" t="s">
        <v>94</v>
      </c>
      <c r="AG187">
        <v>1</v>
      </c>
      <c r="AJ187" t="s">
        <v>107</v>
      </c>
      <c r="AK187" t="s">
        <v>107</v>
      </c>
      <c r="AL187" t="s">
        <v>32</v>
      </c>
      <c r="AM187" t="s">
        <v>108</v>
      </c>
      <c r="AN187" t="s">
        <v>31</v>
      </c>
      <c r="AP187">
        <v>0</v>
      </c>
    </row>
    <row r="188" spans="1:42">
      <c r="A188" s="66" t="e">
        <f>#REF!</f>
        <v>#REF!</v>
      </c>
      <c r="B188" s="62" t="str">
        <f t="shared" si="19"/>
        <v>15:42:52</v>
      </c>
      <c r="C188" s="62" t="s">
        <v>29</v>
      </c>
      <c r="D188" s="63">
        <f t="shared" si="18"/>
        <v>2</v>
      </c>
      <c r="E188" s="80">
        <f t="shared" si="20"/>
        <v>62.85</v>
      </c>
      <c r="F188" s="82">
        <f t="shared" si="21"/>
        <v>125.7</v>
      </c>
      <c r="G188" s="64" t="s">
        <v>8</v>
      </c>
      <c r="H188" s="64" t="str">
        <f t="shared" si="22"/>
        <v>00507811168TRLO1</v>
      </c>
      <c r="J188" t="s">
        <v>94</v>
      </c>
      <c r="K188" t="s">
        <v>95</v>
      </c>
      <c r="L188">
        <v>2</v>
      </c>
      <c r="M188">
        <v>62.85</v>
      </c>
      <c r="N188" t="s">
        <v>96</v>
      </c>
      <c r="O188" t="s">
        <v>4734</v>
      </c>
      <c r="P188" t="s">
        <v>97</v>
      </c>
      <c r="Q188" t="s">
        <v>4735</v>
      </c>
      <c r="R188">
        <v>20877</v>
      </c>
      <c r="S188">
        <v>1</v>
      </c>
      <c r="T188">
        <v>1</v>
      </c>
      <c r="U188">
        <v>0</v>
      </c>
      <c r="V188" t="s">
        <v>4534</v>
      </c>
      <c r="W188" t="s">
        <v>105</v>
      </c>
      <c r="X188">
        <v>1</v>
      </c>
      <c r="Y188">
        <v>0</v>
      </c>
      <c r="Z188">
        <v>0</v>
      </c>
      <c r="AB188" t="s">
        <v>106</v>
      </c>
      <c r="AC188" t="s">
        <v>32</v>
      </c>
      <c r="AD188">
        <v>1</v>
      </c>
      <c r="AE188" t="s">
        <v>4735</v>
      </c>
      <c r="AF188" t="s">
        <v>94</v>
      </c>
      <c r="AG188">
        <v>1</v>
      </c>
      <c r="AJ188" t="s">
        <v>107</v>
      </c>
      <c r="AK188" t="s">
        <v>107</v>
      </c>
      <c r="AL188" t="s">
        <v>32</v>
      </c>
      <c r="AM188" t="s">
        <v>108</v>
      </c>
      <c r="AN188" t="s">
        <v>31</v>
      </c>
      <c r="AP188">
        <v>0</v>
      </c>
    </row>
    <row r="189" spans="1:42">
      <c r="A189" s="66" t="e">
        <f>#REF!</f>
        <v>#REF!</v>
      </c>
      <c r="B189" s="62" t="str">
        <f t="shared" si="19"/>
        <v>15:44:28</v>
      </c>
      <c r="C189" s="62" t="s">
        <v>29</v>
      </c>
      <c r="D189" s="63">
        <f t="shared" si="18"/>
        <v>31</v>
      </c>
      <c r="E189" s="80">
        <f t="shared" si="20"/>
        <v>62.75</v>
      </c>
      <c r="F189" s="82">
        <f t="shared" si="21"/>
        <v>1945.25</v>
      </c>
      <c r="G189" s="64" t="s">
        <v>8</v>
      </c>
      <c r="H189" s="64" t="str">
        <f t="shared" si="22"/>
        <v>00507812337TRLO1</v>
      </c>
      <c r="J189" t="s">
        <v>94</v>
      </c>
      <c r="K189" t="s">
        <v>95</v>
      </c>
      <c r="L189">
        <v>31</v>
      </c>
      <c r="M189">
        <v>62.75</v>
      </c>
      <c r="N189" t="s">
        <v>96</v>
      </c>
      <c r="O189" t="s">
        <v>4736</v>
      </c>
      <c r="P189" t="s">
        <v>97</v>
      </c>
      <c r="Q189" t="s">
        <v>4737</v>
      </c>
      <c r="R189">
        <v>20877</v>
      </c>
      <c r="S189">
        <v>1</v>
      </c>
      <c r="T189">
        <v>1</v>
      </c>
      <c r="U189">
        <v>0</v>
      </c>
      <c r="V189" t="s">
        <v>4534</v>
      </c>
      <c r="W189" t="s">
        <v>105</v>
      </c>
      <c r="X189">
        <v>1</v>
      </c>
      <c r="Y189">
        <v>0</v>
      </c>
      <c r="Z189">
        <v>0</v>
      </c>
      <c r="AB189" t="s">
        <v>106</v>
      </c>
      <c r="AC189" t="s">
        <v>32</v>
      </c>
      <c r="AD189">
        <v>1</v>
      </c>
      <c r="AE189" t="s">
        <v>4737</v>
      </c>
      <c r="AF189" t="s">
        <v>94</v>
      </c>
      <c r="AG189">
        <v>1</v>
      </c>
      <c r="AJ189" t="s">
        <v>107</v>
      </c>
      <c r="AK189" t="s">
        <v>107</v>
      </c>
      <c r="AL189" t="s">
        <v>32</v>
      </c>
      <c r="AM189" t="s">
        <v>108</v>
      </c>
      <c r="AN189" t="s">
        <v>31</v>
      </c>
      <c r="AP189">
        <v>0</v>
      </c>
    </row>
    <row r="190" spans="1:42">
      <c r="A190" s="66" t="e">
        <f>#REF!</f>
        <v>#REF!</v>
      </c>
      <c r="B190" s="62" t="str">
        <f t="shared" si="19"/>
        <v>15:45:06</v>
      </c>
      <c r="C190" s="62" t="s">
        <v>29</v>
      </c>
      <c r="D190" s="63">
        <f t="shared" si="18"/>
        <v>11</v>
      </c>
      <c r="E190" s="80">
        <f t="shared" si="20"/>
        <v>62.85</v>
      </c>
      <c r="F190" s="82">
        <f t="shared" si="21"/>
        <v>691.35</v>
      </c>
      <c r="G190" s="64" t="s">
        <v>8</v>
      </c>
      <c r="H190" s="64" t="str">
        <f t="shared" si="22"/>
        <v>00507812650TRLO1</v>
      </c>
      <c r="J190" t="s">
        <v>94</v>
      </c>
      <c r="K190" t="s">
        <v>95</v>
      </c>
      <c r="L190">
        <v>11</v>
      </c>
      <c r="M190">
        <v>62.85</v>
      </c>
      <c r="N190" t="s">
        <v>96</v>
      </c>
      <c r="O190" t="s">
        <v>4738</v>
      </c>
      <c r="P190" t="s">
        <v>97</v>
      </c>
      <c r="Q190" t="s">
        <v>4739</v>
      </c>
      <c r="R190">
        <v>20877</v>
      </c>
      <c r="S190">
        <v>1</v>
      </c>
      <c r="T190">
        <v>1</v>
      </c>
      <c r="U190">
        <v>0</v>
      </c>
      <c r="V190" t="s">
        <v>4534</v>
      </c>
      <c r="W190" t="s">
        <v>105</v>
      </c>
      <c r="X190">
        <v>1</v>
      </c>
      <c r="Y190">
        <v>0</v>
      </c>
      <c r="Z190">
        <v>0</v>
      </c>
      <c r="AB190" t="s">
        <v>106</v>
      </c>
      <c r="AC190" t="s">
        <v>32</v>
      </c>
      <c r="AD190">
        <v>1</v>
      </c>
      <c r="AE190" t="s">
        <v>4739</v>
      </c>
      <c r="AF190" t="s">
        <v>94</v>
      </c>
      <c r="AG190">
        <v>1</v>
      </c>
      <c r="AJ190" t="s">
        <v>107</v>
      </c>
      <c r="AK190" t="s">
        <v>107</v>
      </c>
      <c r="AL190" t="s">
        <v>32</v>
      </c>
      <c r="AM190" t="s">
        <v>108</v>
      </c>
      <c r="AN190" t="s">
        <v>31</v>
      </c>
      <c r="AP190">
        <v>0</v>
      </c>
    </row>
    <row r="191" spans="1:42">
      <c r="A191" s="66" t="e">
        <f>#REF!</f>
        <v>#REF!</v>
      </c>
      <c r="B191" s="62" t="str">
        <f t="shared" si="19"/>
        <v>15:45:46</v>
      </c>
      <c r="C191" s="62" t="s">
        <v>29</v>
      </c>
      <c r="D191" s="63">
        <f t="shared" si="18"/>
        <v>2</v>
      </c>
      <c r="E191" s="80">
        <f t="shared" si="20"/>
        <v>62.85</v>
      </c>
      <c r="F191" s="82">
        <f t="shared" si="21"/>
        <v>125.7</v>
      </c>
      <c r="G191" s="64" t="s">
        <v>8</v>
      </c>
      <c r="H191" s="64" t="str">
        <f t="shared" si="22"/>
        <v>00507813326TRLO1</v>
      </c>
      <c r="J191" t="s">
        <v>94</v>
      </c>
      <c r="K191" t="s">
        <v>95</v>
      </c>
      <c r="L191">
        <v>2</v>
      </c>
      <c r="M191">
        <v>62.85</v>
      </c>
      <c r="N191" t="s">
        <v>96</v>
      </c>
      <c r="O191" t="s">
        <v>4740</v>
      </c>
      <c r="P191" t="s">
        <v>97</v>
      </c>
      <c r="Q191" t="s">
        <v>4741</v>
      </c>
      <c r="R191">
        <v>20877</v>
      </c>
      <c r="S191">
        <v>1</v>
      </c>
      <c r="T191">
        <v>1</v>
      </c>
      <c r="U191">
        <v>0</v>
      </c>
      <c r="V191" t="s">
        <v>4534</v>
      </c>
      <c r="W191" t="s">
        <v>105</v>
      </c>
      <c r="X191">
        <v>1</v>
      </c>
      <c r="Y191">
        <v>0</v>
      </c>
      <c r="Z191">
        <v>0</v>
      </c>
      <c r="AB191" t="s">
        <v>106</v>
      </c>
      <c r="AC191" t="s">
        <v>32</v>
      </c>
      <c r="AD191">
        <v>1</v>
      </c>
      <c r="AE191" t="s">
        <v>4741</v>
      </c>
      <c r="AF191" t="s">
        <v>94</v>
      </c>
      <c r="AG191">
        <v>1</v>
      </c>
      <c r="AJ191" t="s">
        <v>107</v>
      </c>
      <c r="AK191" t="s">
        <v>107</v>
      </c>
      <c r="AL191" t="s">
        <v>32</v>
      </c>
      <c r="AM191" t="s">
        <v>108</v>
      </c>
      <c r="AN191" t="s">
        <v>31</v>
      </c>
      <c r="AP191">
        <v>0</v>
      </c>
    </row>
    <row r="192" spans="1:42">
      <c r="A192" s="66" t="e">
        <f>#REF!</f>
        <v>#REF!</v>
      </c>
      <c r="B192" s="62" t="str">
        <f t="shared" si="19"/>
        <v>15:50:35</v>
      </c>
      <c r="C192" s="62" t="s">
        <v>29</v>
      </c>
      <c r="D192" s="63">
        <f t="shared" si="18"/>
        <v>2</v>
      </c>
      <c r="E192" s="80">
        <f t="shared" si="20"/>
        <v>62.85</v>
      </c>
      <c r="F192" s="82">
        <f t="shared" si="21"/>
        <v>125.7</v>
      </c>
      <c r="G192" s="64" t="s">
        <v>8</v>
      </c>
      <c r="H192" s="64" t="str">
        <f t="shared" si="22"/>
        <v>00507816384TRLO1</v>
      </c>
      <c r="J192" t="s">
        <v>94</v>
      </c>
      <c r="K192" t="s">
        <v>95</v>
      </c>
      <c r="L192">
        <v>2</v>
      </c>
      <c r="M192">
        <v>62.85</v>
      </c>
      <c r="N192" t="s">
        <v>96</v>
      </c>
      <c r="O192" t="s">
        <v>4742</v>
      </c>
      <c r="P192" t="s">
        <v>97</v>
      </c>
      <c r="Q192" t="s">
        <v>4743</v>
      </c>
      <c r="R192">
        <v>20877</v>
      </c>
      <c r="S192">
        <v>1</v>
      </c>
      <c r="T192">
        <v>1</v>
      </c>
      <c r="U192">
        <v>0</v>
      </c>
      <c r="V192" t="s">
        <v>4534</v>
      </c>
      <c r="W192" t="s">
        <v>105</v>
      </c>
      <c r="X192">
        <v>1</v>
      </c>
      <c r="Y192">
        <v>0</v>
      </c>
      <c r="Z192">
        <v>0</v>
      </c>
      <c r="AB192" t="s">
        <v>106</v>
      </c>
      <c r="AC192" t="s">
        <v>32</v>
      </c>
      <c r="AD192">
        <v>1</v>
      </c>
      <c r="AE192" t="s">
        <v>4743</v>
      </c>
      <c r="AF192" t="s">
        <v>94</v>
      </c>
      <c r="AG192">
        <v>1</v>
      </c>
      <c r="AJ192" t="s">
        <v>107</v>
      </c>
      <c r="AK192" t="s">
        <v>107</v>
      </c>
      <c r="AL192" t="s">
        <v>32</v>
      </c>
      <c r="AM192" t="s">
        <v>108</v>
      </c>
      <c r="AN192" t="s">
        <v>31</v>
      </c>
      <c r="AP192">
        <v>0</v>
      </c>
    </row>
    <row r="193" spans="1:42">
      <c r="A193" s="66" t="e">
        <f>#REF!</f>
        <v>#REF!</v>
      </c>
      <c r="B193" s="62" t="str">
        <f t="shared" si="19"/>
        <v>15:52:32</v>
      </c>
      <c r="C193" s="62" t="s">
        <v>29</v>
      </c>
      <c r="D193" s="63">
        <f t="shared" si="18"/>
        <v>35</v>
      </c>
      <c r="E193" s="80">
        <f t="shared" si="20"/>
        <v>62.8</v>
      </c>
      <c r="F193" s="82">
        <f t="shared" si="21"/>
        <v>2198</v>
      </c>
      <c r="G193" s="64" t="s">
        <v>8</v>
      </c>
      <c r="H193" s="64" t="str">
        <f t="shared" si="22"/>
        <v>00507817748TRLO1</v>
      </c>
      <c r="J193" t="s">
        <v>94</v>
      </c>
      <c r="K193" t="s">
        <v>95</v>
      </c>
      <c r="L193">
        <v>35</v>
      </c>
      <c r="M193">
        <v>62.8</v>
      </c>
      <c r="N193" t="s">
        <v>96</v>
      </c>
      <c r="O193" t="s">
        <v>4744</v>
      </c>
      <c r="P193" t="s">
        <v>97</v>
      </c>
      <c r="Q193" t="s">
        <v>4745</v>
      </c>
      <c r="R193">
        <v>20877</v>
      </c>
      <c r="S193">
        <v>1</v>
      </c>
      <c r="T193">
        <v>1</v>
      </c>
      <c r="U193">
        <v>0</v>
      </c>
      <c r="V193" t="s">
        <v>4534</v>
      </c>
      <c r="W193" t="s">
        <v>105</v>
      </c>
      <c r="X193">
        <v>1</v>
      </c>
      <c r="Y193">
        <v>0</v>
      </c>
      <c r="Z193">
        <v>0</v>
      </c>
      <c r="AB193" t="s">
        <v>106</v>
      </c>
      <c r="AC193" t="s">
        <v>32</v>
      </c>
      <c r="AD193">
        <v>1</v>
      </c>
      <c r="AE193" t="s">
        <v>4745</v>
      </c>
      <c r="AF193" t="s">
        <v>94</v>
      </c>
      <c r="AG193">
        <v>1</v>
      </c>
      <c r="AJ193" t="s">
        <v>107</v>
      </c>
      <c r="AK193" t="s">
        <v>107</v>
      </c>
      <c r="AL193" t="s">
        <v>32</v>
      </c>
      <c r="AM193" t="s">
        <v>108</v>
      </c>
      <c r="AN193" t="s">
        <v>31</v>
      </c>
      <c r="AP193">
        <v>0</v>
      </c>
    </row>
    <row r="194" spans="1:42">
      <c r="A194" s="66" t="e">
        <f>#REF!</f>
        <v>#REF!</v>
      </c>
      <c r="B194" s="62" t="str">
        <f t="shared" si="19"/>
        <v>15:55:14</v>
      </c>
      <c r="C194" s="62" t="s">
        <v>29</v>
      </c>
      <c r="D194" s="63">
        <f t="shared" si="18"/>
        <v>35</v>
      </c>
      <c r="E194" s="80">
        <f t="shared" si="20"/>
        <v>62.8</v>
      </c>
      <c r="F194" s="82">
        <f t="shared" si="21"/>
        <v>2198</v>
      </c>
      <c r="G194" s="64" t="s">
        <v>8</v>
      </c>
      <c r="H194" s="64" t="str">
        <f t="shared" si="22"/>
        <v>00507819495TRLO1</v>
      </c>
      <c r="J194" t="s">
        <v>94</v>
      </c>
      <c r="K194" t="s">
        <v>95</v>
      </c>
      <c r="L194">
        <v>35</v>
      </c>
      <c r="M194">
        <v>62.8</v>
      </c>
      <c r="N194" t="s">
        <v>96</v>
      </c>
      <c r="O194" t="s">
        <v>4746</v>
      </c>
      <c r="P194" t="s">
        <v>97</v>
      </c>
      <c r="Q194" t="s">
        <v>4747</v>
      </c>
      <c r="R194">
        <v>20877</v>
      </c>
      <c r="S194">
        <v>1</v>
      </c>
      <c r="T194">
        <v>1</v>
      </c>
      <c r="U194">
        <v>0</v>
      </c>
      <c r="V194" t="s">
        <v>4534</v>
      </c>
      <c r="W194" t="s">
        <v>105</v>
      </c>
      <c r="X194">
        <v>1</v>
      </c>
      <c r="Y194">
        <v>0</v>
      </c>
      <c r="Z194">
        <v>0</v>
      </c>
      <c r="AB194" t="s">
        <v>106</v>
      </c>
      <c r="AC194" t="s">
        <v>32</v>
      </c>
      <c r="AD194">
        <v>1</v>
      </c>
      <c r="AE194" t="s">
        <v>4747</v>
      </c>
      <c r="AF194" t="s">
        <v>94</v>
      </c>
      <c r="AG194">
        <v>1</v>
      </c>
      <c r="AJ194" t="s">
        <v>107</v>
      </c>
      <c r="AK194" t="s">
        <v>107</v>
      </c>
      <c r="AL194" t="s">
        <v>32</v>
      </c>
      <c r="AM194" t="s">
        <v>108</v>
      </c>
      <c r="AN194" t="s">
        <v>31</v>
      </c>
      <c r="AP194">
        <v>0</v>
      </c>
    </row>
    <row r="195" spans="1:42">
      <c r="A195" s="66" t="e">
        <f>#REF!</f>
        <v>#REF!</v>
      </c>
      <c r="B195" s="62" t="str">
        <f t="shared" si="19"/>
        <v>15:56:43</v>
      </c>
      <c r="C195" s="62" t="s">
        <v>29</v>
      </c>
      <c r="D195" s="63">
        <f t="shared" si="18"/>
        <v>11</v>
      </c>
      <c r="E195" s="80">
        <f t="shared" si="20"/>
        <v>62.85</v>
      </c>
      <c r="F195" s="82">
        <f t="shared" si="21"/>
        <v>691.35</v>
      </c>
      <c r="G195" s="64" t="s">
        <v>8</v>
      </c>
      <c r="H195" s="64" t="str">
        <f t="shared" si="22"/>
        <v>00507820476TRLO1</v>
      </c>
      <c r="J195" t="s">
        <v>94</v>
      </c>
      <c r="K195" t="s">
        <v>95</v>
      </c>
      <c r="L195">
        <v>11</v>
      </c>
      <c r="M195">
        <v>62.85</v>
      </c>
      <c r="N195" t="s">
        <v>96</v>
      </c>
      <c r="O195" t="s">
        <v>4748</v>
      </c>
      <c r="P195" t="s">
        <v>97</v>
      </c>
      <c r="Q195" t="s">
        <v>4749</v>
      </c>
      <c r="R195">
        <v>20877</v>
      </c>
      <c r="S195">
        <v>1</v>
      </c>
      <c r="T195">
        <v>1</v>
      </c>
      <c r="U195">
        <v>0</v>
      </c>
      <c r="V195" t="s">
        <v>4534</v>
      </c>
      <c r="W195" t="s">
        <v>105</v>
      </c>
      <c r="X195">
        <v>1</v>
      </c>
      <c r="Y195">
        <v>0</v>
      </c>
      <c r="Z195">
        <v>0</v>
      </c>
      <c r="AB195" t="s">
        <v>106</v>
      </c>
      <c r="AC195" t="s">
        <v>32</v>
      </c>
      <c r="AD195">
        <v>1</v>
      </c>
      <c r="AE195" t="s">
        <v>4749</v>
      </c>
      <c r="AF195" t="s">
        <v>94</v>
      </c>
      <c r="AG195">
        <v>1</v>
      </c>
      <c r="AJ195" t="s">
        <v>107</v>
      </c>
      <c r="AK195" t="s">
        <v>107</v>
      </c>
      <c r="AL195" t="s">
        <v>32</v>
      </c>
      <c r="AM195" t="s">
        <v>108</v>
      </c>
      <c r="AN195" t="s">
        <v>31</v>
      </c>
      <c r="AP195">
        <v>0</v>
      </c>
    </row>
    <row r="196" spans="1:42">
      <c r="A196" s="66" t="e">
        <f>#REF!</f>
        <v>#REF!</v>
      </c>
      <c r="B196" s="62" t="str">
        <f t="shared" si="19"/>
        <v>15:57:02</v>
      </c>
      <c r="C196" s="62" t="s">
        <v>29</v>
      </c>
      <c r="D196" s="63">
        <f t="shared" si="18"/>
        <v>2</v>
      </c>
      <c r="E196" s="80">
        <f t="shared" si="20"/>
        <v>62.85</v>
      </c>
      <c r="F196" s="82">
        <f t="shared" si="21"/>
        <v>125.7</v>
      </c>
      <c r="G196" s="64" t="s">
        <v>8</v>
      </c>
      <c r="H196" s="64" t="str">
        <f t="shared" si="22"/>
        <v>00507820700TRLO1</v>
      </c>
      <c r="J196" t="s">
        <v>94</v>
      </c>
      <c r="K196" t="s">
        <v>95</v>
      </c>
      <c r="L196">
        <v>2</v>
      </c>
      <c r="M196">
        <v>62.85</v>
      </c>
      <c r="N196" t="s">
        <v>96</v>
      </c>
      <c r="O196" t="s">
        <v>4750</v>
      </c>
      <c r="P196" t="s">
        <v>97</v>
      </c>
      <c r="Q196" t="s">
        <v>4751</v>
      </c>
      <c r="R196">
        <v>20877</v>
      </c>
      <c r="S196">
        <v>1</v>
      </c>
      <c r="T196">
        <v>1</v>
      </c>
      <c r="U196">
        <v>0</v>
      </c>
      <c r="V196" t="s">
        <v>4534</v>
      </c>
      <c r="W196" t="s">
        <v>105</v>
      </c>
      <c r="X196">
        <v>1</v>
      </c>
      <c r="Y196">
        <v>0</v>
      </c>
      <c r="Z196">
        <v>0</v>
      </c>
      <c r="AB196" t="s">
        <v>106</v>
      </c>
      <c r="AC196" t="s">
        <v>32</v>
      </c>
      <c r="AD196">
        <v>1</v>
      </c>
      <c r="AE196" t="s">
        <v>4751</v>
      </c>
      <c r="AF196" t="s">
        <v>94</v>
      </c>
      <c r="AG196">
        <v>1</v>
      </c>
      <c r="AJ196" t="s">
        <v>107</v>
      </c>
      <c r="AK196" t="s">
        <v>107</v>
      </c>
      <c r="AL196" t="s">
        <v>32</v>
      </c>
      <c r="AM196" t="s">
        <v>108</v>
      </c>
      <c r="AN196" t="s">
        <v>31</v>
      </c>
      <c r="AP196">
        <v>0</v>
      </c>
    </row>
    <row r="197" spans="1:42">
      <c r="A197" s="66" t="e">
        <f>#REF!</f>
        <v>#REF!</v>
      </c>
      <c r="B197" s="62" t="str">
        <f t="shared" si="19"/>
        <v>15:59:11</v>
      </c>
      <c r="C197" s="62" t="s">
        <v>29</v>
      </c>
      <c r="D197" s="63">
        <f t="shared" si="18"/>
        <v>11</v>
      </c>
      <c r="E197" s="80">
        <f t="shared" si="20"/>
        <v>62.85</v>
      </c>
      <c r="F197" s="82">
        <f t="shared" si="21"/>
        <v>691.35</v>
      </c>
      <c r="G197" s="64" t="s">
        <v>8</v>
      </c>
      <c r="H197" s="64" t="str">
        <f t="shared" si="22"/>
        <v>00507822451TRLO1</v>
      </c>
      <c r="J197" t="s">
        <v>94</v>
      </c>
      <c r="K197" t="s">
        <v>95</v>
      </c>
      <c r="L197">
        <v>11</v>
      </c>
      <c r="M197">
        <v>62.85</v>
      </c>
      <c r="N197" t="s">
        <v>96</v>
      </c>
      <c r="O197" t="s">
        <v>4752</v>
      </c>
      <c r="P197" t="s">
        <v>97</v>
      </c>
      <c r="Q197" t="s">
        <v>4753</v>
      </c>
      <c r="R197">
        <v>20877</v>
      </c>
      <c r="S197">
        <v>1</v>
      </c>
      <c r="T197">
        <v>1</v>
      </c>
      <c r="U197">
        <v>0</v>
      </c>
      <c r="V197" t="s">
        <v>4534</v>
      </c>
      <c r="W197" t="s">
        <v>105</v>
      </c>
      <c r="X197">
        <v>1</v>
      </c>
      <c r="Y197">
        <v>0</v>
      </c>
      <c r="Z197">
        <v>0</v>
      </c>
      <c r="AB197" t="s">
        <v>106</v>
      </c>
      <c r="AC197" t="s">
        <v>32</v>
      </c>
      <c r="AD197">
        <v>1</v>
      </c>
      <c r="AE197" t="s">
        <v>4753</v>
      </c>
      <c r="AF197" t="s">
        <v>94</v>
      </c>
      <c r="AG197">
        <v>1</v>
      </c>
      <c r="AJ197" t="s">
        <v>107</v>
      </c>
      <c r="AK197" t="s">
        <v>107</v>
      </c>
      <c r="AL197" t="s">
        <v>32</v>
      </c>
      <c r="AM197" t="s">
        <v>108</v>
      </c>
      <c r="AN197" t="s">
        <v>31</v>
      </c>
      <c r="AP197">
        <v>0</v>
      </c>
    </row>
    <row r="198" spans="1:42">
      <c r="A198" s="66" t="e">
        <f>#REF!</f>
        <v>#REF!</v>
      </c>
      <c r="B198" s="62" t="str">
        <f t="shared" si="19"/>
        <v>16:01:10</v>
      </c>
      <c r="C198" s="62" t="s">
        <v>29</v>
      </c>
      <c r="D198" s="63">
        <f t="shared" si="18"/>
        <v>33</v>
      </c>
      <c r="E198" s="80">
        <f t="shared" si="20"/>
        <v>62.85</v>
      </c>
      <c r="F198" s="82">
        <f t="shared" si="21"/>
        <v>2074.0500000000002</v>
      </c>
      <c r="G198" s="64" t="s">
        <v>8</v>
      </c>
      <c r="H198" s="64" t="str">
        <f t="shared" si="22"/>
        <v>00507824244TRLO1</v>
      </c>
      <c r="J198" t="s">
        <v>94</v>
      </c>
      <c r="K198" t="s">
        <v>95</v>
      </c>
      <c r="L198">
        <v>33</v>
      </c>
      <c r="M198">
        <v>62.85</v>
      </c>
      <c r="N198" t="s">
        <v>96</v>
      </c>
      <c r="O198" t="s">
        <v>4754</v>
      </c>
      <c r="P198" t="s">
        <v>97</v>
      </c>
      <c r="Q198" t="s">
        <v>4755</v>
      </c>
      <c r="R198">
        <v>20877</v>
      </c>
      <c r="S198">
        <v>1</v>
      </c>
      <c r="T198">
        <v>1</v>
      </c>
      <c r="U198">
        <v>0</v>
      </c>
      <c r="V198" t="s">
        <v>4534</v>
      </c>
      <c r="W198" t="s">
        <v>105</v>
      </c>
      <c r="X198">
        <v>1</v>
      </c>
      <c r="Y198">
        <v>0</v>
      </c>
      <c r="Z198">
        <v>0</v>
      </c>
      <c r="AB198" t="s">
        <v>106</v>
      </c>
      <c r="AC198" t="s">
        <v>32</v>
      </c>
      <c r="AD198">
        <v>1</v>
      </c>
      <c r="AE198" t="s">
        <v>4755</v>
      </c>
      <c r="AF198" t="s">
        <v>94</v>
      </c>
      <c r="AG198">
        <v>1</v>
      </c>
      <c r="AJ198" t="s">
        <v>107</v>
      </c>
      <c r="AK198" t="s">
        <v>107</v>
      </c>
      <c r="AL198" t="s">
        <v>32</v>
      </c>
      <c r="AM198" t="s">
        <v>108</v>
      </c>
      <c r="AN198" t="s">
        <v>31</v>
      </c>
      <c r="AP198">
        <v>0</v>
      </c>
    </row>
    <row r="199" spans="1:42">
      <c r="A199" s="66" t="e">
        <f>#REF!</f>
        <v>#REF!</v>
      </c>
      <c r="B199" s="62" t="str">
        <f t="shared" si="19"/>
        <v>16:12:22</v>
      </c>
      <c r="C199" s="62" t="s">
        <v>29</v>
      </c>
      <c r="D199" s="63">
        <f t="shared" si="18"/>
        <v>33</v>
      </c>
      <c r="E199" s="80">
        <f t="shared" si="20"/>
        <v>62.85</v>
      </c>
      <c r="F199" s="82">
        <f t="shared" si="21"/>
        <v>2074.0500000000002</v>
      </c>
      <c r="G199" s="64" t="s">
        <v>8</v>
      </c>
      <c r="H199" s="64" t="str">
        <f t="shared" si="22"/>
        <v>00507833223TRLO1</v>
      </c>
      <c r="J199" t="s">
        <v>94</v>
      </c>
      <c r="K199" t="s">
        <v>95</v>
      </c>
      <c r="L199">
        <v>33</v>
      </c>
      <c r="M199">
        <v>62.85</v>
      </c>
      <c r="N199" t="s">
        <v>96</v>
      </c>
      <c r="O199" t="s">
        <v>4756</v>
      </c>
      <c r="P199" t="s">
        <v>97</v>
      </c>
      <c r="Q199" t="s">
        <v>4757</v>
      </c>
      <c r="R199">
        <v>20877</v>
      </c>
      <c r="S199">
        <v>1</v>
      </c>
      <c r="T199">
        <v>1</v>
      </c>
      <c r="U199">
        <v>0</v>
      </c>
      <c r="V199" t="s">
        <v>4534</v>
      </c>
      <c r="W199" t="s">
        <v>105</v>
      </c>
      <c r="X199">
        <v>1</v>
      </c>
      <c r="Y199">
        <v>0</v>
      </c>
      <c r="Z199">
        <v>0</v>
      </c>
      <c r="AB199" t="s">
        <v>106</v>
      </c>
      <c r="AC199" t="s">
        <v>32</v>
      </c>
      <c r="AD199">
        <v>1</v>
      </c>
      <c r="AE199" t="s">
        <v>4757</v>
      </c>
      <c r="AF199" t="s">
        <v>94</v>
      </c>
      <c r="AG199">
        <v>1</v>
      </c>
      <c r="AJ199" t="s">
        <v>107</v>
      </c>
      <c r="AK199" t="s">
        <v>107</v>
      </c>
      <c r="AL199" t="s">
        <v>32</v>
      </c>
      <c r="AM199" t="s">
        <v>108</v>
      </c>
      <c r="AN199" t="s">
        <v>31</v>
      </c>
      <c r="AP199">
        <v>0</v>
      </c>
    </row>
    <row r="200" spans="1:42">
      <c r="A200" s="66" t="e">
        <f>#REF!</f>
        <v>#REF!</v>
      </c>
      <c r="B200" s="62" t="str">
        <f t="shared" si="19"/>
        <v>16:12:22</v>
      </c>
      <c r="C200" s="62" t="s">
        <v>29</v>
      </c>
      <c r="D200" s="63">
        <f t="shared" si="18"/>
        <v>27</v>
      </c>
      <c r="E200" s="80">
        <f t="shared" si="20"/>
        <v>62.85</v>
      </c>
      <c r="F200" s="82">
        <f t="shared" si="21"/>
        <v>1696.95</v>
      </c>
      <c r="G200" s="64" t="s">
        <v>8</v>
      </c>
      <c r="H200" s="64" t="str">
        <f t="shared" si="22"/>
        <v>00507833224TRLO1</v>
      </c>
      <c r="J200" t="s">
        <v>94</v>
      </c>
      <c r="K200" t="s">
        <v>95</v>
      </c>
      <c r="L200">
        <v>27</v>
      </c>
      <c r="M200">
        <v>62.85</v>
      </c>
      <c r="N200" t="s">
        <v>96</v>
      </c>
      <c r="O200" t="s">
        <v>4756</v>
      </c>
      <c r="P200" t="s">
        <v>97</v>
      </c>
      <c r="Q200" t="s">
        <v>4758</v>
      </c>
      <c r="R200">
        <v>20877</v>
      </c>
      <c r="S200">
        <v>1</v>
      </c>
      <c r="T200">
        <v>1</v>
      </c>
      <c r="U200">
        <v>0</v>
      </c>
      <c r="V200" t="s">
        <v>4534</v>
      </c>
      <c r="W200" t="s">
        <v>105</v>
      </c>
      <c r="X200">
        <v>1</v>
      </c>
      <c r="Y200">
        <v>0</v>
      </c>
      <c r="Z200">
        <v>0</v>
      </c>
      <c r="AB200" t="s">
        <v>106</v>
      </c>
      <c r="AC200" t="s">
        <v>32</v>
      </c>
      <c r="AD200">
        <v>1</v>
      </c>
      <c r="AE200" t="s">
        <v>4758</v>
      </c>
      <c r="AF200" t="s">
        <v>94</v>
      </c>
      <c r="AG200">
        <v>1</v>
      </c>
      <c r="AJ200" t="s">
        <v>107</v>
      </c>
      <c r="AK200" t="s">
        <v>107</v>
      </c>
      <c r="AL200" t="s">
        <v>32</v>
      </c>
      <c r="AM200" t="s">
        <v>108</v>
      </c>
      <c r="AN200" t="s">
        <v>31</v>
      </c>
      <c r="AP200">
        <v>0</v>
      </c>
    </row>
    <row r="201" spans="1:42">
      <c r="A201" s="66" t="e">
        <f>#REF!</f>
        <v>#REF!</v>
      </c>
      <c r="B201" s="62" t="str">
        <f t="shared" si="19"/>
        <v>16:12:22</v>
      </c>
      <c r="C201" s="62" t="s">
        <v>29</v>
      </c>
      <c r="D201" s="63">
        <f t="shared" si="18"/>
        <v>19</v>
      </c>
      <c r="E201" s="80">
        <f t="shared" si="20"/>
        <v>62.85</v>
      </c>
      <c r="F201" s="82">
        <f t="shared" si="21"/>
        <v>1194.1500000000001</v>
      </c>
      <c r="G201" s="64" t="s">
        <v>8</v>
      </c>
      <c r="H201" s="64" t="str">
        <f t="shared" si="22"/>
        <v>00507833225TRLO1</v>
      </c>
      <c r="J201" t="s">
        <v>94</v>
      </c>
      <c r="K201" t="s">
        <v>95</v>
      </c>
      <c r="L201">
        <v>19</v>
      </c>
      <c r="M201">
        <v>62.85</v>
      </c>
      <c r="N201" t="s">
        <v>96</v>
      </c>
      <c r="O201" t="s">
        <v>4756</v>
      </c>
      <c r="P201" t="s">
        <v>97</v>
      </c>
      <c r="Q201" t="s">
        <v>4759</v>
      </c>
      <c r="R201">
        <v>20877</v>
      </c>
      <c r="S201">
        <v>1</v>
      </c>
      <c r="T201">
        <v>1</v>
      </c>
      <c r="U201">
        <v>0</v>
      </c>
      <c r="V201" t="s">
        <v>4534</v>
      </c>
      <c r="W201" t="s">
        <v>105</v>
      </c>
      <c r="X201">
        <v>1</v>
      </c>
      <c r="Y201">
        <v>0</v>
      </c>
      <c r="Z201">
        <v>0</v>
      </c>
      <c r="AB201" t="s">
        <v>106</v>
      </c>
      <c r="AC201" t="s">
        <v>32</v>
      </c>
      <c r="AD201">
        <v>1</v>
      </c>
      <c r="AE201" t="s">
        <v>4759</v>
      </c>
      <c r="AF201" t="s">
        <v>94</v>
      </c>
      <c r="AG201">
        <v>1</v>
      </c>
      <c r="AJ201" t="s">
        <v>107</v>
      </c>
      <c r="AK201" t="s">
        <v>107</v>
      </c>
      <c r="AL201" t="s">
        <v>32</v>
      </c>
      <c r="AM201" t="s">
        <v>108</v>
      </c>
      <c r="AN201" t="s">
        <v>31</v>
      </c>
      <c r="AP201">
        <v>0</v>
      </c>
    </row>
    <row r="202" spans="1:42">
      <c r="A202" s="66" t="e">
        <f>#REF!</f>
        <v>#REF!</v>
      </c>
      <c r="B202" s="62" t="str">
        <f t="shared" si="19"/>
        <v>16:16:32</v>
      </c>
      <c r="C202" s="62" t="s">
        <v>29</v>
      </c>
      <c r="D202" s="63">
        <f t="shared" si="18"/>
        <v>2</v>
      </c>
      <c r="E202" s="80">
        <f t="shared" si="20"/>
        <v>62.85</v>
      </c>
      <c r="F202" s="82">
        <f t="shared" si="21"/>
        <v>125.7</v>
      </c>
      <c r="G202" s="64" t="s">
        <v>8</v>
      </c>
      <c r="H202" s="64" t="str">
        <f t="shared" si="22"/>
        <v>00507836804TRLO1</v>
      </c>
      <c r="J202" t="s">
        <v>94</v>
      </c>
      <c r="K202" t="s">
        <v>95</v>
      </c>
      <c r="L202">
        <v>2</v>
      </c>
      <c r="M202">
        <v>62.85</v>
      </c>
      <c r="N202" t="s">
        <v>96</v>
      </c>
      <c r="O202" t="s">
        <v>4760</v>
      </c>
      <c r="P202" t="s">
        <v>97</v>
      </c>
      <c r="Q202" t="s">
        <v>4761</v>
      </c>
      <c r="R202">
        <v>20877</v>
      </c>
      <c r="S202">
        <v>1</v>
      </c>
      <c r="T202">
        <v>1</v>
      </c>
      <c r="U202">
        <v>0</v>
      </c>
      <c r="V202" t="s">
        <v>4534</v>
      </c>
      <c r="W202" t="s">
        <v>105</v>
      </c>
      <c r="X202">
        <v>1</v>
      </c>
      <c r="Y202">
        <v>0</v>
      </c>
      <c r="Z202">
        <v>0</v>
      </c>
      <c r="AB202" t="s">
        <v>106</v>
      </c>
      <c r="AC202" t="s">
        <v>32</v>
      </c>
      <c r="AD202">
        <v>1</v>
      </c>
      <c r="AE202" t="s">
        <v>4761</v>
      </c>
      <c r="AF202" t="s">
        <v>94</v>
      </c>
      <c r="AG202">
        <v>1</v>
      </c>
      <c r="AJ202" t="s">
        <v>107</v>
      </c>
      <c r="AK202" t="s">
        <v>107</v>
      </c>
      <c r="AL202" t="s">
        <v>32</v>
      </c>
      <c r="AM202" t="s">
        <v>108</v>
      </c>
      <c r="AN202" t="s">
        <v>31</v>
      </c>
      <c r="AP202">
        <v>0</v>
      </c>
    </row>
    <row r="203" spans="1:42">
      <c r="A203" s="66" t="e">
        <f>#REF!</f>
        <v>#REF!</v>
      </c>
      <c r="B203" s="62" t="str">
        <f t="shared" si="19"/>
        <v>16:16:59</v>
      </c>
      <c r="C203" s="62" t="s">
        <v>29</v>
      </c>
      <c r="D203" s="63">
        <f t="shared" si="18"/>
        <v>13</v>
      </c>
      <c r="E203" s="80">
        <f t="shared" si="20"/>
        <v>62.85</v>
      </c>
      <c r="F203" s="82">
        <f t="shared" si="21"/>
        <v>817.05000000000007</v>
      </c>
      <c r="G203" s="64" t="s">
        <v>8</v>
      </c>
      <c r="H203" s="64" t="str">
        <f t="shared" si="22"/>
        <v>00507837114TRLO1</v>
      </c>
      <c r="J203" t="s">
        <v>94</v>
      </c>
      <c r="K203" t="s">
        <v>95</v>
      </c>
      <c r="L203">
        <v>13</v>
      </c>
      <c r="M203">
        <v>62.85</v>
      </c>
      <c r="N203" t="s">
        <v>96</v>
      </c>
      <c r="O203" t="s">
        <v>4762</v>
      </c>
      <c r="P203" t="s">
        <v>97</v>
      </c>
      <c r="Q203" t="s">
        <v>4763</v>
      </c>
      <c r="R203">
        <v>20877</v>
      </c>
      <c r="S203">
        <v>1</v>
      </c>
      <c r="T203">
        <v>1</v>
      </c>
      <c r="U203">
        <v>0</v>
      </c>
      <c r="V203" t="s">
        <v>4534</v>
      </c>
      <c r="W203" t="s">
        <v>105</v>
      </c>
      <c r="X203">
        <v>1</v>
      </c>
      <c r="Y203">
        <v>0</v>
      </c>
      <c r="Z203">
        <v>0</v>
      </c>
      <c r="AB203" t="s">
        <v>106</v>
      </c>
      <c r="AC203" t="s">
        <v>32</v>
      </c>
      <c r="AD203">
        <v>1</v>
      </c>
      <c r="AE203" t="s">
        <v>4763</v>
      </c>
      <c r="AF203" t="s">
        <v>94</v>
      </c>
      <c r="AG203">
        <v>1</v>
      </c>
      <c r="AJ203" t="s">
        <v>107</v>
      </c>
      <c r="AK203" t="s">
        <v>107</v>
      </c>
      <c r="AL203" t="s">
        <v>32</v>
      </c>
      <c r="AM203" t="s">
        <v>108</v>
      </c>
      <c r="AN203" t="s">
        <v>31</v>
      </c>
      <c r="AP203">
        <v>0</v>
      </c>
    </row>
    <row r="204" spans="1:42">
      <c r="A204" s="66" t="e">
        <f>#REF!</f>
        <v>#REF!</v>
      </c>
      <c r="B204" s="62" t="str">
        <f t="shared" si="19"/>
        <v>16:16:59</v>
      </c>
      <c r="C204" s="62" t="s">
        <v>29</v>
      </c>
      <c r="D204" s="63">
        <f t="shared" si="18"/>
        <v>13</v>
      </c>
      <c r="E204" s="80">
        <f t="shared" si="20"/>
        <v>62.85</v>
      </c>
      <c r="F204" s="82">
        <f t="shared" si="21"/>
        <v>817.05000000000007</v>
      </c>
      <c r="G204" s="64" t="s">
        <v>8</v>
      </c>
      <c r="H204" s="64" t="str">
        <f t="shared" si="22"/>
        <v>00507837115TRLO1</v>
      </c>
      <c r="J204" t="s">
        <v>94</v>
      </c>
      <c r="K204" t="s">
        <v>95</v>
      </c>
      <c r="L204">
        <v>13</v>
      </c>
      <c r="M204">
        <v>62.85</v>
      </c>
      <c r="N204" t="s">
        <v>96</v>
      </c>
      <c r="O204" t="s">
        <v>4762</v>
      </c>
      <c r="P204" t="s">
        <v>97</v>
      </c>
      <c r="Q204" t="s">
        <v>4764</v>
      </c>
      <c r="R204">
        <v>20877</v>
      </c>
      <c r="S204">
        <v>1</v>
      </c>
      <c r="T204">
        <v>1</v>
      </c>
      <c r="U204">
        <v>0</v>
      </c>
      <c r="V204" t="s">
        <v>4534</v>
      </c>
      <c r="W204" t="s">
        <v>105</v>
      </c>
      <c r="X204">
        <v>1</v>
      </c>
      <c r="Y204">
        <v>0</v>
      </c>
      <c r="Z204">
        <v>0</v>
      </c>
      <c r="AB204" t="s">
        <v>106</v>
      </c>
      <c r="AC204" t="s">
        <v>32</v>
      </c>
      <c r="AD204">
        <v>1</v>
      </c>
      <c r="AE204" t="s">
        <v>4764</v>
      </c>
      <c r="AF204" t="s">
        <v>94</v>
      </c>
      <c r="AG204">
        <v>1</v>
      </c>
      <c r="AJ204" t="s">
        <v>107</v>
      </c>
      <c r="AK204" t="s">
        <v>107</v>
      </c>
      <c r="AL204" t="s">
        <v>32</v>
      </c>
      <c r="AM204" t="s">
        <v>108</v>
      </c>
      <c r="AN204" t="s">
        <v>31</v>
      </c>
      <c r="AP204">
        <v>0</v>
      </c>
    </row>
    <row r="205" spans="1:42">
      <c r="A205" s="66" t="e">
        <f>#REF!</f>
        <v>#REF!</v>
      </c>
      <c r="B205" s="62" t="str">
        <f t="shared" si="19"/>
        <v>16:16:59</v>
      </c>
      <c r="C205" s="62" t="s">
        <v>29</v>
      </c>
      <c r="D205" s="63">
        <f t="shared" si="18"/>
        <v>23</v>
      </c>
      <c r="E205" s="80">
        <f t="shared" si="20"/>
        <v>62.85</v>
      </c>
      <c r="F205" s="82">
        <f t="shared" si="21"/>
        <v>1445.55</v>
      </c>
      <c r="G205" s="64" t="s">
        <v>8</v>
      </c>
      <c r="H205" s="64" t="str">
        <f t="shared" si="22"/>
        <v>00507837116TRLO1</v>
      </c>
      <c r="J205" t="s">
        <v>94</v>
      </c>
      <c r="K205" t="s">
        <v>95</v>
      </c>
      <c r="L205">
        <v>23</v>
      </c>
      <c r="M205">
        <v>62.85</v>
      </c>
      <c r="N205" t="s">
        <v>96</v>
      </c>
      <c r="O205" t="s">
        <v>4762</v>
      </c>
      <c r="P205" t="s">
        <v>97</v>
      </c>
      <c r="Q205" t="s">
        <v>4765</v>
      </c>
      <c r="R205">
        <v>20877</v>
      </c>
      <c r="S205">
        <v>1</v>
      </c>
      <c r="T205">
        <v>1</v>
      </c>
      <c r="U205">
        <v>0</v>
      </c>
      <c r="V205" t="s">
        <v>4534</v>
      </c>
      <c r="W205" t="s">
        <v>105</v>
      </c>
      <c r="X205">
        <v>1</v>
      </c>
      <c r="Y205">
        <v>0</v>
      </c>
      <c r="Z205">
        <v>0</v>
      </c>
      <c r="AB205" t="s">
        <v>106</v>
      </c>
      <c r="AC205" t="s">
        <v>32</v>
      </c>
      <c r="AD205">
        <v>1</v>
      </c>
      <c r="AE205" t="s">
        <v>4765</v>
      </c>
      <c r="AF205" t="s">
        <v>94</v>
      </c>
      <c r="AG205">
        <v>1</v>
      </c>
      <c r="AJ205" t="s">
        <v>107</v>
      </c>
      <c r="AK205" t="s">
        <v>107</v>
      </c>
      <c r="AL205" t="s">
        <v>32</v>
      </c>
      <c r="AM205" t="s">
        <v>108</v>
      </c>
      <c r="AN205" t="s">
        <v>31</v>
      </c>
      <c r="AP205">
        <v>0</v>
      </c>
    </row>
    <row r="206" spans="1:42">
      <c r="A206" s="66" t="e">
        <f>#REF!</f>
        <v>#REF!</v>
      </c>
      <c r="B206" s="62" t="str">
        <f t="shared" si="19"/>
        <v>16:16:59</v>
      </c>
      <c r="C206" s="62" t="s">
        <v>29</v>
      </c>
      <c r="D206" s="63">
        <f t="shared" ref="D206:D240" si="23">L206</f>
        <v>2</v>
      </c>
      <c r="E206" s="80">
        <f t="shared" si="20"/>
        <v>62.85</v>
      </c>
      <c r="F206" s="82">
        <f t="shared" si="21"/>
        <v>125.7</v>
      </c>
      <c r="G206" s="64" t="s">
        <v>8</v>
      </c>
      <c r="H206" s="64" t="str">
        <f t="shared" si="22"/>
        <v>00507837117TRLO1</v>
      </c>
      <c r="J206" t="s">
        <v>94</v>
      </c>
      <c r="K206" t="s">
        <v>95</v>
      </c>
      <c r="L206">
        <v>2</v>
      </c>
      <c r="M206">
        <v>62.85</v>
      </c>
      <c r="N206" t="s">
        <v>96</v>
      </c>
      <c r="O206" t="s">
        <v>4762</v>
      </c>
      <c r="P206" t="s">
        <v>97</v>
      </c>
      <c r="Q206" t="s">
        <v>4766</v>
      </c>
      <c r="R206">
        <v>20877</v>
      </c>
      <c r="S206">
        <v>1</v>
      </c>
      <c r="T206">
        <v>1</v>
      </c>
      <c r="U206">
        <v>0</v>
      </c>
      <c r="V206" t="s">
        <v>4534</v>
      </c>
      <c r="W206" t="s">
        <v>105</v>
      </c>
      <c r="X206">
        <v>1</v>
      </c>
      <c r="Y206">
        <v>0</v>
      </c>
      <c r="Z206">
        <v>0</v>
      </c>
      <c r="AB206" t="s">
        <v>106</v>
      </c>
      <c r="AC206" t="s">
        <v>32</v>
      </c>
      <c r="AD206">
        <v>1</v>
      </c>
      <c r="AE206" t="s">
        <v>4766</v>
      </c>
      <c r="AF206" t="s">
        <v>94</v>
      </c>
      <c r="AG206">
        <v>1</v>
      </c>
      <c r="AJ206" t="s">
        <v>107</v>
      </c>
      <c r="AK206" t="s">
        <v>107</v>
      </c>
      <c r="AL206" t="s">
        <v>32</v>
      </c>
      <c r="AM206" t="s">
        <v>108</v>
      </c>
      <c r="AN206" t="s">
        <v>31</v>
      </c>
      <c r="AP206">
        <v>0</v>
      </c>
    </row>
    <row r="207" spans="1:42">
      <c r="A207" s="66" t="e">
        <f>#REF!</f>
        <v>#REF!</v>
      </c>
      <c r="B207" s="62" t="str">
        <f t="shared" si="19"/>
        <v>16:16:59</v>
      </c>
      <c r="C207" s="62" t="s">
        <v>29</v>
      </c>
      <c r="D207" s="63">
        <f t="shared" si="23"/>
        <v>2</v>
      </c>
      <c r="E207" s="80">
        <f t="shared" si="20"/>
        <v>62.85</v>
      </c>
      <c r="F207" s="82">
        <f t="shared" si="21"/>
        <v>125.7</v>
      </c>
      <c r="G207" s="64" t="s">
        <v>8</v>
      </c>
      <c r="H207" s="64" t="str">
        <f t="shared" si="22"/>
        <v>00507837118TRLO1</v>
      </c>
      <c r="J207" t="s">
        <v>94</v>
      </c>
      <c r="K207" t="s">
        <v>95</v>
      </c>
      <c r="L207">
        <v>2</v>
      </c>
      <c r="M207">
        <v>62.85</v>
      </c>
      <c r="N207" t="s">
        <v>96</v>
      </c>
      <c r="O207" t="s">
        <v>4762</v>
      </c>
      <c r="P207" t="s">
        <v>97</v>
      </c>
      <c r="Q207" t="s">
        <v>4767</v>
      </c>
      <c r="R207">
        <v>20877</v>
      </c>
      <c r="S207">
        <v>1</v>
      </c>
      <c r="T207">
        <v>1</v>
      </c>
      <c r="U207">
        <v>0</v>
      </c>
      <c r="V207" t="s">
        <v>4534</v>
      </c>
      <c r="W207" t="s">
        <v>105</v>
      </c>
      <c r="X207">
        <v>1</v>
      </c>
      <c r="Y207">
        <v>0</v>
      </c>
      <c r="Z207">
        <v>0</v>
      </c>
      <c r="AB207" t="s">
        <v>106</v>
      </c>
      <c r="AC207" t="s">
        <v>32</v>
      </c>
      <c r="AD207">
        <v>1</v>
      </c>
      <c r="AE207" t="s">
        <v>4767</v>
      </c>
      <c r="AF207" t="s">
        <v>94</v>
      </c>
      <c r="AG207">
        <v>1</v>
      </c>
      <c r="AJ207" t="s">
        <v>107</v>
      </c>
      <c r="AK207" t="s">
        <v>107</v>
      </c>
      <c r="AL207" t="s">
        <v>32</v>
      </c>
      <c r="AM207" t="s">
        <v>108</v>
      </c>
      <c r="AN207" t="s">
        <v>31</v>
      </c>
      <c r="AP207">
        <v>0</v>
      </c>
    </row>
    <row r="208" spans="1:42">
      <c r="A208" s="66" t="e">
        <f>#REF!</f>
        <v>#REF!</v>
      </c>
      <c r="B208" s="62" t="str">
        <f t="shared" si="19"/>
        <v>16:16:59</v>
      </c>
      <c r="C208" s="62" t="s">
        <v>29</v>
      </c>
      <c r="D208" s="63">
        <f t="shared" si="23"/>
        <v>2</v>
      </c>
      <c r="E208" s="80">
        <f t="shared" si="20"/>
        <v>62.85</v>
      </c>
      <c r="F208" s="82">
        <f t="shared" si="21"/>
        <v>125.7</v>
      </c>
      <c r="G208" s="64" t="s">
        <v>8</v>
      </c>
      <c r="H208" s="64" t="str">
        <f t="shared" si="22"/>
        <v>00507837119TRLO1</v>
      </c>
      <c r="J208" t="s">
        <v>94</v>
      </c>
      <c r="K208" t="s">
        <v>95</v>
      </c>
      <c r="L208">
        <v>2</v>
      </c>
      <c r="M208">
        <v>62.85</v>
      </c>
      <c r="N208" t="s">
        <v>96</v>
      </c>
      <c r="O208" t="s">
        <v>4762</v>
      </c>
      <c r="P208" t="s">
        <v>97</v>
      </c>
      <c r="Q208" t="s">
        <v>4768</v>
      </c>
      <c r="R208">
        <v>20877</v>
      </c>
      <c r="S208">
        <v>1</v>
      </c>
      <c r="T208">
        <v>1</v>
      </c>
      <c r="U208">
        <v>0</v>
      </c>
      <c r="V208" t="s">
        <v>4534</v>
      </c>
      <c r="W208" t="s">
        <v>105</v>
      </c>
      <c r="X208">
        <v>1</v>
      </c>
      <c r="Y208">
        <v>0</v>
      </c>
      <c r="Z208">
        <v>0</v>
      </c>
      <c r="AB208" t="s">
        <v>106</v>
      </c>
      <c r="AC208" t="s">
        <v>32</v>
      </c>
      <c r="AD208">
        <v>1</v>
      </c>
      <c r="AE208" t="s">
        <v>4768</v>
      </c>
      <c r="AF208" t="s">
        <v>94</v>
      </c>
      <c r="AG208">
        <v>1</v>
      </c>
      <c r="AJ208" t="s">
        <v>107</v>
      </c>
      <c r="AK208" t="s">
        <v>107</v>
      </c>
      <c r="AL208" t="s">
        <v>32</v>
      </c>
      <c r="AM208" t="s">
        <v>108</v>
      </c>
      <c r="AN208" t="s">
        <v>31</v>
      </c>
      <c r="AP208">
        <v>0</v>
      </c>
    </row>
    <row r="209" spans="1:42">
      <c r="A209" s="66" t="e">
        <f>#REF!</f>
        <v>#REF!</v>
      </c>
      <c r="B209" s="62" t="str">
        <f t="shared" si="19"/>
        <v>16:16:59</v>
      </c>
      <c r="C209" s="62" t="s">
        <v>29</v>
      </c>
      <c r="D209" s="63">
        <f t="shared" si="23"/>
        <v>9</v>
      </c>
      <c r="E209" s="80">
        <f t="shared" si="20"/>
        <v>62.85</v>
      </c>
      <c r="F209" s="82">
        <f t="shared" si="21"/>
        <v>565.65</v>
      </c>
      <c r="G209" s="64" t="s">
        <v>8</v>
      </c>
      <c r="H209" s="64" t="str">
        <f t="shared" si="22"/>
        <v>00507837120TRLO1</v>
      </c>
      <c r="J209" t="s">
        <v>94</v>
      </c>
      <c r="K209" t="s">
        <v>95</v>
      </c>
      <c r="L209">
        <v>9</v>
      </c>
      <c r="M209">
        <v>62.85</v>
      </c>
      <c r="N209" t="s">
        <v>96</v>
      </c>
      <c r="O209" t="s">
        <v>4762</v>
      </c>
      <c r="P209" t="s">
        <v>97</v>
      </c>
      <c r="Q209" t="s">
        <v>4769</v>
      </c>
      <c r="R209">
        <v>20877</v>
      </c>
      <c r="S209">
        <v>1</v>
      </c>
      <c r="T209">
        <v>1</v>
      </c>
      <c r="U209">
        <v>0</v>
      </c>
      <c r="V209" t="s">
        <v>4534</v>
      </c>
      <c r="W209" t="s">
        <v>105</v>
      </c>
      <c r="X209">
        <v>1</v>
      </c>
      <c r="Y209">
        <v>0</v>
      </c>
      <c r="Z209">
        <v>0</v>
      </c>
      <c r="AB209" t="s">
        <v>106</v>
      </c>
      <c r="AC209" t="s">
        <v>32</v>
      </c>
      <c r="AD209">
        <v>1</v>
      </c>
      <c r="AE209" t="s">
        <v>4769</v>
      </c>
      <c r="AF209" t="s">
        <v>94</v>
      </c>
      <c r="AG209">
        <v>1</v>
      </c>
      <c r="AJ209" t="s">
        <v>107</v>
      </c>
      <c r="AK209" t="s">
        <v>107</v>
      </c>
      <c r="AL209" t="s">
        <v>32</v>
      </c>
      <c r="AM209" t="s">
        <v>108</v>
      </c>
      <c r="AN209" t="s">
        <v>31</v>
      </c>
      <c r="AP209">
        <v>0</v>
      </c>
    </row>
    <row r="210" spans="1:42">
      <c r="A210" s="66" t="e">
        <f>#REF!</f>
        <v>#REF!</v>
      </c>
      <c r="B210" s="62" t="str">
        <f t="shared" si="19"/>
        <v>16:16:59</v>
      </c>
      <c r="C210" s="62" t="s">
        <v>29</v>
      </c>
      <c r="D210" s="63">
        <f t="shared" si="23"/>
        <v>31</v>
      </c>
      <c r="E210" s="80">
        <f t="shared" si="20"/>
        <v>62.85</v>
      </c>
      <c r="F210" s="82">
        <f t="shared" si="21"/>
        <v>1948.3500000000001</v>
      </c>
      <c r="G210" s="64" t="s">
        <v>8</v>
      </c>
      <c r="H210" s="64" t="str">
        <f t="shared" si="22"/>
        <v>00507837121TRLO1</v>
      </c>
      <c r="J210" t="s">
        <v>94</v>
      </c>
      <c r="K210" t="s">
        <v>95</v>
      </c>
      <c r="L210">
        <v>31</v>
      </c>
      <c r="M210">
        <v>62.85</v>
      </c>
      <c r="N210" t="s">
        <v>96</v>
      </c>
      <c r="O210" t="s">
        <v>4762</v>
      </c>
      <c r="P210" t="s">
        <v>97</v>
      </c>
      <c r="Q210" t="s">
        <v>4770</v>
      </c>
      <c r="R210">
        <v>20877</v>
      </c>
      <c r="S210">
        <v>1</v>
      </c>
      <c r="T210">
        <v>1</v>
      </c>
      <c r="U210">
        <v>0</v>
      </c>
      <c r="V210" t="s">
        <v>4534</v>
      </c>
      <c r="W210" t="s">
        <v>105</v>
      </c>
      <c r="X210">
        <v>1</v>
      </c>
      <c r="Y210">
        <v>0</v>
      </c>
      <c r="Z210">
        <v>0</v>
      </c>
      <c r="AB210" t="s">
        <v>106</v>
      </c>
      <c r="AC210" t="s">
        <v>32</v>
      </c>
      <c r="AD210">
        <v>1</v>
      </c>
      <c r="AE210" t="s">
        <v>4770</v>
      </c>
      <c r="AF210" t="s">
        <v>94</v>
      </c>
      <c r="AG210">
        <v>1</v>
      </c>
      <c r="AJ210" t="s">
        <v>107</v>
      </c>
      <c r="AK210" t="s">
        <v>107</v>
      </c>
      <c r="AL210" t="s">
        <v>32</v>
      </c>
      <c r="AM210" t="s">
        <v>108</v>
      </c>
      <c r="AN210" t="s">
        <v>31</v>
      </c>
      <c r="AP210">
        <v>0</v>
      </c>
    </row>
    <row r="211" spans="1:42">
      <c r="A211" s="66" t="e">
        <f>#REF!</f>
        <v>#REF!</v>
      </c>
      <c r="B211" s="62" t="str">
        <f t="shared" si="19"/>
        <v>16:16:59</v>
      </c>
      <c r="C211" s="62" t="s">
        <v>29</v>
      </c>
      <c r="D211" s="63">
        <f t="shared" si="23"/>
        <v>60</v>
      </c>
      <c r="E211" s="80">
        <f t="shared" si="20"/>
        <v>62.85</v>
      </c>
      <c r="F211" s="82">
        <f t="shared" si="21"/>
        <v>3771</v>
      </c>
      <c r="G211" s="64" t="s">
        <v>8</v>
      </c>
      <c r="H211" s="64" t="str">
        <f t="shared" si="22"/>
        <v>00507837122TRLO1</v>
      </c>
      <c r="J211" t="s">
        <v>94</v>
      </c>
      <c r="K211" t="s">
        <v>95</v>
      </c>
      <c r="L211">
        <v>60</v>
      </c>
      <c r="M211">
        <v>62.85</v>
      </c>
      <c r="N211" t="s">
        <v>96</v>
      </c>
      <c r="O211" t="s">
        <v>4762</v>
      </c>
      <c r="P211" t="s">
        <v>97</v>
      </c>
      <c r="Q211" t="s">
        <v>4771</v>
      </c>
      <c r="R211">
        <v>20877</v>
      </c>
      <c r="S211">
        <v>1</v>
      </c>
      <c r="T211">
        <v>1</v>
      </c>
      <c r="U211">
        <v>0</v>
      </c>
      <c r="V211" t="s">
        <v>4534</v>
      </c>
      <c r="W211" t="s">
        <v>105</v>
      </c>
      <c r="X211">
        <v>1</v>
      </c>
      <c r="Y211">
        <v>0</v>
      </c>
      <c r="Z211">
        <v>0</v>
      </c>
      <c r="AB211" t="s">
        <v>106</v>
      </c>
      <c r="AC211" t="s">
        <v>32</v>
      </c>
      <c r="AD211">
        <v>1</v>
      </c>
      <c r="AE211" t="s">
        <v>4771</v>
      </c>
      <c r="AF211" t="s">
        <v>94</v>
      </c>
      <c r="AG211">
        <v>1</v>
      </c>
      <c r="AJ211" t="s">
        <v>107</v>
      </c>
      <c r="AK211" t="s">
        <v>107</v>
      </c>
      <c r="AL211" t="s">
        <v>32</v>
      </c>
      <c r="AM211" t="s">
        <v>108</v>
      </c>
      <c r="AN211" t="s">
        <v>31</v>
      </c>
      <c r="AP211">
        <v>0</v>
      </c>
    </row>
    <row r="212" spans="1:42">
      <c r="A212" s="66" t="e">
        <f>#REF!</f>
        <v>#REF!</v>
      </c>
      <c r="B212" s="62" t="str">
        <f t="shared" si="19"/>
        <v>16:16:59</v>
      </c>
      <c r="C212" s="62" t="s">
        <v>29</v>
      </c>
      <c r="D212" s="63">
        <f t="shared" si="23"/>
        <v>2</v>
      </c>
      <c r="E212" s="80">
        <f t="shared" si="20"/>
        <v>62.85</v>
      </c>
      <c r="F212" s="82">
        <f t="shared" si="21"/>
        <v>125.7</v>
      </c>
      <c r="G212" s="64" t="s">
        <v>8</v>
      </c>
      <c r="H212" s="64" t="str">
        <f t="shared" si="22"/>
        <v>00507837123TRLO1</v>
      </c>
      <c r="J212" t="s">
        <v>94</v>
      </c>
      <c r="K212" t="s">
        <v>95</v>
      </c>
      <c r="L212">
        <v>2</v>
      </c>
      <c r="M212">
        <v>62.85</v>
      </c>
      <c r="N212" t="s">
        <v>96</v>
      </c>
      <c r="O212" t="s">
        <v>4762</v>
      </c>
      <c r="P212" t="s">
        <v>97</v>
      </c>
      <c r="Q212" t="s">
        <v>4772</v>
      </c>
      <c r="R212">
        <v>20877</v>
      </c>
      <c r="S212">
        <v>1</v>
      </c>
      <c r="T212">
        <v>1</v>
      </c>
      <c r="U212">
        <v>0</v>
      </c>
      <c r="V212" t="s">
        <v>4534</v>
      </c>
      <c r="W212" t="s">
        <v>105</v>
      </c>
      <c r="X212">
        <v>1</v>
      </c>
      <c r="Y212">
        <v>0</v>
      </c>
      <c r="Z212">
        <v>0</v>
      </c>
      <c r="AB212" t="s">
        <v>106</v>
      </c>
      <c r="AC212" t="s">
        <v>32</v>
      </c>
      <c r="AD212">
        <v>1</v>
      </c>
      <c r="AE212" t="s">
        <v>4772</v>
      </c>
      <c r="AF212" t="s">
        <v>94</v>
      </c>
      <c r="AG212">
        <v>1</v>
      </c>
      <c r="AJ212" t="s">
        <v>107</v>
      </c>
      <c r="AK212" t="s">
        <v>107</v>
      </c>
      <c r="AL212" t="s">
        <v>32</v>
      </c>
      <c r="AM212" t="s">
        <v>108</v>
      </c>
      <c r="AN212" t="s">
        <v>31</v>
      </c>
      <c r="AP212">
        <v>0</v>
      </c>
    </row>
    <row r="213" spans="1:42">
      <c r="A213" s="66" t="e">
        <f>#REF!</f>
        <v>#REF!</v>
      </c>
      <c r="B213" s="62" t="str">
        <f t="shared" si="19"/>
        <v>16:16:59</v>
      </c>
      <c r="C213" s="62" t="s">
        <v>29</v>
      </c>
      <c r="D213" s="63">
        <f t="shared" si="23"/>
        <v>2</v>
      </c>
      <c r="E213" s="80">
        <f t="shared" si="20"/>
        <v>62.85</v>
      </c>
      <c r="F213" s="82">
        <f t="shared" si="21"/>
        <v>125.7</v>
      </c>
      <c r="G213" s="64" t="s">
        <v>8</v>
      </c>
      <c r="H213" s="64" t="str">
        <f t="shared" si="22"/>
        <v>00507837124TRLO1</v>
      </c>
      <c r="J213" t="s">
        <v>94</v>
      </c>
      <c r="K213" t="s">
        <v>95</v>
      </c>
      <c r="L213">
        <v>2</v>
      </c>
      <c r="M213">
        <v>62.85</v>
      </c>
      <c r="N213" t="s">
        <v>96</v>
      </c>
      <c r="O213" t="s">
        <v>4762</v>
      </c>
      <c r="P213" t="s">
        <v>97</v>
      </c>
      <c r="Q213" t="s">
        <v>4773</v>
      </c>
      <c r="R213">
        <v>20877</v>
      </c>
      <c r="S213">
        <v>1</v>
      </c>
      <c r="T213">
        <v>1</v>
      </c>
      <c r="U213">
        <v>0</v>
      </c>
      <c r="V213" t="s">
        <v>4534</v>
      </c>
      <c r="W213" t="s">
        <v>105</v>
      </c>
      <c r="X213">
        <v>1</v>
      </c>
      <c r="Y213">
        <v>0</v>
      </c>
      <c r="Z213">
        <v>0</v>
      </c>
      <c r="AB213" t="s">
        <v>106</v>
      </c>
      <c r="AC213" t="s">
        <v>32</v>
      </c>
      <c r="AD213">
        <v>1</v>
      </c>
      <c r="AE213" t="s">
        <v>4773</v>
      </c>
      <c r="AF213" t="s">
        <v>94</v>
      </c>
      <c r="AG213">
        <v>1</v>
      </c>
      <c r="AJ213" t="s">
        <v>107</v>
      </c>
      <c r="AK213" t="s">
        <v>107</v>
      </c>
      <c r="AL213" t="s">
        <v>32</v>
      </c>
      <c r="AM213" t="s">
        <v>108</v>
      </c>
      <c r="AN213" t="s">
        <v>31</v>
      </c>
      <c r="AP213">
        <v>0</v>
      </c>
    </row>
    <row r="214" spans="1:42">
      <c r="A214" s="66" t="e">
        <f>#REF!</f>
        <v>#REF!</v>
      </c>
      <c r="B214" s="62" t="str">
        <f t="shared" si="19"/>
        <v>16:17:58</v>
      </c>
      <c r="C214" s="62" t="s">
        <v>29</v>
      </c>
      <c r="D214" s="63">
        <f t="shared" si="23"/>
        <v>127</v>
      </c>
      <c r="E214" s="80">
        <f t="shared" si="20"/>
        <v>62.85</v>
      </c>
      <c r="F214" s="82">
        <f t="shared" si="21"/>
        <v>7981.95</v>
      </c>
      <c r="G214" s="64" t="s">
        <v>8</v>
      </c>
      <c r="H214" s="64" t="str">
        <f t="shared" si="22"/>
        <v>00507838075TRLO1</v>
      </c>
      <c r="J214" t="s">
        <v>1734</v>
      </c>
      <c r="K214" t="s">
        <v>95</v>
      </c>
      <c r="L214">
        <v>127</v>
      </c>
      <c r="M214">
        <v>62.85</v>
      </c>
      <c r="N214" t="s">
        <v>1341</v>
      </c>
      <c r="O214" t="s">
        <v>4774</v>
      </c>
      <c r="P214" t="s">
        <v>1670</v>
      </c>
      <c r="Q214" t="s">
        <v>4775</v>
      </c>
      <c r="R214">
        <v>20877</v>
      </c>
      <c r="S214">
        <v>1</v>
      </c>
      <c r="T214">
        <v>1</v>
      </c>
      <c r="U214">
        <v>0</v>
      </c>
      <c r="V214" t="s">
        <v>4513</v>
      </c>
      <c r="W214" t="s">
        <v>1343</v>
      </c>
      <c r="X214">
        <v>1</v>
      </c>
      <c r="Y214">
        <v>1</v>
      </c>
      <c r="Z214">
        <v>0</v>
      </c>
      <c r="AA214" t="s">
        <v>1670</v>
      </c>
      <c r="AB214" t="s">
        <v>1344</v>
      </c>
      <c r="AC214" t="s">
        <v>32</v>
      </c>
      <c r="AD214">
        <v>1</v>
      </c>
      <c r="AE214" t="s">
        <v>4775</v>
      </c>
      <c r="AF214" t="s">
        <v>1734</v>
      </c>
      <c r="AG214">
        <v>2</v>
      </c>
      <c r="AJ214" t="s">
        <v>107</v>
      </c>
      <c r="AK214" t="s">
        <v>107</v>
      </c>
      <c r="AL214" t="s">
        <v>32</v>
      </c>
      <c r="AM214" t="s">
        <v>108</v>
      </c>
      <c r="AN214" t="s">
        <v>31</v>
      </c>
      <c r="AP214">
        <v>0</v>
      </c>
    </row>
    <row r="215" spans="1:42">
      <c r="A215" s="66" t="e">
        <f>#REF!</f>
        <v>#REF!</v>
      </c>
      <c r="B215" s="62" t="e">
        <f t="shared" si="19"/>
        <v>#VALUE!</v>
      </c>
      <c r="C215" s="62" t="s">
        <v>29</v>
      </c>
      <c r="D215" s="63">
        <f t="shared" si="23"/>
        <v>0</v>
      </c>
      <c r="E215" s="80">
        <f t="shared" si="20"/>
        <v>0</v>
      </c>
      <c r="F215" s="82">
        <f t="shared" si="21"/>
        <v>0</v>
      </c>
      <c r="G215" s="64" t="s">
        <v>8</v>
      </c>
      <c r="H215" s="64">
        <f t="shared" si="22"/>
        <v>0</v>
      </c>
    </row>
    <row r="216" spans="1:42">
      <c r="A216" s="66" t="e">
        <f>#REF!</f>
        <v>#REF!</v>
      </c>
      <c r="B216" s="62" t="e">
        <f t="shared" si="19"/>
        <v>#VALUE!</v>
      </c>
      <c r="C216" s="62" t="s">
        <v>29</v>
      </c>
      <c r="D216" s="63">
        <f t="shared" si="23"/>
        <v>0</v>
      </c>
      <c r="E216" s="80">
        <f t="shared" si="20"/>
        <v>0</v>
      </c>
      <c r="F216" s="82">
        <f>(D216*E216)</f>
        <v>0</v>
      </c>
      <c r="G216" s="64" t="s">
        <v>8</v>
      </c>
      <c r="H216" s="64">
        <f t="shared" si="22"/>
        <v>0</v>
      </c>
    </row>
    <row r="217" spans="1:42">
      <c r="A217" s="66" t="e">
        <f>#REF!</f>
        <v>#REF!</v>
      </c>
      <c r="B217" s="62" t="e">
        <f t="shared" si="19"/>
        <v>#VALUE!</v>
      </c>
      <c r="C217" s="62" t="s">
        <v>29</v>
      </c>
      <c r="D217" s="63">
        <f t="shared" si="23"/>
        <v>0</v>
      </c>
      <c r="E217" s="80">
        <f t="shared" si="20"/>
        <v>0</v>
      </c>
      <c r="F217" s="82">
        <f t="shared" si="21"/>
        <v>0</v>
      </c>
      <c r="G217" s="64" t="s">
        <v>8</v>
      </c>
      <c r="H217" s="64">
        <f>Q217</f>
        <v>0</v>
      </c>
    </row>
    <row r="218" spans="1:42">
      <c r="A218" s="66" t="e">
        <f>#REF!</f>
        <v>#REF!</v>
      </c>
      <c r="B218" s="62" t="e">
        <f t="shared" si="19"/>
        <v>#VALUE!</v>
      </c>
      <c r="C218" s="62" t="s">
        <v>29</v>
      </c>
      <c r="D218" s="63">
        <f t="shared" si="23"/>
        <v>0</v>
      </c>
      <c r="E218" s="80">
        <f t="shared" si="20"/>
        <v>0</v>
      </c>
      <c r="F218" s="82">
        <f t="shared" si="21"/>
        <v>0</v>
      </c>
      <c r="G218" s="64" t="s">
        <v>8</v>
      </c>
      <c r="H218" s="64">
        <f t="shared" si="22"/>
        <v>0</v>
      </c>
    </row>
    <row r="219" spans="1:42">
      <c r="A219" s="66" t="e">
        <f>#REF!</f>
        <v>#REF!</v>
      </c>
      <c r="B219" s="62" t="e">
        <f t="shared" si="19"/>
        <v>#VALUE!</v>
      </c>
      <c r="C219" s="62" t="s">
        <v>29</v>
      </c>
      <c r="D219" s="63">
        <f t="shared" si="23"/>
        <v>0</v>
      </c>
      <c r="E219" s="80">
        <f t="shared" si="20"/>
        <v>0</v>
      </c>
      <c r="F219" s="82">
        <f t="shared" si="21"/>
        <v>0</v>
      </c>
      <c r="G219" s="64" t="s">
        <v>8</v>
      </c>
      <c r="H219" s="64">
        <f t="shared" si="22"/>
        <v>0</v>
      </c>
    </row>
    <row r="220" spans="1:42">
      <c r="A220" s="66" t="e">
        <f>#REF!</f>
        <v>#REF!</v>
      </c>
      <c r="B220" s="62" t="e">
        <f t="shared" si="19"/>
        <v>#VALUE!</v>
      </c>
      <c r="C220" s="62" t="s">
        <v>29</v>
      </c>
      <c r="D220" s="63">
        <f t="shared" si="23"/>
        <v>0</v>
      </c>
      <c r="E220" s="80">
        <f t="shared" si="20"/>
        <v>0</v>
      </c>
      <c r="F220" s="82">
        <f t="shared" si="21"/>
        <v>0</v>
      </c>
      <c r="G220" s="64" t="s">
        <v>8</v>
      </c>
      <c r="H220" s="64">
        <f t="shared" si="22"/>
        <v>0</v>
      </c>
    </row>
    <row r="221" spans="1:42">
      <c r="A221" s="66" t="e">
        <f>#REF!</f>
        <v>#REF!</v>
      </c>
      <c r="B221" s="62" t="e">
        <f t="shared" si="19"/>
        <v>#VALUE!</v>
      </c>
      <c r="C221" s="62" t="s">
        <v>29</v>
      </c>
      <c r="D221" s="63">
        <f t="shared" si="23"/>
        <v>0</v>
      </c>
      <c r="E221" s="80">
        <f t="shared" si="20"/>
        <v>0</v>
      </c>
      <c r="F221" s="82">
        <f t="shared" si="21"/>
        <v>0</v>
      </c>
      <c r="G221" s="64" t="s">
        <v>8</v>
      </c>
      <c r="H221" s="64">
        <f t="shared" si="22"/>
        <v>0</v>
      </c>
    </row>
    <row r="222" spans="1:42">
      <c r="A222" s="66" t="e">
        <f>#REF!</f>
        <v>#REF!</v>
      </c>
      <c r="B222" s="62" t="e">
        <f t="shared" si="19"/>
        <v>#VALUE!</v>
      </c>
      <c r="C222" s="62" t="s">
        <v>29</v>
      </c>
      <c r="D222" s="63">
        <f t="shared" si="23"/>
        <v>0</v>
      </c>
      <c r="E222" s="80">
        <f t="shared" si="20"/>
        <v>0</v>
      </c>
      <c r="F222" s="82">
        <f t="shared" si="21"/>
        <v>0</v>
      </c>
      <c r="G222" s="64" t="s">
        <v>8</v>
      </c>
      <c r="H222" s="64">
        <f t="shared" si="22"/>
        <v>0</v>
      </c>
    </row>
    <row r="223" spans="1:42">
      <c r="A223" s="66" t="e">
        <f>#REF!</f>
        <v>#REF!</v>
      </c>
      <c r="B223" s="62" t="e">
        <f t="shared" si="19"/>
        <v>#VALUE!</v>
      </c>
      <c r="C223" s="62" t="s">
        <v>29</v>
      </c>
      <c r="D223" s="63">
        <f t="shared" si="23"/>
        <v>0</v>
      </c>
      <c r="E223" s="80">
        <f t="shared" si="20"/>
        <v>0</v>
      </c>
      <c r="F223" s="82">
        <f t="shared" si="21"/>
        <v>0</v>
      </c>
      <c r="G223" s="64" t="s">
        <v>8</v>
      </c>
      <c r="H223" s="64">
        <f t="shared" si="22"/>
        <v>0</v>
      </c>
    </row>
    <row r="224" spans="1:42">
      <c r="A224" s="66" t="e">
        <f>#REF!</f>
        <v>#REF!</v>
      </c>
      <c r="B224" s="62" t="e">
        <f t="shared" si="19"/>
        <v>#VALUE!</v>
      </c>
      <c r="C224" s="62" t="s">
        <v>29</v>
      </c>
      <c r="D224" s="63">
        <f t="shared" si="23"/>
        <v>0</v>
      </c>
      <c r="E224" s="80">
        <f t="shared" si="20"/>
        <v>0</v>
      </c>
      <c r="F224" s="82">
        <f t="shared" si="21"/>
        <v>0</v>
      </c>
      <c r="G224" s="64" t="s">
        <v>8</v>
      </c>
      <c r="H224" s="64">
        <f t="shared" si="22"/>
        <v>0</v>
      </c>
    </row>
    <row r="225" spans="1:8">
      <c r="A225" s="66" t="e">
        <f>#REF!</f>
        <v>#REF!</v>
      </c>
      <c r="B225" s="62" t="e">
        <f t="shared" si="19"/>
        <v>#VALUE!</v>
      </c>
      <c r="C225" s="62" t="s">
        <v>29</v>
      </c>
      <c r="D225" s="63">
        <f t="shared" si="23"/>
        <v>0</v>
      </c>
      <c r="E225" s="80">
        <f t="shared" si="20"/>
        <v>0</v>
      </c>
      <c r="F225" s="82">
        <f t="shared" si="21"/>
        <v>0</v>
      </c>
      <c r="G225" s="64" t="s">
        <v>8</v>
      </c>
      <c r="H225" s="64">
        <f t="shared" si="22"/>
        <v>0</v>
      </c>
    </row>
    <row r="226" spans="1:8">
      <c r="A226" s="66" t="e">
        <f>#REF!</f>
        <v>#REF!</v>
      </c>
      <c r="B226" s="62" t="e">
        <f t="shared" si="19"/>
        <v>#VALUE!</v>
      </c>
      <c r="C226" s="62" t="s">
        <v>29</v>
      </c>
      <c r="D226" s="63">
        <f t="shared" si="23"/>
        <v>0</v>
      </c>
      <c r="E226" s="80">
        <f t="shared" si="20"/>
        <v>0</v>
      </c>
      <c r="F226" s="82">
        <f t="shared" si="21"/>
        <v>0</v>
      </c>
      <c r="G226" s="64" t="s">
        <v>8</v>
      </c>
      <c r="H226" s="64">
        <f t="shared" si="22"/>
        <v>0</v>
      </c>
    </row>
    <row r="227" spans="1:8">
      <c r="A227" s="66" t="e">
        <f>#REF!</f>
        <v>#REF!</v>
      </c>
      <c r="B227" s="62" t="e">
        <f t="shared" si="19"/>
        <v>#VALUE!</v>
      </c>
      <c r="C227" s="62" t="s">
        <v>29</v>
      </c>
      <c r="D227" s="63">
        <f t="shared" si="23"/>
        <v>0</v>
      </c>
      <c r="E227" s="80">
        <f t="shared" si="20"/>
        <v>0</v>
      </c>
      <c r="F227" s="82">
        <f t="shared" si="21"/>
        <v>0</v>
      </c>
      <c r="G227" s="64" t="s">
        <v>8</v>
      </c>
      <c r="H227" s="64">
        <f t="shared" si="22"/>
        <v>0</v>
      </c>
    </row>
    <row r="228" spans="1:8">
      <c r="A228" s="66" t="e">
        <f>#REF!</f>
        <v>#REF!</v>
      </c>
      <c r="B228" s="62" t="e">
        <f t="shared" si="19"/>
        <v>#VALUE!</v>
      </c>
      <c r="C228" s="62" t="s">
        <v>29</v>
      </c>
      <c r="D228" s="63">
        <f t="shared" si="23"/>
        <v>0</v>
      </c>
      <c r="E228" s="80">
        <f t="shared" si="20"/>
        <v>0</v>
      </c>
      <c r="F228" s="82">
        <f t="shared" si="21"/>
        <v>0</v>
      </c>
      <c r="G228" s="64" t="s">
        <v>8</v>
      </c>
      <c r="H228" s="64">
        <f t="shared" si="22"/>
        <v>0</v>
      </c>
    </row>
    <row r="229" spans="1:8">
      <c r="A229" s="66" t="e">
        <f>#REF!</f>
        <v>#REF!</v>
      </c>
      <c r="B229" s="62" t="e">
        <f t="shared" si="19"/>
        <v>#VALUE!</v>
      </c>
      <c r="C229" s="62" t="s">
        <v>29</v>
      </c>
      <c r="D229" s="63">
        <f t="shared" si="23"/>
        <v>0</v>
      </c>
      <c r="E229" s="80">
        <f t="shared" si="20"/>
        <v>0</v>
      </c>
      <c r="F229" s="82">
        <f t="shared" si="21"/>
        <v>0</v>
      </c>
      <c r="G229" s="64" t="s">
        <v>8</v>
      </c>
      <c r="H229" s="64">
        <f t="shared" si="22"/>
        <v>0</v>
      </c>
    </row>
    <row r="230" spans="1:8">
      <c r="A230" s="66" t="e">
        <f>#REF!</f>
        <v>#REF!</v>
      </c>
      <c r="B230" s="62" t="e">
        <f t="shared" si="19"/>
        <v>#VALUE!</v>
      </c>
      <c r="C230" s="62" t="s">
        <v>29</v>
      </c>
      <c r="D230" s="63">
        <f t="shared" si="23"/>
        <v>0</v>
      </c>
      <c r="E230" s="80">
        <f t="shared" si="20"/>
        <v>0</v>
      </c>
      <c r="F230" s="82">
        <f t="shared" si="21"/>
        <v>0</v>
      </c>
      <c r="G230" s="64" t="s">
        <v>8</v>
      </c>
      <c r="H230" s="64">
        <f t="shared" si="22"/>
        <v>0</v>
      </c>
    </row>
    <row r="231" spans="1:8">
      <c r="A231" s="66" t="e">
        <f>#REF!</f>
        <v>#REF!</v>
      </c>
      <c r="B231" s="62" t="e">
        <f t="shared" si="19"/>
        <v>#VALUE!</v>
      </c>
      <c r="C231" s="62" t="s">
        <v>29</v>
      </c>
      <c r="D231" s="63">
        <f t="shared" si="23"/>
        <v>0</v>
      </c>
      <c r="E231" s="80">
        <f t="shared" ref="E231:E240" si="24">M231</f>
        <v>0</v>
      </c>
      <c r="F231" s="82">
        <f t="shared" si="21"/>
        <v>0</v>
      </c>
      <c r="G231" s="64" t="s">
        <v>8</v>
      </c>
      <c r="H231" s="64">
        <f t="shared" si="22"/>
        <v>0</v>
      </c>
    </row>
    <row r="232" spans="1:8">
      <c r="A232" s="66" t="e">
        <f>#REF!</f>
        <v>#REF!</v>
      </c>
      <c r="B232" s="62" t="e">
        <f t="shared" si="19"/>
        <v>#VALUE!</v>
      </c>
      <c r="C232" s="62" t="s">
        <v>29</v>
      </c>
      <c r="D232" s="63">
        <f t="shared" si="23"/>
        <v>0</v>
      </c>
      <c r="E232" s="80">
        <f t="shared" si="24"/>
        <v>0</v>
      </c>
      <c r="F232" s="82">
        <f t="shared" si="21"/>
        <v>0</v>
      </c>
      <c r="G232" s="64" t="s">
        <v>8</v>
      </c>
      <c r="H232" s="64">
        <f t="shared" si="22"/>
        <v>0</v>
      </c>
    </row>
    <row r="233" spans="1:8">
      <c r="A233" s="66" t="e">
        <f>#REF!</f>
        <v>#REF!</v>
      </c>
      <c r="B233" s="62" t="e">
        <f t="shared" si="19"/>
        <v>#VALUE!</v>
      </c>
      <c r="C233" s="62" t="s">
        <v>29</v>
      </c>
      <c r="D233" s="63">
        <f t="shared" si="23"/>
        <v>0</v>
      </c>
      <c r="E233" s="80">
        <f t="shared" si="24"/>
        <v>0</v>
      </c>
      <c r="F233" s="82">
        <f t="shared" si="21"/>
        <v>0</v>
      </c>
      <c r="G233" s="64" t="s">
        <v>8</v>
      </c>
      <c r="H233" s="64">
        <f t="shared" si="22"/>
        <v>0</v>
      </c>
    </row>
    <row r="234" spans="1:8">
      <c r="A234" s="66" t="e">
        <f>#REF!</f>
        <v>#REF!</v>
      </c>
      <c r="B234" s="62" t="e">
        <f t="shared" si="19"/>
        <v>#VALUE!</v>
      </c>
      <c r="C234" s="62" t="s">
        <v>29</v>
      </c>
      <c r="D234" s="63">
        <f t="shared" si="23"/>
        <v>0</v>
      </c>
      <c r="E234" s="80">
        <f t="shared" si="24"/>
        <v>0</v>
      </c>
      <c r="F234" s="82">
        <f t="shared" si="21"/>
        <v>0</v>
      </c>
      <c r="G234" s="64" t="s">
        <v>8</v>
      </c>
      <c r="H234" s="64">
        <f t="shared" si="22"/>
        <v>0</v>
      </c>
    </row>
    <row r="235" spans="1:8">
      <c r="A235" s="66" t="e">
        <f>#REF!</f>
        <v>#REF!</v>
      </c>
      <c r="B235" s="62" t="e">
        <f t="shared" si="19"/>
        <v>#VALUE!</v>
      </c>
      <c r="C235" s="62" t="s">
        <v>29</v>
      </c>
      <c r="D235" s="63">
        <f t="shared" si="23"/>
        <v>0</v>
      </c>
      <c r="E235" s="80">
        <f t="shared" si="24"/>
        <v>0</v>
      </c>
      <c r="F235" s="82">
        <f t="shared" si="21"/>
        <v>0</v>
      </c>
      <c r="G235" s="64" t="s">
        <v>8</v>
      </c>
      <c r="H235" s="64">
        <f t="shared" si="22"/>
        <v>0</v>
      </c>
    </row>
    <row r="236" spans="1:8">
      <c r="A236" s="66" t="e">
        <f>#REF!</f>
        <v>#REF!</v>
      </c>
      <c r="B236" s="62" t="e">
        <f t="shared" si="19"/>
        <v>#VALUE!</v>
      </c>
      <c r="C236" s="62" t="s">
        <v>29</v>
      </c>
      <c r="D236" s="63">
        <f t="shared" si="23"/>
        <v>0</v>
      </c>
      <c r="E236" s="80">
        <f t="shared" si="24"/>
        <v>0</v>
      </c>
      <c r="F236" s="82">
        <f t="shared" si="21"/>
        <v>0</v>
      </c>
      <c r="G236" s="64" t="s">
        <v>8</v>
      </c>
      <c r="H236" s="64">
        <f t="shared" si="22"/>
        <v>0</v>
      </c>
    </row>
    <row r="237" spans="1:8">
      <c r="A237" s="66" t="e">
        <f>#REF!</f>
        <v>#REF!</v>
      </c>
      <c r="B237" s="62" t="e">
        <f t="shared" si="19"/>
        <v>#VALUE!</v>
      </c>
      <c r="C237" s="62" t="s">
        <v>29</v>
      </c>
      <c r="D237" s="63">
        <f t="shared" si="23"/>
        <v>0</v>
      </c>
      <c r="E237" s="80">
        <f t="shared" si="24"/>
        <v>0</v>
      </c>
      <c r="F237" s="82">
        <f t="shared" si="21"/>
        <v>0</v>
      </c>
      <c r="G237" s="64" t="s">
        <v>8</v>
      </c>
      <c r="H237" s="64">
        <f t="shared" si="22"/>
        <v>0</v>
      </c>
    </row>
    <row r="238" spans="1:8">
      <c r="A238" s="66" t="e">
        <f>#REF!</f>
        <v>#REF!</v>
      </c>
      <c r="B238" s="62" t="e">
        <f t="shared" si="19"/>
        <v>#VALUE!</v>
      </c>
      <c r="C238" s="62" t="s">
        <v>29</v>
      </c>
      <c r="D238" s="63">
        <f t="shared" si="23"/>
        <v>0</v>
      </c>
      <c r="E238" s="80">
        <f t="shared" si="24"/>
        <v>0</v>
      </c>
      <c r="F238" s="82">
        <f t="shared" si="21"/>
        <v>0</v>
      </c>
      <c r="G238" s="64" t="s">
        <v>8</v>
      </c>
      <c r="H238" s="64">
        <f t="shared" si="22"/>
        <v>0</v>
      </c>
    </row>
    <row r="239" spans="1:8">
      <c r="A239" s="66" t="e">
        <f>#REF!</f>
        <v>#REF!</v>
      </c>
      <c r="B239" s="62" t="e">
        <f t="shared" si="19"/>
        <v>#VALUE!</v>
      </c>
      <c r="C239" s="62" t="s">
        <v>29</v>
      </c>
      <c r="D239" s="63">
        <f t="shared" si="23"/>
        <v>0</v>
      </c>
      <c r="E239" s="80">
        <f t="shared" si="24"/>
        <v>0</v>
      </c>
      <c r="F239" s="82">
        <f t="shared" si="21"/>
        <v>0</v>
      </c>
      <c r="G239" s="64" t="s">
        <v>8</v>
      </c>
      <c r="H239" s="64">
        <f t="shared" si="22"/>
        <v>0</v>
      </c>
    </row>
    <row r="240" spans="1:8">
      <c r="A240" s="66" t="e">
        <f>#REF!</f>
        <v>#REF!</v>
      </c>
      <c r="B240" s="62" t="e">
        <f t="shared" si="19"/>
        <v>#VALUE!</v>
      </c>
      <c r="C240" s="62" t="s">
        <v>29</v>
      </c>
      <c r="D240" s="63">
        <f t="shared" si="23"/>
        <v>0</v>
      </c>
      <c r="E240" s="80">
        <f t="shared" si="24"/>
        <v>0</v>
      </c>
      <c r="F240" s="82">
        <f t="shared" si="21"/>
        <v>0</v>
      </c>
      <c r="G240" s="64" t="s">
        <v>8</v>
      </c>
      <c r="H240" s="64">
        <f t="shared" si="22"/>
        <v>0</v>
      </c>
    </row>
    <row r="241" spans="1:8">
      <c r="A241" s="66" t="e">
        <f>#REF!</f>
        <v>#REF!</v>
      </c>
      <c r="B241" s="62" t="e">
        <f t="shared" ref="B241:B303" si="25">MID(O241,FIND(" ",O241)+1,8)</f>
        <v>#VALUE!</v>
      </c>
      <c r="C241" s="62" t="s">
        <v>29</v>
      </c>
      <c r="D241" s="63">
        <f t="shared" ref="D241:D303" si="26">L241</f>
        <v>0</v>
      </c>
      <c r="E241" s="80">
        <f t="shared" ref="E241:E303" si="27">M241</f>
        <v>0</v>
      </c>
      <c r="F241" s="82">
        <f t="shared" ref="F241:F303" si="28">(D241*E241)</f>
        <v>0</v>
      </c>
      <c r="G241" s="64" t="s">
        <v>8</v>
      </c>
      <c r="H241" s="64">
        <f t="shared" ref="H241:H303" si="29">Q241</f>
        <v>0</v>
      </c>
    </row>
    <row r="242" spans="1:8">
      <c r="A242" s="66" t="e">
        <f>#REF!</f>
        <v>#REF!</v>
      </c>
      <c r="B242" s="62" t="e">
        <f t="shared" si="25"/>
        <v>#VALUE!</v>
      </c>
      <c r="C242" s="62" t="s">
        <v>29</v>
      </c>
      <c r="D242" s="63">
        <f t="shared" si="26"/>
        <v>0</v>
      </c>
      <c r="E242" s="80">
        <f t="shared" si="27"/>
        <v>0</v>
      </c>
      <c r="F242" s="82">
        <f t="shared" si="28"/>
        <v>0</v>
      </c>
      <c r="G242" s="64" t="s">
        <v>8</v>
      </c>
      <c r="H242" s="64">
        <f t="shared" si="29"/>
        <v>0</v>
      </c>
    </row>
    <row r="243" spans="1:8">
      <c r="A243" s="66" t="e">
        <f>#REF!</f>
        <v>#REF!</v>
      </c>
      <c r="B243" s="62" t="e">
        <f t="shared" si="25"/>
        <v>#VALUE!</v>
      </c>
      <c r="C243" s="62" t="s">
        <v>29</v>
      </c>
      <c r="D243" s="63">
        <f t="shared" si="26"/>
        <v>0</v>
      </c>
      <c r="E243" s="80">
        <f t="shared" si="27"/>
        <v>0</v>
      </c>
      <c r="F243" s="82">
        <f t="shared" si="28"/>
        <v>0</v>
      </c>
      <c r="G243" s="64" t="s">
        <v>8</v>
      </c>
      <c r="H243" s="64">
        <f t="shared" si="29"/>
        <v>0</v>
      </c>
    </row>
    <row r="244" spans="1:8">
      <c r="A244" s="66" t="e">
        <f>#REF!</f>
        <v>#REF!</v>
      </c>
      <c r="B244" s="62" t="e">
        <f t="shared" si="25"/>
        <v>#VALUE!</v>
      </c>
      <c r="C244" s="62" t="s">
        <v>29</v>
      </c>
      <c r="D244" s="63">
        <f t="shared" si="26"/>
        <v>0</v>
      </c>
      <c r="E244" s="80">
        <f t="shared" si="27"/>
        <v>0</v>
      </c>
      <c r="F244" s="82">
        <f t="shared" si="28"/>
        <v>0</v>
      </c>
      <c r="G244" s="64" t="s">
        <v>8</v>
      </c>
      <c r="H244" s="64">
        <f t="shared" si="29"/>
        <v>0</v>
      </c>
    </row>
    <row r="245" spans="1:8">
      <c r="A245" s="66" t="e">
        <f>#REF!</f>
        <v>#REF!</v>
      </c>
      <c r="B245" s="62" t="e">
        <f t="shared" si="25"/>
        <v>#VALUE!</v>
      </c>
      <c r="C245" s="62" t="s">
        <v>29</v>
      </c>
      <c r="D245" s="63">
        <f t="shared" si="26"/>
        <v>0</v>
      </c>
      <c r="E245" s="80">
        <f t="shared" si="27"/>
        <v>0</v>
      </c>
      <c r="F245" s="82">
        <f t="shared" si="28"/>
        <v>0</v>
      </c>
      <c r="G245" s="64" t="s">
        <v>8</v>
      </c>
      <c r="H245" s="64">
        <f t="shared" si="29"/>
        <v>0</v>
      </c>
    </row>
    <row r="246" spans="1:8">
      <c r="A246" s="66" t="e">
        <f>#REF!</f>
        <v>#REF!</v>
      </c>
      <c r="B246" s="62" t="e">
        <f t="shared" si="25"/>
        <v>#VALUE!</v>
      </c>
      <c r="C246" s="62" t="s">
        <v>29</v>
      </c>
      <c r="D246" s="63">
        <f t="shared" si="26"/>
        <v>0</v>
      </c>
      <c r="E246" s="80">
        <f t="shared" si="27"/>
        <v>0</v>
      </c>
      <c r="F246" s="82">
        <f t="shared" si="28"/>
        <v>0</v>
      </c>
      <c r="G246" s="64" t="s">
        <v>8</v>
      </c>
      <c r="H246" s="64">
        <f t="shared" si="29"/>
        <v>0</v>
      </c>
    </row>
    <row r="247" spans="1:8">
      <c r="A247" s="66" t="e">
        <f>#REF!</f>
        <v>#REF!</v>
      </c>
      <c r="B247" s="62" t="e">
        <f t="shared" si="25"/>
        <v>#VALUE!</v>
      </c>
      <c r="C247" s="62" t="s">
        <v>29</v>
      </c>
      <c r="D247" s="63">
        <f t="shared" si="26"/>
        <v>0</v>
      </c>
      <c r="E247" s="80">
        <f t="shared" si="27"/>
        <v>0</v>
      </c>
      <c r="F247" s="82">
        <f t="shared" si="28"/>
        <v>0</v>
      </c>
      <c r="G247" s="64" t="s">
        <v>8</v>
      </c>
      <c r="H247" s="64">
        <f t="shared" si="29"/>
        <v>0</v>
      </c>
    </row>
    <row r="248" spans="1:8">
      <c r="A248" s="66" t="e">
        <f>#REF!</f>
        <v>#REF!</v>
      </c>
      <c r="B248" s="62" t="e">
        <f t="shared" si="25"/>
        <v>#VALUE!</v>
      </c>
      <c r="C248" s="62" t="s">
        <v>29</v>
      </c>
      <c r="D248" s="63">
        <f t="shared" si="26"/>
        <v>0</v>
      </c>
      <c r="E248" s="80">
        <f t="shared" si="27"/>
        <v>0</v>
      </c>
      <c r="F248" s="82">
        <f t="shared" si="28"/>
        <v>0</v>
      </c>
      <c r="G248" s="64" t="s">
        <v>8</v>
      </c>
      <c r="H248" s="64">
        <f t="shared" si="29"/>
        <v>0</v>
      </c>
    </row>
    <row r="249" spans="1:8">
      <c r="A249" s="66" t="e">
        <f>#REF!</f>
        <v>#REF!</v>
      </c>
      <c r="B249" s="62" t="e">
        <f t="shared" si="25"/>
        <v>#VALUE!</v>
      </c>
      <c r="C249" s="62" t="s">
        <v>29</v>
      </c>
      <c r="D249" s="63">
        <f t="shared" si="26"/>
        <v>0</v>
      </c>
      <c r="E249" s="80">
        <f t="shared" si="27"/>
        <v>0</v>
      </c>
      <c r="F249" s="82">
        <f t="shared" si="28"/>
        <v>0</v>
      </c>
      <c r="G249" s="64" t="s">
        <v>8</v>
      </c>
      <c r="H249" s="64">
        <f t="shared" si="29"/>
        <v>0</v>
      </c>
    </row>
    <row r="250" spans="1:8">
      <c r="A250" s="66" t="e">
        <f>#REF!</f>
        <v>#REF!</v>
      </c>
      <c r="B250" s="62" t="e">
        <f t="shared" si="25"/>
        <v>#VALUE!</v>
      </c>
      <c r="C250" s="62" t="s">
        <v>29</v>
      </c>
      <c r="D250" s="63">
        <f t="shared" si="26"/>
        <v>0</v>
      </c>
      <c r="E250" s="80">
        <f t="shared" si="27"/>
        <v>0</v>
      </c>
      <c r="F250" s="82">
        <f t="shared" si="28"/>
        <v>0</v>
      </c>
      <c r="G250" s="64" t="s">
        <v>8</v>
      </c>
      <c r="H250" s="64">
        <f t="shared" si="29"/>
        <v>0</v>
      </c>
    </row>
    <row r="251" spans="1:8">
      <c r="A251" s="66" t="e">
        <f>#REF!</f>
        <v>#REF!</v>
      </c>
      <c r="B251" s="62" t="e">
        <f t="shared" si="25"/>
        <v>#VALUE!</v>
      </c>
      <c r="C251" s="62" t="s">
        <v>29</v>
      </c>
      <c r="D251" s="63">
        <f t="shared" si="26"/>
        <v>0</v>
      </c>
      <c r="E251" s="80">
        <f t="shared" si="27"/>
        <v>0</v>
      </c>
      <c r="F251" s="82">
        <f t="shared" si="28"/>
        <v>0</v>
      </c>
      <c r="G251" s="64" t="s">
        <v>8</v>
      </c>
      <c r="H251" s="64">
        <f t="shared" si="29"/>
        <v>0</v>
      </c>
    </row>
    <row r="252" spans="1:8">
      <c r="A252" s="66" t="e">
        <f>#REF!</f>
        <v>#REF!</v>
      </c>
      <c r="B252" s="62" t="e">
        <f t="shared" si="25"/>
        <v>#VALUE!</v>
      </c>
      <c r="C252" s="62" t="s">
        <v>29</v>
      </c>
      <c r="D252" s="63">
        <f t="shared" si="26"/>
        <v>0</v>
      </c>
      <c r="E252" s="80">
        <f t="shared" si="27"/>
        <v>0</v>
      </c>
      <c r="F252" s="82">
        <f t="shared" si="28"/>
        <v>0</v>
      </c>
      <c r="G252" s="64" t="s">
        <v>8</v>
      </c>
      <c r="H252" s="64">
        <f t="shared" si="29"/>
        <v>0</v>
      </c>
    </row>
    <row r="253" spans="1:8">
      <c r="A253" s="66" t="e">
        <f>#REF!</f>
        <v>#REF!</v>
      </c>
      <c r="B253" s="62" t="e">
        <f t="shared" si="25"/>
        <v>#VALUE!</v>
      </c>
      <c r="C253" s="62" t="s">
        <v>29</v>
      </c>
      <c r="D253" s="63">
        <f t="shared" si="26"/>
        <v>0</v>
      </c>
      <c r="E253" s="80">
        <f t="shared" si="27"/>
        <v>0</v>
      </c>
      <c r="F253" s="82">
        <f t="shared" si="28"/>
        <v>0</v>
      </c>
      <c r="G253" s="64" t="s">
        <v>8</v>
      </c>
      <c r="H253" s="64">
        <f t="shared" si="29"/>
        <v>0</v>
      </c>
    </row>
    <row r="254" spans="1:8">
      <c r="A254" s="66" t="e">
        <f>#REF!</f>
        <v>#REF!</v>
      </c>
      <c r="B254" s="62" t="e">
        <f t="shared" si="25"/>
        <v>#VALUE!</v>
      </c>
      <c r="C254" s="62" t="s">
        <v>29</v>
      </c>
      <c r="D254" s="63">
        <f t="shared" si="26"/>
        <v>0</v>
      </c>
      <c r="E254" s="80">
        <f t="shared" si="27"/>
        <v>0</v>
      </c>
      <c r="F254" s="82">
        <f t="shared" si="28"/>
        <v>0</v>
      </c>
      <c r="G254" s="64" t="s">
        <v>8</v>
      </c>
      <c r="H254" s="64">
        <f t="shared" si="29"/>
        <v>0</v>
      </c>
    </row>
    <row r="255" spans="1:8">
      <c r="A255" s="66" t="e">
        <f>#REF!</f>
        <v>#REF!</v>
      </c>
      <c r="B255" s="62" t="e">
        <f t="shared" si="25"/>
        <v>#VALUE!</v>
      </c>
      <c r="C255" s="62" t="s">
        <v>29</v>
      </c>
      <c r="D255" s="63">
        <f t="shared" si="26"/>
        <v>0</v>
      </c>
      <c r="E255" s="80">
        <f t="shared" si="27"/>
        <v>0</v>
      </c>
      <c r="F255" s="82">
        <f t="shared" si="28"/>
        <v>0</v>
      </c>
      <c r="G255" s="64" t="s">
        <v>8</v>
      </c>
      <c r="H255" s="64">
        <f t="shared" si="29"/>
        <v>0</v>
      </c>
    </row>
    <row r="256" spans="1:8">
      <c r="A256" s="66" t="e">
        <f>#REF!</f>
        <v>#REF!</v>
      </c>
      <c r="B256" s="62" t="e">
        <f t="shared" si="25"/>
        <v>#VALUE!</v>
      </c>
      <c r="C256" s="62" t="s">
        <v>29</v>
      </c>
      <c r="D256" s="63">
        <f t="shared" si="26"/>
        <v>0</v>
      </c>
      <c r="E256" s="80">
        <f t="shared" si="27"/>
        <v>0</v>
      </c>
      <c r="F256" s="82">
        <f t="shared" si="28"/>
        <v>0</v>
      </c>
      <c r="G256" s="64" t="s">
        <v>8</v>
      </c>
      <c r="H256" s="64">
        <f t="shared" si="29"/>
        <v>0</v>
      </c>
    </row>
    <row r="257" spans="1:8">
      <c r="A257" s="66" t="e">
        <f>#REF!</f>
        <v>#REF!</v>
      </c>
      <c r="B257" s="62" t="e">
        <f t="shared" si="25"/>
        <v>#VALUE!</v>
      </c>
      <c r="C257" s="62" t="s">
        <v>29</v>
      </c>
      <c r="D257" s="63">
        <f t="shared" si="26"/>
        <v>0</v>
      </c>
      <c r="E257" s="80">
        <f t="shared" si="27"/>
        <v>0</v>
      </c>
      <c r="F257" s="82">
        <f t="shared" si="28"/>
        <v>0</v>
      </c>
      <c r="G257" s="64" t="s">
        <v>8</v>
      </c>
      <c r="H257" s="64">
        <f t="shared" si="29"/>
        <v>0</v>
      </c>
    </row>
    <row r="258" spans="1:8">
      <c r="A258" s="66" t="e">
        <f>#REF!</f>
        <v>#REF!</v>
      </c>
      <c r="B258" s="62" t="e">
        <f t="shared" si="25"/>
        <v>#VALUE!</v>
      </c>
      <c r="C258" s="62" t="s">
        <v>29</v>
      </c>
      <c r="D258" s="63">
        <f t="shared" si="26"/>
        <v>0</v>
      </c>
      <c r="E258" s="80">
        <f t="shared" si="27"/>
        <v>0</v>
      </c>
      <c r="F258" s="82">
        <f t="shared" si="28"/>
        <v>0</v>
      </c>
      <c r="G258" s="64" t="s">
        <v>8</v>
      </c>
      <c r="H258" s="64">
        <f t="shared" si="29"/>
        <v>0</v>
      </c>
    </row>
    <row r="259" spans="1:8">
      <c r="A259" s="66" t="e">
        <f>#REF!</f>
        <v>#REF!</v>
      </c>
      <c r="B259" s="62" t="e">
        <f t="shared" si="25"/>
        <v>#VALUE!</v>
      </c>
      <c r="C259" s="62" t="s">
        <v>29</v>
      </c>
      <c r="D259" s="63">
        <f t="shared" si="26"/>
        <v>0</v>
      </c>
      <c r="E259" s="80">
        <f t="shared" si="27"/>
        <v>0</v>
      </c>
      <c r="F259" s="82">
        <f t="shared" si="28"/>
        <v>0</v>
      </c>
      <c r="G259" s="64" t="s">
        <v>8</v>
      </c>
      <c r="H259" s="64">
        <f t="shared" si="29"/>
        <v>0</v>
      </c>
    </row>
    <row r="260" spans="1:8">
      <c r="A260" s="66" t="e">
        <f>#REF!</f>
        <v>#REF!</v>
      </c>
      <c r="B260" s="62" t="e">
        <f t="shared" si="25"/>
        <v>#VALUE!</v>
      </c>
      <c r="C260" s="62" t="s">
        <v>29</v>
      </c>
      <c r="D260" s="63">
        <f t="shared" si="26"/>
        <v>0</v>
      </c>
      <c r="E260" s="80">
        <f t="shared" si="27"/>
        <v>0</v>
      </c>
      <c r="F260" s="82">
        <f t="shared" si="28"/>
        <v>0</v>
      </c>
      <c r="G260" s="64" t="s">
        <v>8</v>
      </c>
      <c r="H260" s="64">
        <f t="shared" si="29"/>
        <v>0</v>
      </c>
    </row>
    <row r="261" spans="1:8">
      <c r="A261" s="66" t="e">
        <f>#REF!</f>
        <v>#REF!</v>
      </c>
      <c r="B261" s="62" t="e">
        <f t="shared" si="25"/>
        <v>#VALUE!</v>
      </c>
      <c r="C261" s="62" t="s">
        <v>29</v>
      </c>
      <c r="D261" s="63">
        <f t="shared" si="26"/>
        <v>0</v>
      </c>
      <c r="E261" s="80">
        <f t="shared" si="27"/>
        <v>0</v>
      </c>
      <c r="F261" s="82">
        <f t="shared" si="28"/>
        <v>0</v>
      </c>
      <c r="G261" s="64" t="s">
        <v>8</v>
      </c>
      <c r="H261" s="64">
        <f t="shared" si="29"/>
        <v>0</v>
      </c>
    </row>
    <row r="262" spans="1:8">
      <c r="A262" s="66" t="e">
        <f>#REF!</f>
        <v>#REF!</v>
      </c>
      <c r="B262" s="62" t="e">
        <f t="shared" si="25"/>
        <v>#VALUE!</v>
      </c>
      <c r="C262" s="62" t="s">
        <v>29</v>
      </c>
      <c r="D262" s="63">
        <f t="shared" si="26"/>
        <v>0</v>
      </c>
      <c r="E262" s="80">
        <f t="shared" si="27"/>
        <v>0</v>
      </c>
      <c r="F262" s="82">
        <f t="shared" si="28"/>
        <v>0</v>
      </c>
      <c r="G262" s="64" t="s">
        <v>8</v>
      </c>
      <c r="H262" s="64">
        <f t="shared" si="29"/>
        <v>0</v>
      </c>
    </row>
    <row r="263" spans="1:8">
      <c r="A263" s="66" t="e">
        <f>#REF!</f>
        <v>#REF!</v>
      </c>
      <c r="B263" s="62" t="e">
        <f t="shared" si="25"/>
        <v>#VALUE!</v>
      </c>
      <c r="C263" s="62" t="s">
        <v>29</v>
      </c>
      <c r="D263" s="63">
        <f t="shared" si="26"/>
        <v>0</v>
      </c>
      <c r="E263" s="80">
        <f t="shared" si="27"/>
        <v>0</v>
      </c>
      <c r="F263" s="82">
        <f t="shared" si="28"/>
        <v>0</v>
      </c>
      <c r="G263" s="64" t="s">
        <v>8</v>
      </c>
      <c r="H263" s="64">
        <f t="shared" si="29"/>
        <v>0</v>
      </c>
    </row>
    <row r="264" spans="1:8">
      <c r="A264" s="66" t="e">
        <f>#REF!</f>
        <v>#REF!</v>
      </c>
      <c r="B264" s="62" t="e">
        <f t="shared" si="25"/>
        <v>#VALUE!</v>
      </c>
      <c r="C264" s="62" t="s">
        <v>29</v>
      </c>
      <c r="D264" s="63">
        <f t="shared" si="26"/>
        <v>0</v>
      </c>
      <c r="E264" s="80">
        <f t="shared" si="27"/>
        <v>0</v>
      </c>
      <c r="F264" s="82">
        <f t="shared" si="28"/>
        <v>0</v>
      </c>
      <c r="G264" s="64" t="s">
        <v>8</v>
      </c>
      <c r="H264" s="64">
        <f t="shared" si="29"/>
        <v>0</v>
      </c>
    </row>
    <row r="265" spans="1:8">
      <c r="A265" s="66" t="e">
        <f>#REF!</f>
        <v>#REF!</v>
      </c>
      <c r="B265" s="62" t="e">
        <f t="shared" si="25"/>
        <v>#VALUE!</v>
      </c>
      <c r="C265" s="62" t="s">
        <v>29</v>
      </c>
      <c r="D265" s="63">
        <f t="shared" si="26"/>
        <v>0</v>
      </c>
      <c r="E265" s="80">
        <f t="shared" si="27"/>
        <v>0</v>
      </c>
      <c r="F265" s="82">
        <f t="shared" si="28"/>
        <v>0</v>
      </c>
      <c r="G265" s="64" t="s">
        <v>8</v>
      </c>
      <c r="H265" s="64">
        <f t="shared" si="29"/>
        <v>0</v>
      </c>
    </row>
    <row r="266" spans="1:8">
      <c r="A266" s="66" t="e">
        <f>#REF!</f>
        <v>#REF!</v>
      </c>
      <c r="B266" s="62" t="e">
        <f t="shared" si="25"/>
        <v>#VALUE!</v>
      </c>
      <c r="C266" s="62" t="s">
        <v>29</v>
      </c>
      <c r="D266" s="63">
        <f t="shared" si="26"/>
        <v>0</v>
      </c>
      <c r="E266" s="80">
        <f t="shared" si="27"/>
        <v>0</v>
      </c>
      <c r="F266" s="82">
        <f t="shared" si="28"/>
        <v>0</v>
      </c>
      <c r="G266" s="64" t="s">
        <v>8</v>
      </c>
      <c r="H266" s="64">
        <f t="shared" si="29"/>
        <v>0</v>
      </c>
    </row>
    <row r="267" spans="1:8">
      <c r="A267" s="66" t="e">
        <f>#REF!</f>
        <v>#REF!</v>
      </c>
      <c r="B267" s="62" t="e">
        <f t="shared" si="25"/>
        <v>#VALUE!</v>
      </c>
      <c r="C267" s="62" t="s">
        <v>29</v>
      </c>
      <c r="D267" s="63">
        <f t="shared" si="26"/>
        <v>0</v>
      </c>
      <c r="E267" s="80">
        <f t="shared" si="27"/>
        <v>0</v>
      </c>
      <c r="F267" s="82">
        <f t="shared" si="28"/>
        <v>0</v>
      </c>
      <c r="G267" s="64" t="s">
        <v>8</v>
      </c>
      <c r="H267" s="64">
        <f t="shared" si="29"/>
        <v>0</v>
      </c>
    </row>
    <row r="268" spans="1:8">
      <c r="A268" s="66" t="e">
        <f>#REF!</f>
        <v>#REF!</v>
      </c>
      <c r="B268" s="62" t="e">
        <f t="shared" si="25"/>
        <v>#VALUE!</v>
      </c>
      <c r="C268" s="62" t="s">
        <v>29</v>
      </c>
      <c r="D268" s="63">
        <f t="shared" si="26"/>
        <v>0</v>
      </c>
      <c r="E268" s="80">
        <f t="shared" si="27"/>
        <v>0</v>
      </c>
      <c r="F268" s="82">
        <f t="shared" si="28"/>
        <v>0</v>
      </c>
      <c r="G268" s="64" t="s">
        <v>8</v>
      </c>
      <c r="H268" s="64">
        <f t="shared" si="29"/>
        <v>0</v>
      </c>
    </row>
    <row r="269" spans="1:8">
      <c r="A269" s="66" t="e">
        <f>#REF!</f>
        <v>#REF!</v>
      </c>
      <c r="B269" s="62" t="e">
        <f t="shared" si="25"/>
        <v>#VALUE!</v>
      </c>
      <c r="C269" s="62" t="s">
        <v>29</v>
      </c>
      <c r="D269" s="63">
        <f t="shared" si="26"/>
        <v>0</v>
      </c>
      <c r="E269" s="80">
        <f t="shared" si="27"/>
        <v>0</v>
      </c>
      <c r="F269" s="82">
        <f t="shared" si="28"/>
        <v>0</v>
      </c>
      <c r="G269" s="64" t="s">
        <v>8</v>
      </c>
      <c r="H269" s="64">
        <f t="shared" si="29"/>
        <v>0</v>
      </c>
    </row>
    <row r="270" spans="1:8">
      <c r="A270" s="66" t="e">
        <f>#REF!</f>
        <v>#REF!</v>
      </c>
      <c r="B270" s="62" t="e">
        <f t="shared" si="25"/>
        <v>#VALUE!</v>
      </c>
      <c r="C270" s="62" t="s">
        <v>29</v>
      </c>
      <c r="D270" s="63">
        <f t="shared" si="26"/>
        <v>0</v>
      </c>
      <c r="E270" s="80">
        <f t="shared" si="27"/>
        <v>0</v>
      </c>
      <c r="F270" s="82">
        <f t="shared" si="28"/>
        <v>0</v>
      </c>
      <c r="G270" s="64" t="s">
        <v>8</v>
      </c>
      <c r="H270" s="64">
        <f t="shared" si="29"/>
        <v>0</v>
      </c>
    </row>
    <row r="271" spans="1:8">
      <c r="A271" s="66" t="e">
        <f>#REF!</f>
        <v>#REF!</v>
      </c>
      <c r="B271" s="62" t="e">
        <f t="shared" si="25"/>
        <v>#VALUE!</v>
      </c>
      <c r="C271" s="62" t="s">
        <v>29</v>
      </c>
      <c r="D271" s="63">
        <f t="shared" si="26"/>
        <v>0</v>
      </c>
      <c r="E271" s="80">
        <f t="shared" si="27"/>
        <v>0</v>
      </c>
      <c r="F271" s="82">
        <f t="shared" si="28"/>
        <v>0</v>
      </c>
      <c r="G271" s="64" t="s">
        <v>8</v>
      </c>
      <c r="H271" s="64">
        <f t="shared" si="29"/>
        <v>0</v>
      </c>
    </row>
    <row r="272" spans="1:8">
      <c r="A272" s="66" t="e">
        <f>#REF!</f>
        <v>#REF!</v>
      </c>
      <c r="B272" s="62" t="e">
        <f t="shared" si="25"/>
        <v>#VALUE!</v>
      </c>
      <c r="C272" s="62" t="s">
        <v>29</v>
      </c>
      <c r="D272" s="63">
        <f t="shared" si="26"/>
        <v>0</v>
      </c>
      <c r="E272" s="80">
        <f t="shared" si="27"/>
        <v>0</v>
      </c>
      <c r="F272" s="82">
        <f t="shared" si="28"/>
        <v>0</v>
      </c>
      <c r="G272" s="64" t="s">
        <v>8</v>
      </c>
      <c r="H272" s="64">
        <f t="shared" si="29"/>
        <v>0</v>
      </c>
    </row>
    <row r="273" spans="1:8">
      <c r="A273" s="66" t="e">
        <f>#REF!</f>
        <v>#REF!</v>
      </c>
      <c r="B273" s="62" t="e">
        <f t="shared" si="25"/>
        <v>#VALUE!</v>
      </c>
      <c r="C273" s="62" t="s">
        <v>29</v>
      </c>
      <c r="D273" s="63">
        <f t="shared" si="26"/>
        <v>0</v>
      </c>
      <c r="E273" s="80">
        <f t="shared" si="27"/>
        <v>0</v>
      </c>
      <c r="F273" s="82">
        <f t="shared" si="28"/>
        <v>0</v>
      </c>
      <c r="G273" s="64" t="s">
        <v>8</v>
      </c>
      <c r="H273" s="64">
        <f t="shared" si="29"/>
        <v>0</v>
      </c>
    </row>
    <row r="274" spans="1:8">
      <c r="A274" s="66" t="e">
        <f>#REF!</f>
        <v>#REF!</v>
      </c>
      <c r="B274" s="62" t="e">
        <f t="shared" si="25"/>
        <v>#VALUE!</v>
      </c>
      <c r="C274" s="62" t="s">
        <v>29</v>
      </c>
      <c r="D274" s="63">
        <f t="shared" si="26"/>
        <v>0</v>
      </c>
      <c r="E274" s="80">
        <f t="shared" si="27"/>
        <v>0</v>
      </c>
      <c r="F274" s="82">
        <f t="shared" si="28"/>
        <v>0</v>
      </c>
      <c r="G274" s="64" t="s">
        <v>8</v>
      </c>
      <c r="H274" s="64">
        <f t="shared" si="29"/>
        <v>0</v>
      </c>
    </row>
    <row r="275" spans="1:8">
      <c r="A275" s="66" t="e">
        <f>#REF!</f>
        <v>#REF!</v>
      </c>
      <c r="B275" s="62" t="e">
        <f t="shared" si="25"/>
        <v>#VALUE!</v>
      </c>
      <c r="C275" s="62" t="s">
        <v>29</v>
      </c>
      <c r="D275" s="63">
        <f t="shared" si="26"/>
        <v>0</v>
      </c>
      <c r="E275" s="80">
        <f t="shared" si="27"/>
        <v>0</v>
      </c>
      <c r="F275" s="82">
        <f t="shared" si="28"/>
        <v>0</v>
      </c>
      <c r="G275" s="64" t="s">
        <v>8</v>
      </c>
      <c r="H275" s="64">
        <f t="shared" si="29"/>
        <v>0</v>
      </c>
    </row>
    <row r="276" spans="1:8">
      <c r="A276" s="66" t="e">
        <f>#REF!</f>
        <v>#REF!</v>
      </c>
      <c r="B276" s="62" t="e">
        <f t="shared" si="25"/>
        <v>#VALUE!</v>
      </c>
      <c r="C276" s="62" t="s">
        <v>29</v>
      </c>
      <c r="D276" s="63">
        <f t="shared" si="26"/>
        <v>0</v>
      </c>
      <c r="E276" s="80">
        <f t="shared" si="27"/>
        <v>0</v>
      </c>
      <c r="F276" s="82">
        <f t="shared" si="28"/>
        <v>0</v>
      </c>
      <c r="G276" s="64" t="s">
        <v>8</v>
      </c>
      <c r="H276" s="64">
        <f t="shared" si="29"/>
        <v>0</v>
      </c>
    </row>
    <row r="277" spans="1:8">
      <c r="A277" s="66" t="e">
        <f>#REF!</f>
        <v>#REF!</v>
      </c>
      <c r="B277" s="62" t="e">
        <f t="shared" si="25"/>
        <v>#VALUE!</v>
      </c>
      <c r="C277" s="62" t="s">
        <v>29</v>
      </c>
      <c r="D277" s="63">
        <f t="shared" si="26"/>
        <v>0</v>
      </c>
      <c r="E277" s="80">
        <f t="shared" si="27"/>
        <v>0</v>
      </c>
      <c r="F277" s="82">
        <f t="shared" si="28"/>
        <v>0</v>
      </c>
      <c r="G277" s="64" t="s">
        <v>8</v>
      </c>
      <c r="H277" s="64">
        <f t="shared" si="29"/>
        <v>0</v>
      </c>
    </row>
    <row r="278" spans="1:8">
      <c r="A278" s="66" t="e">
        <f>#REF!</f>
        <v>#REF!</v>
      </c>
      <c r="B278" s="62" t="e">
        <f t="shared" si="25"/>
        <v>#VALUE!</v>
      </c>
      <c r="C278" s="62" t="s">
        <v>29</v>
      </c>
      <c r="D278" s="63">
        <f t="shared" si="26"/>
        <v>0</v>
      </c>
      <c r="E278" s="80">
        <f t="shared" si="27"/>
        <v>0</v>
      </c>
      <c r="F278" s="82">
        <f t="shared" si="28"/>
        <v>0</v>
      </c>
      <c r="G278" s="64" t="s">
        <v>8</v>
      </c>
      <c r="H278" s="64">
        <f t="shared" si="29"/>
        <v>0</v>
      </c>
    </row>
    <row r="279" spans="1:8">
      <c r="A279" s="66" t="e">
        <f>#REF!</f>
        <v>#REF!</v>
      </c>
      <c r="B279" s="62" t="e">
        <f t="shared" si="25"/>
        <v>#VALUE!</v>
      </c>
      <c r="C279" s="62" t="s">
        <v>29</v>
      </c>
      <c r="D279" s="63">
        <f t="shared" si="26"/>
        <v>0</v>
      </c>
      <c r="E279" s="80">
        <f t="shared" si="27"/>
        <v>0</v>
      </c>
      <c r="F279" s="82">
        <f t="shared" si="28"/>
        <v>0</v>
      </c>
      <c r="G279" s="64" t="s">
        <v>8</v>
      </c>
      <c r="H279" s="64">
        <f t="shared" si="29"/>
        <v>0</v>
      </c>
    </row>
    <row r="280" spans="1:8">
      <c r="A280" s="66" t="e">
        <f>#REF!</f>
        <v>#REF!</v>
      </c>
      <c r="B280" s="62" t="e">
        <f t="shared" si="25"/>
        <v>#VALUE!</v>
      </c>
      <c r="C280" s="62" t="s">
        <v>29</v>
      </c>
      <c r="D280" s="63">
        <f t="shared" si="26"/>
        <v>0</v>
      </c>
      <c r="E280" s="80">
        <f t="shared" si="27"/>
        <v>0</v>
      </c>
      <c r="F280" s="82">
        <f t="shared" si="28"/>
        <v>0</v>
      </c>
      <c r="G280" s="64" t="s">
        <v>8</v>
      </c>
      <c r="H280" s="64">
        <f t="shared" si="29"/>
        <v>0</v>
      </c>
    </row>
    <row r="281" spans="1:8">
      <c r="A281" s="66" t="e">
        <f>#REF!</f>
        <v>#REF!</v>
      </c>
      <c r="B281" s="62" t="e">
        <f t="shared" si="25"/>
        <v>#VALUE!</v>
      </c>
      <c r="C281" s="62" t="s">
        <v>29</v>
      </c>
      <c r="D281" s="63">
        <f t="shared" si="26"/>
        <v>0</v>
      </c>
      <c r="E281" s="80">
        <f t="shared" si="27"/>
        <v>0</v>
      </c>
      <c r="F281" s="82">
        <f t="shared" si="28"/>
        <v>0</v>
      </c>
      <c r="G281" s="64" t="s">
        <v>8</v>
      </c>
      <c r="H281" s="64">
        <f t="shared" si="29"/>
        <v>0</v>
      </c>
    </row>
    <row r="282" spans="1:8">
      <c r="A282" s="66" t="e">
        <f>#REF!</f>
        <v>#REF!</v>
      </c>
      <c r="B282" s="62" t="e">
        <f t="shared" si="25"/>
        <v>#VALUE!</v>
      </c>
      <c r="C282" s="62" t="s">
        <v>29</v>
      </c>
      <c r="D282" s="63">
        <f t="shared" si="26"/>
        <v>0</v>
      </c>
      <c r="E282" s="80">
        <f t="shared" si="27"/>
        <v>0</v>
      </c>
      <c r="F282" s="82">
        <f t="shared" si="28"/>
        <v>0</v>
      </c>
      <c r="G282" s="64" t="s">
        <v>8</v>
      </c>
      <c r="H282" s="64">
        <f t="shared" si="29"/>
        <v>0</v>
      </c>
    </row>
    <row r="283" spans="1:8">
      <c r="A283" s="66" t="e">
        <f>#REF!</f>
        <v>#REF!</v>
      </c>
      <c r="B283" s="62" t="e">
        <f t="shared" si="25"/>
        <v>#VALUE!</v>
      </c>
      <c r="C283" s="62" t="s">
        <v>29</v>
      </c>
      <c r="D283" s="63">
        <f t="shared" si="26"/>
        <v>0</v>
      </c>
      <c r="E283" s="80">
        <f t="shared" si="27"/>
        <v>0</v>
      </c>
      <c r="F283" s="82">
        <f t="shared" si="28"/>
        <v>0</v>
      </c>
      <c r="G283" s="64" t="s">
        <v>8</v>
      </c>
      <c r="H283" s="64">
        <f t="shared" si="29"/>
        <v>0</v>
      </c>
    </row>
    <row r="284" spans="1:8">
      <c r="A284" s="66" t="e">
        <f>#REF!</f>
        <v>#REF!</v>
      </c>
      <c r="B284" s="62" t="e">
        <f t="shared" si="25"/>
        <v>#VALUE!</v>
      </c>
      <c r="C284" s="62" t="s">
        <v>29</v>
      </c>
      <c r="D284" s="63">
        <f t="shared" si="26"/>
        <v>0</v>
      </c>
      <c r="E284" s="80">
        <f t="shared" si="27"/>
        <v>0</v>
      </c>
      <c r="F284" s="82">
        <f t="shared" si="28"/>
        <v>0</v>
      </c>
      <c r="G284" s="64" t="s">
        <v>8</v>
      </c>
      <c r="H284" s="64">
        <f t="shared" si="29"/>
        <v>0</v>
      </c>
    </row>
    <row r="285" spans="1:8">
      <c r="A285" s="66" t="e">
        <f>#REF!</f>
        <v>#REF!</v>
      </c>
      <c r="B285" s="62" t="e">
        <f t="shared" si="25"/>
        <v>#VALUE!</v>
      </c>
      <c r="C285" s="62" t="s">
        <v>29</v>
      </c>
      <c r="D285" s="63">
        <f t="shared" si="26"/>
        <v>0</v>
      </c>
      <c r="E285" s="80">
        <f t="shared" si="27"/>
        <v>0</v>
      </c>
      <c r="F285" s="82">
        <f t="shared" si="28"/>
        <v>0</v>
      </c>
      <c r="G285" s="64" t="s">
        <v>8</v>
      </c>
      <c r="H285" s="64">
        <f t="shared" si="29"/>
        <v>0</v>
      </c>
    </row>
    <row r="286" spans="1:8">
      <c r="A286" s="66" t="e">
        <f>#REF!</f>
        <v>#REF!</v>
      </c>
      <c r="B286" s="62" t="e">
        <f t="shared" si="25"/>
        <v>#VALUE!</v>
      </c>
      <c r="C286" s="62" t="s">
        <v>29</v>
      </c>
      <c r="D286" s="63">
        <f t="shared" si="26"/>
        <v>0</v>
      </c>
      <c r="E286" s="80">
        <f t="shared" si="27"/>
        <v>0</v>
      </c>
      <c r="F286" s="82">
        <f t="shared" si="28"/>
        <v>0</v>
      </c>
      <c r="G286" s="64" t="s">
        <v>8</v>
      </c>
      <c r="H286" s="64">
        <f t="shared" si="29"/>
        <v>0</v>
      </c>
    </row>
    <row r="287" spans="1:8">
      <c r="A287" s="66" t="e">
        <f>#REF!</f>
        <v>#REF!</v>
      </c>
      <c r="B287" s="62" t="e">
        <f t="shared" si="25"/>
        <v>#VALUE!</v>
      </c>
      <c r="C287" s="62" t="s">
        <v>29</v>
      </c>
      <c r="D287" s="63">
        <f t="shared" si="26"/>
        <v>0</v>
      </c>
      <c r="E287" s="80">
        <f t="shared" si="27"/>
        <v>0</v>
      </c>
      <c r="F287" s="82">
        <f t="shared" si="28"/>
        <v>0</v>
      </c>
      <c r="G287" s="64" t="s">
        <v>8</v>
      </c>
      <c r="H287" s="64">
        <f t="shared" si="29"/>
        <v>0</v>
      </c>
    </row>
    <row r="288" spans="1:8">
      <c r="A288" s="66" t="e">
        <f>#REF!</f>
        <v>#REF!</v>
      </c>
      <c r="B288" s="62" t="e">
        <f t="shared" si="25"/>
        <v>#VALUE!</v>
      </c>
      <c r="C288" s="62" t="s">
        <v>29</v>
      </c>
      <c r="D288" s="63">
        <f t="shared" si="26"/>
        <v>0</v>
      </c>
      <c r="E288" s="80">
        <f t="shared" si="27"/>
        <v>0</v>
      </c>
      <c r="F288" s="82">
        <f t="shared" si="28"/>
        <v>0</v>
      </c>
      <c r="G288" s="64" t="s">
        <v>8</v>
      </c>
      <c r="H288" s="64">
        <f t="shared" si="29"/>
        <v>0</v>
      </c>
    </row>
    <row r="289" spans="1:8">
      <c r="A289" s="66" t="e">
        <f>#REF!</f>
        <v>#REF!</v>
      </c>
      <c r="B289" s="62" t="e">
        <f t="shared" si="25"/>
        <v>#VALUE!</v>
      </c>
      <c r="C289" s="62" t="s">
        <v>29</v>
      </c>
      <c r="D289" s="63">
        <f t="shared" si="26"/>
        <v>0</v>
      </c>
      <c r="E289" s="80">
        <f t="shared" si="27"/>
        <v>0</v>
      </c>
      <c r="F289" s="82">
        <f t="shared" si="28"/>
        <v>0</v>
      </c>
      <c r="G289" s="64" t="s">
        <v>8</v>
      </c>
      <c r="H289" s="64">
        <f t="shared" si="29"/>
        <v>0</v>
      </c>
    </row>
    <row r="290" spans="1:8">
      <c r="A290" s="66" t="e">
        <f>#REF!</f>
        <v>#REF!</v>
      </c>
      <c r="B290" s="62" t="e">
        <f t="shared" si="25"/>
        <v>#VALUE!</v>
      </c>
      <c r="C290" s="62" t="s">
        <v>29</v>
      </c>
      <c r="D290" s="63">
        <f t="shared" si="26"/>
        <v>0</v>
      </c>
      <c r="E290" s="80">
        <f t="shared" si="27"/>
        <v>0</v>
      </c>
      <c r="F290" s="82">
        <f t="shared" si="28"/>
        <v>0</v>
      </c>
      <c r="G290" s="64" t="s">
        <v>8</v>
      </c>
      <c r="H290" s="64">
        <f t="shared" si="29"/>
        <v>0</v>
      </c>
    </row>
    <row r="291" spans="1:8">
      <c r="A291" s="66" t="e">
        <f>#REF!</f>
        <v>#REF!</v>
      </c>
      <c r="B291" s="62" t="e">
        <f t="shared" si="25"/>
        <v>#VALUE!</v>
      </c>
      <c r="C291" s="62" t="s">
        <v>29</v>
      </c>
      <c r="D291" s="63">
        <f t="shared" si="26"/>
        <v>0</v>
      </c>
      <c r="E291" s="80">
        <f t="shared" si="27"/>
        <v>0</v>
      </c>
      <c r="F291" s="82">
        <f t="shared" si="28"/>
        <v>0</v>
      </c>
      <c r="G291" s="64" t="s">
        <v>8</v>
      </c>
      <c r="H291" s="64">
        <f t="shared" si="29"/>
        <v>0</v>
      </c>
    </row>
    <row r="292" spans="1:8">
      <c r="A292" s="66" t="e">
        <f>#REF!</f>
        <v>#REF!</v>
      </c>
      <c r="B292" s="62" t="e">
        <f t="shared" si="25"/>
        <v>#VALUE!</v>
      </c>
      <c r="C292" s="62" t="s">
        <v>29</v>
      </c>
      <c r="D292" s="63">
        <f t="shared" si="26"/>
        <v>0</v>
      </c>
      <c r="E292" s="80">
        <f t="shared" si="27"/>
        <v>0</v>
      </c>
      <c r="F292" s="82">
        <f t="shared" si="28"/>
        <v>0</v>
      </c>
      <c r="G292" s="64" t="s">
        <v>8</v>
      </c>
      <c r="H292" s="64">
        <f t="shared" si="29"/>
        <v>0</v>
      </c>
    </row>
    <row r="293" spans="1:8">
      <c r="A293" s="66" t="e">
        <f>#REF!</f>
        <v>#REF!</v>
      </c>
      <c r="B293" s="62" t="e">
        <f t="shared" si="25"/>
        <v>#VALUE!</v>
      </c>
      <c r="C293" s="62" t="s">
        <v>29</v>
      </c>
      <c r="D293" s="63">
        <f t="shared" si="26"/>
        <v>0</v>
      </c>
      <c r="E293" s="80">
        <f t="shared" si="27"/>
        <v>0</v>
      </c>
      <c r="F293" s="82">
        <f t="shared" si="28"/>
        <v>0</v>
      </c>
      <c r="G293" s="64" t="s">
        <v>8</v>
      </c>
      <c r="H293" s="64">
        <f t="shared" si="29"/>
        <v>0</v>
      </c>
    </row>
    <row r="294" spans="1:8">
      <c r="A294" s="66" t="e">
        <f>#REF!</f>
        <v>#REF!</v>
      </c>
      <c r="B294" s="62" t="e">
        <f t="shared" si="25"/>
        <v>#VALUE!</v>
      </c>
      <c r="C294" s="62" t="s">
        <v>29</v>
      </c>
      <c r="D294" s="63">
        <f t="shared" si="26"/>
        <v>0</v>
      </c>
      <c r="E294" s="80">
        <f t="shared" si="27"/>
        <v>0</v>
      </c>
      <c r="F294" s="82">
        <f t="shared" si="28"/>
        <v>0</v>
      </c>
      <c r="G294" s="64" t="s">
        <v>8</v>
      </c>
      <c r="H294" s="64">
        <f t="shared" si="29"/>
        <v>0</v>
      </c>
    </row>
    <row r="295" spans="1:8">
      <c r="A295" s="66" t="e">
        <f>#REF!</f>
        <v>#REF!</v>
      </c>
      <c r="B295" s="62" t="e">
        <f t="shared" si="25"/>
        <v>#VALUE!</v>
      </c>
      <c r="C295" s="62" t="s">
        <v>29</v>
      </c>
      <c r="D295" s="63">
        <f t="shared" si="26"/>
        <v>0</v>
      </c>
      <c r="E295" s="80">
        <f t="shared" si="27"/>
        <v>0</v>
      </c>
      <c r="F295" s="82">
        <f t="shared" si="28"/>
        <v>0</v>
      </c>
      <c r="G295" s="64" t="s">
        <v>8</v>
      </c>
      <c r="H295" s="64">
        <f t="shared" si="29"/>
        <v>0</v>
      </c>
    </row>
    <row r="296" spans="1:8">
      <c r="A296" s="66" t="e">
        <f>#REF!</f>
        <v>#REF!</v>
      </c>
      <c r="B296" s="62" t="e">
        <f t="shared" si="25"/>
        <v>#VALUE!</v>
      </c>
      <c r="C296" s="62" t="s">
        <v>29</v>
      </c>
      <c r="D296" s="63">
        <f t="shared" si="26"/>
        <v>0</v>
      </c>
      <c r="E296" s="80">
        <f t="shared" si="27"/>
        <v>0</v>
      </c>
      <c r="F296" s="82">
        <f t="shared" si="28"/>
        <v>0</v>
      </c>
      <c r="G296" s="64" t="s">
        <v>8</v>
      </c>
      <c r="H296" s="64">
        <f t="shared" si="29"/>
        <v>0</v>
      </c>
    </row>
    <row r="297" spans="1:8">
      <c r="A297" s="66" t="e">
        <f>#REF!</f>
        <v>#REF!</v>
      </c>
      <c r="B297" s="62" t="e">
        <f t="shared" si="25"/>
        <v>#VALUE!</v>
      </c>
      <c r="C297" s="62" t="s">
        <v>29</v>
      </c>
      <c r="D297" s="63">
        <f t="shared" si="26"/>
        <v>0</v>
      </c>
      <c r="E297" s="80">
        <f t="shared" si="27"/>
        <v>0</v>
      </c>
      <c r="F297" s="82">
        <f t="shared" si="28"/>
        <v>0</v>
      </c>
      <c r="G297" s="64" t="s">
        <v>8</v>
      </c>
      <c r="H297" s="64">
        <f t="shared" si="29"/>
        <v>0</v>
      </c>
    </row>
    <row r="298" spans="1:8">
      <c r="A298" s="66" t="e">
        <f>#REF!</f>
        <v>#REF!</v>
      </c>
      <c r="B298" s="62" t="e">
        <f t="shared" si="25"/>
        <v>#VALUE!</v>
      </c>
      <c r="C298" s="62" t="s">
        <v>29</v>
      </c>
      <c r="D298" s="63">
        <f t="shared" si="26"/>
        <v>0</v>
      </c>
      <c r="E298" s="80">
        <f t="shared" si="27"/>
        <v>0</v>
      </c>
      <c r="F298" s="82">
        <f t="shared" si="28"/>
        <v>0</v>
      </c>
      <c r="G298" s="64" t="s">
        <v>8</v>
      </c>
      <c r="H298" s="64">
        <f t="shared" si="29"/>
        <v>0</v>
      </c>
    </row>
    <row r="299" spans="1:8">
      <c r="A299" s="66" t="e">
        <f>#REF!</f>
        <v>#REF!</v>
      </c>
      <c r="B299" s="62" t="e">
        <f t="shared" si="25"/>
        <v>#VALUE!</v>
      </c>
      <c r="C299" s="62" t="s">
        <v>29</v>
      </c>
      <c r="D299" s="63">
        <f t="shared" si="26"/>
        <v>0</v>
      </c>
      <c r="E299" s="80">
        <f t="shared" si="27"/>
        <v>0</v>
      </c>
      <c r="F299" s="82">
        <f t="shared" si="28"/>
        <v>0</v>
      </c>
      <c r="G299" s="64" t="s">
        <v>8</v>
      </c>
      <c r="H299" s="64">
        <f t="shared" si="29"/>
        <v>0</v>
      </c>
    </row>
    <row r="300" spans="1:8">
      <c r="A300" s="66" t="e">
        <f>#REF!</f>
        <v>#REF!</v>
      </c>
      <c r="B300" s="62" t="e">
        <f t="shared" si="25"/>
        <v>#VALUE!</v>
      </c>
      <c r="C300" s="62" t="s">
        <v>29</v>
      </c>
      <c r="D300" s="63">
        <f t="shared" si="26"/>
        <v>0</v>
      </c>
      <c r="E300" s="80">
        <f t="shared" si="27"/>
        <v>0</v>
      </c>
      <c r="F300" s="82">
        <f t="shared" si="28"/>
        <v>0</v>
      </c>
      <c r="G300" s="64" t="s">
        <v>8</v>
      </c>
      <c r="H300" s="64">
        <f t="shared" si="29"/>
        <v>0</v>
      </c>
    </row>
    <row r="301" spans="1:8">
      <c r="A301" s="66" t="e">
        <f>#REF!</f>
        <v>#REF!</v>
      </c>
      <c r="B301" s="62" t="e">
        <f t="shared" si="25"/>
        <v>#VALUE!</v>
      </c>
      <c r="C301" s="62" t="s">
        <v>29</v>
      </c>
      <c r="D301" s="63">
        <f t="shared" si="26"/>
        <v>0</v>
      </c>
      <c r="E301" s="80">
        <f t="shared" si="27"/>
        <v>0</v>
      </c>
      <c r="F301" s="82">
        <f t="shared" si="28"/>
        <v>0</v>
      </c>
      <c r="G301" s="64" t="s">
        <v>8</v>
      </c>
      <c r="H301" s="64">
        <f t="shared" si="29"/>
        <v>0</v>
      </c>
    </row>
    <row r="302" spans="1:8">
      <c r="A302" s="66" t="e">
        <f>#REF!</f>
        <v>#REF!</v>
      </c>
      <c r="B302" s="62" t="e">
        <f t="shared" si="25"/>
        <v>#VALUE!</v>
      </c>
      <c r="C302" s="62" t="s">
        <v>29</v>
      </c>
      <c r="D302" s="63">
        <f t="shared" si="26"/>
        <v>0</v>
      </c>
      <c r="E302" s="80">
        <f t="shared" si="27"/>
        <v>0</v>
      </c>
      <c r="F302" s="82">
        <f t="shared" si="28"/>
        <v>0</v>
      </c>
      <c r="G302" s="64" t="s">
        <v>8</v>
      </c>
      <c r="H302" s="64">
        <f t="shared" si="29"/>
        <v>0</v>
      </c>
    </row>
    <row r="303" spans="1:8">
      <c r="A303" s="66" t="e">
        <f>#REF!</f>
        <v>#REF!</v>
      </c>
      <c r="B303" s="62" t="e">
        <f t="shared" si="25"/>
        <v>#VALUE!</v>
      </c>
      <c r="C303" s="62" t="s">
        <v>29</v>
      </c>
      <c r="D303" s="63">
        <f t="shared" si="26"/>
        <v>0</v>
      </c>
      <c r="E303" s="80">
        <f t="shared" si="27"/>
        <v>0</v>
      </c>
      <c r="F303" s="82">
        <f t="shared" si="28"/>
        <v>0</v>
      </c>
      <c r="G303" s="64" t="s">
        <v>8</v>
      </c>
      <c r="H303" s="64">
        <f t="shared" si="29"/>
        <v>0</v>
      </c>
    </row>
    <row r="304" spans="1:8">
      <c r="A304" s="66" t="e">
        <f>#REF!</f>
        <v>#REF!</v>
      </c>
      <c r="B304" s="62" t="e">
        <f t="shared" ref="B304:B367" si="30">MID(O304,FIND(" ",O304)+1,8)</f>
        <v>#VALUE!</v>
      </c>
      <c r="C304" s="62" t="s">
        <v>29</v>
      </c>
      <c r="D304" s="63">
        <f t="shared" ref="D304:D367" si="31">L304</f>
        <v>0</v>
      </c>
      <c r="E304" s="80">
        <f t="shared" ref="E304:E367" si="32">M304</f>
        <v>0</v>
      </c>
      <c r="F304" s="82">
        <f t="shared" ref="F304:F367" si="33">(D304*E304)</f>
        <v>0</v>
      </c>
      <c r="G304" s="64" t="s">
        <v>8</v>
      </c>
      <c r="H304" s="64">
        <f t="shared" ref="H304:H367" si="34">Q304</f>
        <v>0</v>
      </c>
    </row>
    <row r="305" spans="1:8">
      <c r="A305" s="66" t="e">
        <f>#REF!</f>
        <v>#REF!</v>
      </c>
      <c r="B305" s="62" t="e">
        <f t="shared" si="30"/>
        <v>#VALUE!</v>
      </c>
      <c r="C305" s="62" t="s">
        <v>29</v>
      </c>
      <c r="D305" s="63">
        <f t="shared" si="31"/>
        <v>0</v>
      </c>
      <c r="E305" s="80">
        <f t="shared" si="32"/>
        <v>0</v>
      </c>
      <c r="F305" s="82">
        <f t="shared" si="33"/>
        <v>0</v>
      </c>
      <c r="G305" s="64" t="s">
        <v>8</v>
      </c>
      <c r="H305" s="64">
        <f t="shared" si="34"/>
        <v>0</v>
      </c>
    </row>
    <row r="306" spans="1:8">
      <c r="A306" s="66" t="e">
        <f>#REF!</f>
        <v>#REF!</v>
      </c>
      <c r="B306" s="62" t="e">
        <f t="shared" si="30"/>
        <v>#VALUE!</v>
      </c>
      <c r="C306" s="62" t="s">
        <v>29</v>
      </c>
      <c r="D306" s="63">
        <f t="shared" si="31"/>
        <v>0</v>
      </c>
      <c r="E306" s="80">
        <f t="shared" si="32"/>
        <v>0</v>
      </c>
      <c r="F306" s="82">
        <f t="shared" si="33"/>
        <v>0</v>
      </c>
      <c r="G306" s="64" t="s">
        <v>8</v>
      </c>
      <c r="H306" s="64">
        <f t="shared" si="34"/>
        <v>0</v>
      </c>
    </row>
    <row r="307" spans="1:8">
      <c r="A307" s="66" t="e">
        <f>#REF!</f>
        <v>#REF!</v>
      </c>
      <c r="B307" s="62" t="e">
        <f t="shared" si="30"/>
        <v>#VALUE!</v>
      </c>
      <c r="C307" s="62" t="s">
        <v>29</v>
      </c>
      <c r="D307" s="63">
        <f t="shared" si="31"/>
        <v>0</v>
      </c>
      <c r="E307" s="80">
        <f t="shared" si="32"/>
        <v>0</v>
      </c>
      <c r="F307" s="82">
        <f t="shared" si="33"/>
        <v>0</v>
      </c>
      <c r="G307" s="64" t="s">
        <v>8</v>
      </c>
      <c r="H307" s="64">
        <f t="shared" si="34"/>
        <v>0</v>
      </c>
    </row>
    <row r="308" spans="1:8">
      <c r="A308" s="66" t="e">
        <f>#REF!</f>
        <v>#REF!</v>
      </c>
      <c r="B308" s="62" t="e">
        <f t="shared" si="30"/>
        <v>#VALUE!</v>
      </c>
      <c r="C308" s="62" t="s">
        <v>29</v>
      </c>
      <c r="D308" s="63">
        <f t="shared" si="31"/>
        <v>0</v>
      </c>
      <c r="E308" s="80">
        <f t="shared" si="32"/>
        <v>0</v>
      </c>
      <c r="F308" s="82">
        <f t="shared" si="33"/>
        <v>0</v>
      </c>
      <c r="G308" s="64" t="s">
        <v>8</v>
      </c>
      <c r="H308" s="64">
        <f t="shared" si="34"/>
        <v>0</v>
      </c>
    </row>
    <row r="309" spans="1:8">
      <c r="A309" s="66" t="e">
        <f>#REF!</f>
        <v>#REF!</v>
      </c>
      <c r="B309" s="62" t="e">
        <f t="shared" si="30"/>
        <v>#VALUE!</v>
      </c>
      <c r="C309" s="62" t="s">
        <v>29</v>
      </c>
      <c r="D309" s="63">
        <f t="shared" si="31"/>
        <v>0</v>
      </c>
      <c r="E309" s="80">
        <f t="shared" si="32"/>
        <v>0</v>
      </c>
      <c r="F309" s="82">
        <f t="shared" si="33"/>
        <v>0</v>
      </c>
      <c r="G309" s="64" t="s">
        <v>8</v>
      </c>
      <c r="H309" s="64">
        <f t="shared" si="34"/>
        <v>0</v>
      </c>
    </row>
    <row r="310" spans="1:8">
      <c r="A310" s="66" t="e">
        <f>#REF!</f>
        <v>#REF!</v>
      </c>
      <c r="B310" s="62" t="e">
        <f t="shared" si="30"/>
        <v>#VALUE!</v>
      </c>
      <c r="C310" s="62" t="s">
        <v>29</v>
      </c>
      <c r="D310" s="63">
        <f t="shared" si="31"/>
        <v>0</v>
      </c>
      <c r="E310" s="80">
        <f t="shared" si="32"/>
        <v>0</v>
      </c>
      <c r="F310" s="82">
        <f t="shared" si="33"/>
        <v>0</v>
      </c>
      <c r="G310" s="64" t="s">
        <v>8</v>
      </c>
      <c r="H310" s="64">
        <f t="shared" si="34"/>
        <v>0</v>
      </c>
    </row>
    <row r="311" spans="1:8">
      <c r="A311" s="66" t="e">
        <f>#REF!</f>
        <v>#REF!</v>
      </c>
      <c r="B311" s="62" t="e">
        <f t="shared" si="30"/>
        <v>#VALUE!</v>
      </c>
      <c r="C311" s="62" t="s">
        <v>29</v>
      </c>
      <c r="D311" s="63">
        <f t="shared" si="31"/>
        <v>0</v>
      </c>
      <c r="E311" s="80">
        <f t="shared" si="32"/>
        <v>0</v>
      </c>
      <c r="F311" s="82">
        <f t="shared" si="33"/>
        <v>0</v>
      </c>
      <c r="G311" s="64" t="s">
        <v>8</v>
      </c>
      <c r="H311" s="64">
        <f t="shared" si="34"/>
        <v>0</v>
      </c>
    </row>
    <row r="312" spans="1:8">
      <c r="A312" s="66" t="e">
        <f>#REF!</f>
        <v>#REF!</v>
      </c>
      <c r="B312" s="62" t="e">
        <f t="shared" si="30"/>
        <v>#VALUE!</v>
      </c>
      <c r="C312" s="62" t="s">
        <v>29</v>
      </c>
      <c r="D312" s="63">
        <f t="shared" si="31"/>
        <v>0</v>
      </c>
      <c r="E312" s="80">
        <f t="shared" si="32"/>
        <v>0</v>
      </c>
      <c r="F312" s="82">
        <f t="shared" si="33"/>
        <v>0</v>
      </c>
      <c r="G312" s="64" t="s">
        <v>8</v>
      </c>
      <c r="H312" s="64">
        <f t="shared" si="34"/>
        <v>0</v>
      </c>
    </row>
    <row r="313" spans="1:8">
      <c r="A313" s="66" t="e">
        <f>#REF!</f>
        <v>#REF!</v>
      </c>
      <c r="B313" s="62" t="e">
        <f t="shared" si="30"/>
        <v>#VALUE!</v>
      </c>
      <c r="C313" s="62" t="s">
        <v>29</v>
      </c>
      <c r="D313" s="63">
        <f t="shared" si="31"/>
        <v>0</v>
      </c>
      <c r="E313" s="80">
        <f t="shared" si="32"/>
        <v>0</v>
      </c>
      <c r="F313" s="82">
        <f t="shared" si="33"/>
        <v>0</v>
      </c>
      <c r="G313" s="64" t="s">
        <v>8</v>
      </c>
      <c r="H313" s="64">
        <f t="shared" si="34"/>
        <v>0</v>
      </c>
    </row>
    <row r="314" spans="1:8">
      <c r="A314" s="66" t="e">
        <f>#REF!</f>
        <v>#REF!</v>
      </c>
      <c r="B314" s="62" t="e">
        <f t="shared" si="30"/>
        <v>#VALUE!</v>
      </c>
      <c r="C314" s="62" t="s">
        <v>29</v>
      </c>
      <c r="D314" s="63">
        <f t="shared" si="31"/>
        <v>0</v>
      </c>
      <c r="E314" s="80">
        <f t="shared" si="32"/>
        <v>0</v>
      </c>
      <c r="F314" s="82">
        <f t="shared" si="33"/>
        <v>0</v>
      </c>
      <c r="G314" s="64" t="s">
        <v>8</v>
      </c>
      <c r="H314" s="64">
        <f t="shared" si="34"/>
        <v>0</v>
      </c>
    </row>
    <row r="315" spans="1:8">
      <c r="A315" s="66" t="e">
        <f>#REF!</f>
        <v>#REF!</v>
      </c>
      <c r="B315" s="62" t="e">
        <f t="shared" si="30"/>
        <v>#VALUE!</v>
      </c>
      <c r="C315" s="62" t="s">
        <v>29</v>
      </c>
      <c r="D315" s="63">
        <f t="shared" si="31"/>
        <v>0</v>
      </c>
      <c r="E315" s="80">
        <f t="shared" si="32"/>
        <v>0</v>
      </c>
      <c r="F315" s="82">
        <f t="shared" si="33"/>
        <v>0</v>
      </c>
      <c r="G315" s="64" t="s">
        <v>8</v>
      </c>
      <c r="H315" s="64">
        <f t="shared" si="34"/>
        <v>0</v>
      </c>
    </row>
    <row r="316" spans="1:8">
      <c r="A316" s="66" t="e">
        <f>#REF!</f>
        <v>#REF!</v>
      </c>
      <c r="B316" s="62" t="e">
        <f t="shared" si="30"/>
        <v>#VALUE!</v>
      </c>
      <c r="C316" s="62" t="s">
        <v>29</v>
      </c>
      <c r="D316" s="63">
        <f t="shared" si="31"/>
        <v>0</v>
      </c>
      <c r="E316" s="80">
        <f t="shared" si="32"/>
        <v>0</v>
      </c>
      <c r="F316" s="82">
        <f t="shared" si="33"/>
        <v>0</v>
      </c>
      <c r="G316" s="64" t="s">
        <v>8</v>
      </c>
      <c r="H316" s="64">
        <f t="shared" si="34"/>
        <v>0</v>
      </c>
    </row>
    <row r="317" spans="1:8">
      <c r="A317" s="66" t="e">
        <f>#REF!</f>
        <v>#REF!</v>
      </c>
      <c r="B317" s="62" t="e">
        <f t="shared" si="30"/>
        <v>#VALUE!</v>
      </c>
      <c r="C317" s="62" t="s">
        <v>29</v>
      </c>
      <c r="D317" s="63">
        <f t="shared" si="31"/>
        <v>0</v>
      </c>
      <c r="E317" s="80">
        <f t="shared" si="32"/>
        <v>0</v>
      </c>
      <c r="F317" s="82">
        <f t="shared" si="33"/>
        <v>0</v>
      </c>
      <c r="G317" s="64" t="s">
        <v>8</v>
      </c>
      <c r="H317" s="64">
        <f t="shared" si="34"/>
        <v>0</v>
      </c>
    </row>
    <row r="318" spans="1:8">
      <c r="A318" s="66" t="e">
        <f>#REF!</f>
        <v>#REF!</v>
      </c>
      <c r="B318" s="62" t="e">
        <f t="shared" si="30"/>
        <v>#VALUE!</v>
      </c>
      <c r="C318" s="62" t="s">
        <v>29</v>
      </c>
      <c r="D318" s="63">
        <f t="shared" si="31"/>
        <v>0</v>
      </c>
      <c r="E318" s="80">
        <f t="shared" si="32"/>
        <v>0</v>
      </c>
      <c r="F318" s="82">
        <f t="shared" si="33"/>
        <v>0</v>
      </c>
      <c r="G318" s="64" t="s">
        <v>8</v>
      </c>
      <c r="H318" s="64">
        <f t="shared" si="34"/>
        <v>0</v>
      </c>
    </row>
    <row r="319" spans="1:8">
      <c r="A319" s="66" t="e">
        <f>#REF!</f>
        <v>#REF!</v>
      </c>
      <c r="B319" s="62" t="e">
        <f t="shared" si="30"/>
        <v>#VALUE!</v>
      </c>
      <c r="C319" s="62" t="s">
        <v>29</v>
      </c>
      <c r="D319" s="63">
        <f t="shared" si="31"/>
        <v>0</v>
      </c>
      <c r="E319" s="80">
        <f t="shared" si="32"/>
        <v>0</v>
      </c>
      <c r="F319" s="82">
        <f t="shared" si="33"/>
        <v>0</v>
      </c>
      <c r="G319" s="64" t="s">
        <v>8</v>
      </c>
      <c r="H319" s="64">
        <f t="shared" si="34"/>
        <v>0</v>
      </c>
    </row>
    <row r="320" spans="1:8">
      <c r="A320" s="66" t="e">
        <f>#REF!</f>
        <v>#REF!</v>
      </c>
      <c r="B320" s="62" t="e">
        <f t="shared" si="30"/>
        <v>#VALUE!</v>
      </c>
      <c r="C320" s="62" t="s">
        <v>29</v>
      </c>
      <c r="D320" s="63">
        <f t="shared" si="31"/>
        <v>0</v>
      </c>
      <c r="E320" s="80">
        <f t="shared" si="32"/>
        <v>0</v>
      </c>
      <c r="F320" s="82">
        <f t="shared" si="33"/>
        <v>0</v>
      </c>
      <c r="G320" s="64" t="s">
        <v>8</v>
      </c>
      <c r="H320" s="64">
        <f t="shared" si="34"/>
        <v>0</v>
      </c>
    </row>
    <row r="321" spans="1:8">
      <c r="A321" s="66" t="e">
        <f>#REF!</f>
        <v>#REF!</v>
      </c>
      <c r="B321" s="62" t="e">
        <f t="shared" si="30"/>
        <v>#VALUE!</v>
      </c>
      <c r="C321" s="62" t="s">
        <v>29</v>
      </c>
      <c r="D321" s="63">
        <f t="shared" si="31"/>
        <v>0</v>
      </c>
      <c r="E321" s="80">
        <f t="shared" si="32"/>
        <v>0</v>
      </c>
      <c r="F321" s="82">
        <f t="shared" si="33"/>
        <v>0</v>
      </c>
      <c r="G321" s="64" t="s">
        <v>8</v>
      </c>
      <c r="H321" s="64">
        <f t="shared" si="34"/>
        <v>0</v>
      </c>
    </row>
    <row r="322" spans="1:8">
      <c r="A322" s="66" t="e">
        <f>#REF!</f>
        <v>#REF!</v>
      </c>
      <c r="B322" s="62" t="e">
        <f t="shared" si="30"/>
        <v>#VALUE!</v>
      </c>
      <c r="C322" s="62" t="s">
        <v>29</v>
      </c>
      <c r="D322" s="63">
        <f t="shared" si="31"/>
        <v>0</v>
      </c>
      <c r="E322" s="80">
        <f t="shared" si="32"/>
        <v>0</v>
      </c>
      <c r="F322" s="82">
        <f t="shared" si="33"/>
        <v>0</v>
      </c>
      <c r="G322" s="64" t="s">
        <v>8</v>
      </c>
      <c r="H322" s="64">
        <f t="shared" si="34"/>
        <v>0</v>
      </c>
    </row>
    <row r="323" spans="1:8">
      <c r="A323" s="66" t="e">
        <f>#REF!</f>
        <v>#REF!</v>
      </c>
      <c r="B323" s="62" t="e">
        <f t="shared" si="30"/>
        <v>#VALUE!</v>
      </c>
      <c r="C323" s="62" t="s">
        <v>29</v>
      </c>
      <c r="D323" s="63">
        <f t="shared" si="31"/>
        <v>0</v>
      </c>
      <c r="E323" s="80">
        <f t="shared" si="32"/>
        <v>0</v>
      </c>
      <c r="F323" s="82">
        <f t="shared" si="33"/>
        <v>0</v>
      </c>
      <c r="G323" s="64" t="s">
        <v>8</v>
      </c>
      <c r="H323" s="64">
        <f t="shared" si="34"/>
        <v>0</v>
      </c>
    </row>
    <row r="324" spans="1:8">
      <c r="A324" s="66" t="e">
        <f>#REF!</f>
        <v>#REF!</v>
      </c>
      <c r="B324" s="62" t="e">
        <f t="shared" si="30"/>
        <v>#VALUE!</v>
      </c>
      <c r="C324" s="62" t="s">
        <v>29</v>
      </c>
      <c r="D324" s="63">
        <f t="shared" si="31"/>
        <v>0</v>
      </c>
      <c r="E324" s="80">
        <f t="shared" si="32"/>
        <v>0</v>
      </c>
      <c r="F324" s="82">
        <f t="shared" si="33"/>
        <v>0</v>
      </c>
      <c r="G324" s="64" t="s">
        <v>8</v>
      </c>
      <c r="H324" s="64">
        <f t="shared" si="34"/>
        <v>0</v>
      </c>
    </row>
    <row r="325" spans="1:8">
      <c r="A325" s="66" t="e">
        <f>#REF!</f>
        <v>#REF!</v>
      </c>
      <c r="B325" s="62" t="e">
        <f t="shared" si="30"/>
        <v>#VALUE!</v>
      </c>
      <c r="C325" s="62" t="s">
        <v>29</v>
      </c>
      <c r="D325" s="63">
        <f t="shared" si="31"/>
        <v>0</v>
      </c>
      <c r="E325" s="80">
        <f t="shared" si="32"/>
        <v>0</v>
      </c>
      <c r="F325" s="82">
        <f t="shared" si="33"/>
        <v>0</v>
      </c>
      <c r="G325" s="64" t="s">
        <v>8</v>
      </c>
      <c r="H325" s="64">
        <f t="shared" si="34"/>
        <v>0</v>
      </c>
    </row>
    <row r="326" spans="1:8">
      <c r="A326" s="66" t="e">
        <f>#REF!</f>
        <v>#REF!</v>
      </c>
      <c r="B326" s="62" t="e">
        <f t="shared" si="30"/>
        <v>#VALUE!</v>
      </c>
      <c r="C326" s="62" t="s">
        <v>29</v>
      </c>
      <c r="D326" s="63">
        <f t="shared" si="31"/>
        <v>0</v>
      </c>
      <c r="E326" s="80">
        <f t="shared" si="32"/>
        <v>0</v>
      </c>
      <c r="F326" s="82">
        <f t="shared" si="33"/>
        <v>0</v>
      </c>
      <c r="G326" s="64" t="s">
        <v>8</v>
      </c>
      <c r="H326" s="64">
        <f t="shared" si="34"/>
        <v>0</v>
      </c>
    </row>
    <row r="327" spans="1:8">
      <c r="A327" s="66" t="e">
        <f>#REF!</f>
        <v>#REF!</v>
      </c>
      <c r="B327" s="62" t="e">
        <f t="shared" si="30"/>
        <v>#VALUE!</v>
      </c>
      <c r="C327" s="62" t="s">
        <v>29</v>
      </c>
      <c r="D327" s="63">
        <f t="shared" si="31"/>
        <v>0</v>
      </c>
      <c r="E327" s="80">
        <f t="shared" si="32"/>
        <v>0</v>
      </c>
      <c r="F327" s="82">
        <f t="shared" si="33"/>
        <v>0</v>
      </c>
      <c r="G327" s="64" t="s">
        <v>8</v>
      </c>
      <c r="H327" s="64">
        <f t="shared" si="34"/>
        <v>0</v>
      </c>
    </row>
    <row r="328" spans="1:8">
      <c r="A328" s="66" t="e">
        <f>#REF!</f>
        <v>#REF!</v>
      </c>
      <c r="B328" s="62" t="e">
        <f t="shared" si="30"/>
        <v>#VALUE!</v>
      </c>
      <c r="C328" s="62" t="s">
        <v>29</v>
      </c>
      <c r="D328" s="63">
        <f t="shared" si="31"/>
        <v>0</v>
      </c>
      <c r="E328" s="80">
        <f t="shared" si="32"/>
        <v>0</v>
      </c>
      <c r="F328" s="82">
        <f t="shared" si="33"/>
        <v>0</v>
      </c>
      <c r="G328" s="64" t="s">
        <v>8</v>
      </c>
      <c r="H328" s="64">
        <f t="shared" si="34"/>
        <v>0</v>
      </c>
    </row>
    <row r="329" spans="1:8">
      <c r="A329" s="66" t="e">
        <f>#REF!</f>
        <v>#REF!</v>
      </c>
      <c r="B329" s="62" t="e">
        <f t="shared" si="30"/>
        <v>#VALUE!</v>
      </c>
      <c r="C329" s="62" t="s">
        <v>29</v>
      </c>
      <c r="D329" s="63">
        <f t="shared" si="31"/>
        <v>0</v>
      </c>
      <c r="E329" s="80">
        <f t="shared" si="32"/>
        <v>0</v>
      </c>
      <c r="F329" s="82">
        <f t="shared" si="33"/>
        <v>0</v>
      </c>
      <c r="G329" s="64" t="s">
        <v>8</v>
      </c>
      <c r="H329" s="64">
        <f t="shared" si="34"/>
        <v>0</v>
      </c>
    </row>
    <row r="330" spans="1:8">
      <c r="A330" s="66" t="e">
        <f>#REF!</f>
        <v>#REF!</v>
      </c>
      <c r="B330" s="62" t="e">
        <f t="shared" si="30"/>
        <v>#VALUE!</v>
      </c>
      <c r="C330" s="62" t="s">
        <v>29</v>
      </c>
      <c r="D330" s="63">
        <f t="shared" si="31"/>
        <v>0</v>
      </c>
      <c r="E330" s="80">
        <f t="shared" si="32"/>
        <v>0</v>
      </c>
      <c r="F330" s="82">
        <f t="shared" si="33"/>
        <v>0</v>
      </c>
      <c r="G330" s="64" t="s">
        <v>8</v>
      </c>
      <c r="H330" s="64">
        <f t="shared" si="34"/>
        <v>0</v>
      </c>
    </row>
    <row r="331" spans="1:8">
      <c r="A331" s="66" t="e">
        <f>#REF!</f>
        <v>#REF!</v>
      </c>
      <c r="B331" s="62" t="e">
        <f t="shared" si="30"/>
        <v>#VALUE!</v>
      </c>
      <c r="C331" s="62" t="s">
        <v>29</v>
      </c>
      <c r="D331" s="63">
        <f t="shared" si="31"/>
        <v>0</v>
      </c>
      <c r="E331" s="80">
        <f t="shared" si="32"/>
        <v>0</v>
      </c>
      <c r="F331" s="82">
        <f t="shared" si="33"/>
        <v>0</v>
      </c>
      <c r="G331" s="64" t="s">
        <v>8</v>
      </c>
      <c r="H331" s="64">
        <f t="shared" si="34"/>
        <v>0</v>
      </c>
    </row>
    <row r="332" spans="1:8">
      <c r="A332" s="66" t="e">
        <f>#REF!</f>
        <v>#REF!</v>
      </c>
      <c r="B332" s="62" t="e">
        <f t="shared" si="30"/>
        <v>#VALUE!</v>
      </c>
      <c r="C332" s="62" t="s">
        <v>29</v>
      </c>
      <c r="D332" s="63">
        <f t="shared" si="31"/>
        <v>0</v>
      </c>
      <c r="E332" s="80">
        <f t="shared" si="32"/>
        <v>0</v>
      </c>
      <c r="F332" s="82">
        <f t="shared" si="33"/>
        <v>0</v>
      </c>
      <c r="G332" s="64" t="s">
        <v>8</v>
      </c>
      <c r="H332" s="64">
        <f t="shared" si="34"/>
        <v>0</v>
      </c>
    </row>
    <row r="333" spans="1:8">
      <c r="A333" s="66" t="e">
        <f>#REF!</f>
        <v>#REF!</v>
      </c>
      <c r="B333" s="62" t="e">
        <f t="shared" si="30"/>
        <v>#VALUE!</v>
      </c>
      <c r="C333" s="62" t="s">
        <v>29</v>
      </c>
      <c r="D333" s="63">
        <f t="shared" si="31"/>
        <v>0</v>
      </c>
      <c r="E333" s="80">
        <f t="shared" si="32"/>
        <v>0</v>
      </c>
      <c r="F333" s="82">
        <f t="shared" si="33"/>
        <v>0</v>
      </c>
      <c r="G333" s="64" t="s">
        <v>8</v>
      </c>
      <c r="H333" s="64">
        <f t="shared" si="34"/>
        <v>0</v>
      </c>
    </row>
    <row r="334" spans="1:8">
      <c r="A334" s="66" t="e">
        <f>#REF!</f>
        <v>#REF!</v>
      </c>
      <c r="B334" s="62" t="e">
        <f t="shared" si="30"/>
        <v>#VALUE!</v>
      </c>
      <c r="C334" s="62" t="s">
        <v>29</v>
      </c>
      <c r="D334" s="63">
        <f t="shared" si="31"/>
        <v>0</v>
      </c>
      <c r="E334" s="80">
        <f t="shared" si="32"/>
        <v>0</v>
      </c>
      <c r="F334" s="82">
        <f t="shared" si="33"/>
        <v>0</v>
      </c>
      <c r="G334" s="64" t="s">
        <v>8</v>
      </c>
      <c r="H334" s="64">
        <f t="shared" si="34"/>
        <v>0</v>
      </c>
    </row>
    <row r="335" spans="1:8">
      <c r="A335" s="66" t="e">
        <f>#REF!</f>
        <v>#REF!</v>
      </c>
      <c r="B335" s="62" t="e">
        <f t="shared" si="30"/>
        <v>#VALUE!</v>
      </c>
      <c r="C335" s="62" t="s">
        <v>29</v>
      </c>
      <c r="D335" s="63">
        <f t="shared" si="31"/>
        <v>0</v>
      </c>
      <c r="E335" s="80">
        <f t="shared" si="32"/>
        <v>0</v>
      </c>
      <c r="F335" s="82">
        <f t="shared" si="33"/>
        <v>0</v>
      </c>
      <c r="G335" s="64" t="s">
        <v>8</v>
      </c>
      <c r="H335" s="64">
        <f t="shared" si="34"/>
        <v>0</v>
      </c>
    </row>
    <row r="336" spans="1:8">
      <c r="A336" s="66" t="e">
        <f>#REF!</f>
        <v>#REF!</v>
      </c>
      <c r="B336" s="62" t="e">
        <f t="shared" si="30"/>
        <v>#VALUE!</v>
      </c>
      <c r="C336" s="62" t="s">
        <v>29</v>
      </c>
      <c r="D336" s="63">
        <f t="shared" si="31"/>
        <v>0</v>
      </c>
      <c r="E336" s="80">
        <f t="shared" si="32"/>
        <v>0</v>
      </c>
      <c r="F336" s="82">
        <f t="shared" si="33"/>
        <v>0</v>
      </c>
      <c r="G336" s="64" t="s">
        <v>8</v>
      </c>
      <c r="H336" s="64">
        <f t="shared" si="34"/>
        <v>0</v>
      </c>
    </row>
    <row r="337" spans="1:8">
      <c r="A337" s="66" t="e">
        <f>#REF!</f>
        <v>#REF!</v>
      </c>
      <c r="B337" s="62" t="e">
        <f t="shared" si="30"/>
        <v>#VALUE!</v>
      </c>
      <c r="C337" s="62" t="s">
        <v>29</v>
      </c>
      <c r="D337" s="63">
        <f t="shared" si="31"/>
        <v>0</v>
      </c>
      <c r="E337" s="80">
        <f t="shared" si="32"/>
        <v>0</v>
      </c>
      <c r="F337" s="82">
        <f t="shared" si="33"/>
        <v>0</v>
      </c>
      <c r="G337" s="64" t="s">
        <v>8</v>
      </c>
      <c r="H337" s="64">
        <f t="shared" si="34"/>
        <v>0</v>
      </c>
    </row>
    <row r="338" spans="1:8">
      <c r="A338" s="66" t="e">
        <f>#REF!</f>
        <v>#REF!</v>
      </c>
      <c r="B338" s="62" t="e">
        <f t="shared" si="30"/>
        <v>#VALUE!</v>
      </c>
      <c r="C338" s="62" t="s">
        <v>29</v>
      </c>
      <c r="D338" s="63">
        <f t="shared" si="31"/>
        <v>0</v>
      </c>
      <c r="E338" s="80">
        <f t="shared" si="32"/>
        <v>0</v>
      </c>
      <c r="F338" s="82">
        <f t="shared" si="33"/>
        <v>0</v>
      </c>
      <c r="G338" s="64" t="s">
        <v>8</v>
      </c>
      <c r="H338" s="64">
        <f t="shared" si="34"/>
        <v>0</v>
      </c>
    </row>
    <row r="339" spans="1:8">
      <c r="A339" s="66" t="e">
        <f>#REF!</f>
        <v>#REF!</v>
      </c>
      <c r="B339" s="62" t="e">
        <f t="shared" si="30"/>
        <v>#VALUE!</v>
      </c>
      <c r="C339" s="62" t="s">
        <v>29</v>
      </c>
      <c r="D339" s="63">
        <f t="shared" si="31"/>
        <v>0</v>
      </c>
      <c r="E339" s="80">
        <f t="shared" si="32"/>
        <v>0</v>
      </c>
      <c r="F339" s="82">
        <f t="shared" si="33"/>
        <v>0</v>
      </c>
      <c r="G339" s="64" t="s">
        <v>8</v>
      </c>
      <c r="H339" s="64">
        <f t="shared" si="34"/>
        <v>0</v>
      </c>
    </row>
    <row r="340" spans="1:8">
      <c r="A340" s="66" t="e">
        <f>#REF!</f>
        <v>#REF!</v>
      </c>
      <c r="B340" s="62" t="e">
        <f t="shared" si="30"/>
        <v>#VALUE!</v>
      </c>
      <c r="C340" s="62" t="s">
        <v>29</v>
      </c>
      <c r="D340" s="63">
        <f t="shared" si="31"/>
        <v>0</v>
      </c>
      <c r="E340" s="80">
        <f t="shared" si="32"/>
        <v>0</v>
      </c>
      <c r="F340" s="82">
        <f t="shared" si="33"/>
        <v>0</v>
      </c>
      <c r="G340" s="64" t="s">
        <v>8</v>
      </c>
      <c r="H340" s="64">
        <f t="shared" si="34"/>
        <v>0</v>
      </c>
    </row>
    <row r="341" spans="1:8">
      <c r="A341" s="66" t="e">
        <f>#REF!</f>
        <v>#REF!</v>
      </c>
      <c r="B341" s="62" t="e">
        <f t="shared" si="30"/>
        <v>#VALUE!</v>
      </c>
      <c r="C341" s="62" t="s">
        <v>29</v>
      </c>
      <c r="D341" s="63">
        <f t="shared" si="31"/>
        <v>0</v>
      </c>
      <c r="E341" s="80">
        <f t="shared" si="32"/>
        <v>0</v>
      </c>
      <c r="F341" s="82">
        <f t="shared" si="33"/>
        <v>0</v>
      </c>
      <c r="G341" s="64" t="s">
        <v>8</v>
      </c>
      <c r="H341" s="64">
        <f t="shared" si="34"/>
        <v>0</v>
      </c>
    </row>
    <row r="342" spans="1:8">
      <c r="A342" s="66" t="e">
        <f>#REF!</f>
        <v>#REF!</v>
      </c>
      <c r="B342" s="62" t="e">
        <f t="shared" si="30"/>
        <v>#VALUE!</v>
      </c>
      <c r="C342" s="62" t="s">
        <v>29</v>
      </c>
      <c r="D342" s="63">
        <f t="shared" si="31"/>
        <v>0</v>
      </c>
      <c r="E342" s="80">
        <f t="shared" si="32"/>
        <v>0</v>
      </c>
      <c r="F342" s="82">
        <f t="shared" si="33"/>
        <v>0</v>
      </c>
      <c r="G342" s="64" t="s">
        <v>8</v>
      </c>
      <c r="H342" s="64">
        <f t="shared" si="34"/>
        <v>0</v>
      </c>
    </row>
    <row r="343" spans="1:8">
      <c r="A343" s="66" t="e">
        <f>#REF!</f>
        <v>#REF!</v>
      </c>
      <c r="B343" s="62" t="e">
        <f t="shared" si="30"/>
        <v>#VALUE!</v>
      </c>
      <c r="C343" s="62" t="s">
        <v>29</v>
      </c>
      <c r="D343" s="63">
        <f t="shared" si="31"/>
        <v>0</v>
      </c>
      <c r="E343" s="80">
        <f t="shared" si="32"/>
        <v>0</v>
      </c>
      <c r="F343" s="82">
        <f t="shared" si="33"/>
        <v>0</v>
      </c>
      <c r="G343" s="64" t="s">
        <v>8</v>
      </c>
      <c r="H343" s="64">
        <f t="shared" si="34"/>
        <v>0</v>
      </c>
    </row>
    <row r="344" spans="1:8">
      <c r="A344" s="66" t="e">
        <f>#REF!</f>
        <v>#REF!</v>
      </c>
      <c r="B344" s="62" t="e">
        <f t="shared" si="30"/>
        <v>#VALUE!</v>
      </c>
      <c r="C344" s="62" t="s">
        <v>29</v>
      </c>
      <c r="D344" s="63">
        <f t="shared" si="31"/>
        <v>0</v>
      </c>
      <c r="E344" s="80">
        <f t="shared" si="32"/>
        <v>0</v>
      </c>
      <c r="F344" s="82">
        <f t="shared" si="33"/>
        <v>0</v>
      </c>
      <c r="G344" s="64" t="s">
        <v>8</v>
      </c>
      <c r="H344" s="64">
        <f t="shared" si="34"/>
        <v>0</v>
      </c>
    </row>
    <row r="345" spans="1:8">
      <c r="A345" s="66" t="e">
        <f>#REF!</f>
        <v>#REF!</v>
      </c>
      <c r="B345" s="62" t="e">
        <f t="shared" si="30"/>
        <v>#VALUE!</v>
      </c>
      <c r="C345" s="62" t="s">
        <v>29</v>
      </c>
      <c r="D345" s="63">
        <f t="shared" si="31"/>
        <v>0</v>
      </c>
      <c r="E345" s="80">
        <f t="shared" si="32"/>
        <v>0</v>
      </c>
      <c r="F345" s="82">
        <f t="shared" si="33"/>
        <v>0</v>
      </c>
      <c r="G345" s="64" t="s">
        <v>8</v>
      </c>
      <c r="H345" s="64">
        <f t="shared" si="34"/>
        <v>0</v>
      </c>
    </row>
    <row r="346" spans="1:8">
      <c r="A346" s="66" t="e">
        <f>#REF!</f>
        <v>#REF!</v>
      </c>
      <c r="B346" s="62" t="e">
        <f t="shared" si="30"/>
        <v>#VALUE!</v>
      </c>
      <c r="C346" s="62" t="s">
        <v>29</v>
      </c>
      <c r="D346" s="63">
        <f t="shared" si="31"/>
        <v>0</v>
      </c>
      <c r="E346" s="80">
        <f t="shared" si="32"/>
        <v>0</v>
      </c>
      <c r="F346" s="82">
        <f t="shared" si="33"/>
        <v>0</v>
      </c>
      <c r="G346" s="64" t="s">
        <v>8</v>
      </c>
      <c r="H346" s="64">
        <f t="shared" si="34"/>
        <v>0</v>
      </c>
    </row>
    <row r="347" spans="1:8">
      <c r="A347" s="66" t="e">
        <f>#REF!</f>
        <v>#REF!</v>
      </c>
      <c r="B347" s="62" t="e">
        <f t="shared" si="30"/>
        <v>#VALUE!</v>
      </c>
      <c r="C347" s="62" t="s">
        <v>29</v>
      </c>
      <c r="D347" s="63">
        <f t="shared" si="31"/>
        <v>0</v>
      </c>
      <c r="E347" s="80">
        <f t="shared" si="32"/>
        <v>0</v>
      </c>
      <c r="F347" s="82">
        <f t="shared" si="33"/>
        <v>0</v>
      </c>
      <c r="G347" s="64" t="s">
        <v>8</v>
      </c>
      <c r="H347" s="64">
        <f t="shared" si="34"/>
        <v>0</v>
      </c>
    </row>
    <row r="348" spans="1:8">
      <c r="A348" s="66" t="e">
        <f>#REF!</f>
        <v>#REF!</v>
      </c>
      <c r="B348" s="62" t="e">
        <f t="shared" si="30"/>
        <v>#VALUE!</v>
      </c>
      <c r="C348" s="62" t="s">
        <v>29</v>
      </c>
      <c r="D348" s="63">
        <f t="shared" si="31"/>
        <v>0</v>
      </c>
      <c r="E348" s="80">
        <f t="shared" si="32"/>
        <v>0</v>
      </c>
      <c r="F348" s="82">
        <f t="shared" si="33"/>
        <v>0</v>
      </c>
      <c r="G348" s="64" t="s">
        <v>8</v>
      </c>
      <c r="H348" s="64">
        <f t="shared" si="34"/>
        <v>0</v>
      </c>
    </row>
    <row r="349" spans="1:8">
      <c r="A349" s="66" t="e">
        <f>#REF!</f>
        <v>#REF!</v>
      </c>
      <c r="B349" s="62" t="e">
        <f t="shared" si="30"/>
        <v>#VALUE!</v>
      </c>
      <c r="C349" s="62" t="s">
        <v>29</v>
      </c>
      <c r="D349" s="63">
        <f t="shared" si="31"/>
        <v>0</v>
      </c>
      <c r="E349" s="80">
        <f t="shared" si="32"/>
        <v>0</v>
      </c>
      <c r="F349" s="82">
        <f t="shared" si="33"/>
        <v>0</v>
      </c>
      <c r="G349" s="64" t="s">
        <v>8</v>
      </c>
      <c r="H349" s="64">
        <f t="shared" si="34"/>
        <v>0</v>
      </c>
    </row>
    <row r="350" spans="1:8">
      <c r="A350" s="66" t="e">
        <f>#REF!</f>
        <v>#REF!</v>
      </c>
      <c r="B350" s="62" t="e">
        <f t="shared" si="30"/>
        <v>#VALUE!</v>
      </c>
      <c r="C350" s="62" t="s">
        <v>29</v>
      </c>
      <c r="D350" s="63">
        <f t="shared" si="31"/>
        <v>0</v>
      </c>
      <c r="E350" s="80">
        <f t="shared" si="32"/>
        <v>0</v>
      </c>
      <c r="F350" s="82">
        <f t="shared" si="33"/>
        <v>0</v>
      </c>
      <c r="G350" s="64" t="s">
        <v>8</v>
      </c>
      <c r="H350" s="64">
        <f t="shared" si="34"/>
        <v>0</v>
      </c>
    </row>
    <row r="351" spans="1:8">
      <c r="A351" s="66" t="e">
        <f>#REF!</f>
        <v>#REF!</v>
      </c>
      <c r="B351" s="62" t="e">
        <f t="shared" si="30"/>
        <v>#VALUE!</v>
      </c>
      <c r="C351" s="62" t="s">
        <v>29</v>
      </c>
      <c r="D351" s="63">
        <f t="shared" si="31"/>
        <v>0</v>
      </c>
      <c r="E351" s="80">
        <f t="shared" si="32"/>
        <v>0</v>
      </c>
      <c r="F351" s="82">
        <f t="shared" si="33"/>
        <v>0</v>
      </c>
      <c r="G351" s="64" t="s">
        <v>8</v>
      </c>
      <c r="H351" s="64">
        <f t="shared" si="34"/>
        <v>0</v>
      </c>
    </row>
    <row r="352" spans="1:8">
      <c r="A352" s="66" t="e">
        <f>#REF!</f>
        <v>#REF!</v>
      </c>
      <c r="B352" s="62" t="e">
        <f t="shared" si="30"/>
        <v>#VALUE!</v>
      </c>
      <c r="C352" s="62" t="s">
        <v>29</v>
      </c>
      <c r="D352" s="63">
        <f t="shared" si="31"/>
        <v>0</v>
      </c>
      <c r="E352" s="80">
        <f t="shared" si="32"/>
        <v>0</v>
      </c>
      <c r="F352" s="82">
        <f t="shared" si="33"/>
        <v>0</v>
      </c>
      <c r="G352" s="64" t="s">
        <v>8</v>
      </c>
      <c r="H352" s="64">
        <f t="shared" si="34"/>
        <v>0</v>
      </c>
    </row>
    <row r="353" spans="1:8">
      <c r="A353" s="66" t="e">
        <f>#REF!</f>
        <v>#REF!</v>
      </c>
      <c r="B353" s="62" t="e">
        <f t="shared" si="30"/>
        <v>#VALUE!</v>
      </c>
      <c r="C353" s="62" t="s">
        <v>29</v>
      </c>
      <c r="D353" s="63">
        <f t="shared" si="31"/>
        <v>0</v>
      </c>
      <c r="E353" s="80">
        <f t="shared" si="32"/>
        <v>0</v>
      </c>
      <c r="F353" s="82">
        <f t="shared" si="33"/>
        <v>0</v>
      </c>
      <c r="G353" s="64" t="s">
        <v>8</v>
      </c>
      <c r="H353" s="64">
        <f t="shared" si="34"/>
        <v>0</v>
      </c>
    </row>
    <row r="354" spans="1:8">
      <c r="A354" s="66" t="e">
        <f>#REF!</f>
        <v>#REF!</v>
      </c>
      <c r="B354" s="62" t="e">
        <f t="shared" si="30"/>
        <v>#VALUE!</v>
      </c>
      <c r="C354" s="62" t="s">
        <v>29</v>
      </c>
      <c r="D354" s="63">
        <f t="shared" si="31"/>
        <v>0</v>
      </c>
      <c r="E354" s="80">
        <f t="shared" si="32"/>
        <v>0</v>
      </c>
      <c r="F354" s="82">
        <f t="shared" si="33"/>
        <v>0</v>
      </c>
      <c r="G354" s="64" t="s">
        <v>8</v>
      </c>
      <c r="H354" s="64">
        <f t="shared" si="34"/>
        <v>0</v>
      </c>
    </row>
    <row r="355" spans="1:8">
      <c r="A355" s="66" t="e">
        <f>#REF!</f>
        <v>#REF!</v>
      </c>
      <c r="B355" s="62" t="e">
        <f t="shared" si="30"/>
        <v>#VALUE!</v>
      </c>
      <c r="C355" s="62" t="s">
        <v>29</v>
      </c>
      <c r="D355" s="63">
        <f t="shared" si="31"/>
        <v>0</v>
      </c>
      <c r="E355" s="80">
        <f t="shared" si="32"/>
        <v>0</v>
      </c>
      <c r="F355" s="82">
        <f t="shared" si="33"/>
        <v>0</v>
      </c>
      <c r="G355" s="64" t="s">
        <v>8</v>
      </c>
      <c r="H355" s="64">
        <f t="shared" si="34"/>
        <v>0</v>
      </c>
    </row>
    <row r="356" spans="1:8">
      <c r="A356" s="66" t="e">
        <f>#REF!</f>
        <v>#REF!</v>
      </c>
      <c r="B356" s="62" t="e">
        <f t="shared" si="30"/>
        <v>#VALUE!</v>
      </c>
      <c r="C356" s="62" t="s">
        <v>29</v>
      </c>
      <c r="D356" s="63">
        <f t="shared" si="31"/>
        <v>0</v>
      </c>
      <c r="E356" s="80">
        <f t="shared" si="32"/>
        <v>0</v>
      </c>
      <c r="F356" s="82">
        <f t="shared" si="33"/>
        <v>0</v>
      </c>
      <c r="G356" s="64" t="s">
        <v>8</v>
      </c>
      <c r="H356" s="64">
        <f t="shared" si="34"/>
        <v>0</v>
      </c>
    </row>
    <row r="357" spans="1:8">
      <c r="A357" s="66" t="e">
        <f>#REF!</f>
        <v>#REF!</v>
      </c>
      <c r="B357" s="62" t="e">
        <f t="shared" si="30"/>
        <v>#VALUE!</v>
      </c>
      <c r="C357" s="62" t="s">
        <v>29</v>
      </c>
      <c r="D357" s="63">
        <f t="shared" si="31"/>
        <v>0</v>
      </c>
      <c r="E357" s="80">
        <f t="shared" si="32"/>
        <v>0</v>
      </c>
      <c r="F357" s="82">
        <f t="shared" si="33"/>
        <v>0</v>
      </c>
      <c r="G357" s="64" t="s">
        <v>8</v>
      </c>
      <c r="H357" s="64">
        <f t="shared" si="34"/>
        <v>0</v>
      </c>
    </row>
    <row r="358" spans="1:8">
      <c r="A358" s="66" t="e">
        <f>#REF!</f>
        <v>#REF!</v>
      </c>
      <c r="B358" s="62" t="e">
        <f t="shared" si="30"/>
        <v>#VALUE!</v>
      </c>
      <c r="C358" s="62" t="s">
        <v>29</v>
      </c>
      <c r="D358" s="63">
        <f t="shared" si="31"/>
        <v>0</v>
      </c>
      <c r="E358" s="80">
        <f t="shared" si="32"/>
        <v>0</v>
      </c>
      <c r="F358" s="82">
        <f t="shared" si="33"/>
        <v>0</v>
      </c>
      <c r="G358" s="64" t="s">
        <v>8</v>
      </c>
      <c r="H358" s="64">
        <f t="shared" si="34"/>
        <v>0</v>
      </c>
    </row>
    <row r="359" spans="1:8">
      <c r="A359" s="66" t="e">
        <f>#REF!</f>
        <v>#REF!</v>
      </c>
      <c r="B359" s="62" t="e">
        <f t="shared" si="30"/>
        <v>#VALUE!</v>
      </c>
      <c r="C359" s="62" t="s">
        <v>29</v>
      </c>
      <c r="D359" s="63">
        <f t="shared" si="31"/>
        <v>0</v>
      </c>
      <c r="E359" s="80">
        <f t="shared" si="32"/>
        <v>0</v>
      </c>
      <c r="F359" s="82">
        <f t="shared" si="33"/>
        <v>0</v>
      </c>
      <c r="G359" s="64" t="s">
        <v>8</v>
      </c>
      <c r="H359" s="64">
        <f t="shared" si="34"/>
        <v>0</v>
      </c>
    </row>
    <row r="360" spans="1:8">
      <c r="A360" s="66" t="e">
        <f>#REF!</f>
        <v>#REF!</v>
      </c>
      <c r="B360" s="62" t="e">
        <f t="shared" si="30"/>
        <v>#VALUE!</v>
      </c>
      <c r="C360" s="62" t="s">
        <v>29</v>
      </c>
      <c r="D360" s="63">
        <f t="shared" si="31"/>
        <v>0</v>
      </c>
      <c r="E360" s="80">
        <f t="shared" si="32"/>
        <v>0</v>
      </c>
      <c r="F360" s="82">
        <f t="shared" si="33"/>
        <v>0</v>
      </c>
      <c r="G360" s="64" t="s">
        <v>8</v>
      </c>
      <c r="H360" s="64">
        <f t="shared" si="34"/>
        <v>0</v>
      </c>
    </row>
    <row r="361" spans="1:8">
      <c r="A361" s="66" t="e">
        <f>#REF!</f>
        <v>#REF!</v>
      </c>
      <c r="B361" s="62" t="e">
        <f t="shared" si="30"/>
        <v>#VALUE!</v>
      </c>
      <c r="C361" s="62" t="s">
        <v>29</v>
      </c>
      <c r="D361" s="63">
        <f t="shared" si="31"/>
        <v>0</v>
      </c>
      <c r="E361" s="80">
        <f t="shared" si="32"/>
        <v>0</v>
      </c>
      <c r="F361" s="82">
        <f t="shared" si="33"/>
        <v>0</v>
      </c>
      <c r="G361" s="64" t="s">
        <v>8</v>
      </c>
      <c r="H361" s="64">
        <f t="shared" si="34"/>
        <v>0</v>
      </c>
    </row>
    <row r="362" spans="1:8">
      <c r="A362" s="66" t="e">
        <f>#REF!</f>
        <v>#REF!</v>
      </c>
      <c r="B362" s="62" t="e">
        <f t="shared" si="30"/>
        <v>#VALUE!</v>
      </c>
      <c r="C362" s="62" t="s">
        <v>29</v>
      </c>
      <c r="D362" s="63">
        <f t="shared" si="31"/>
        <v>0</v>
      </c>
      <c r="E362" s="80">
        <f t="shared" si="32"/>
        <v>0</v>
      </c>
      <c r="F362" s="82">
        <f t="shared" si="33"/>
        <v>0</v>
      </c>
      <c r="G362" s="64" t="s">
        <v>8</v>
      </c>
      <c r="H362" s="64">
        <f t="shared" si="34"/>
        <v>0</v>
      </c>
    </row>
    <row r="363" spans="1:8">
      <c r="A363" s="66" t="e">
        <f>#REF!</f>
        <v>#REF!</v>
      </c>
      <c r="B363" s="62" t="e">
        <f t="shared" si="30"/>
        <v>#VALUE!</v>
      </c>
      <c r="C363" s="62" t="s">
        <v>29</v>
      </c>
      <c r="D363" s="63">
        <f t="shared" si="31"/>
        <v>0</v>
      </c>
      <c r="E363" s="80">
        <f t="shared" si="32"/>
        <v>0</v>
      </c>
      <c r="F363" s="82">
        <f t="shared" si="33"/>
        <v>0</v>
      </c>
      <c r="G363" s="64" t="s">
        <v>8</v>
      </c>
      <c r="H363" s="64">
        <f t="shared" si="34"/>
        <v>0</v>
      </c>
    </row>
    <row r="364" spans="1:8">
      <c r="A364" s="66" t="e">
        <f>#REF!</f>
        <v>#REF!</v>
      </c>
      <c r="B364" s="62" t="e">
        <f t="shared" si="30"/>
        <v>#VALUE!</v>
      </c>
      <c r="C364" s="62" t="s">
        <v>29</v>
      </c>
      <c r="D364" s="63">
        <f t="shared" si="31"/>
        <v>0</v>
      </c>
      <c r="E364" s="80">
        <f t="shared" si="32"/>
        <v>0</v>
      </c>
      <c r="F364" s="82">
        <f t="shared" si="33"/>
        <v>0</v>
      </c>
      <c r="G364" s="64" t="s">
        <v>8</v>
      </c>
      <c r="H364" s="64">
        <f t="shared" si="34"/>
        <v>0</v>
      </c>
    </row>
    <row r="365" spans="1:8">
      <c r="A365" s="66" t="e">
        <f>#REF!</f>
        <v>#REF!</v>
      </c>
      <c r="B365" s="62" t="e">
        <f t="shared" si="30"/>
        <v>#VALUE!</v>
      </c>
      <c r="C365" s="62" t="s">
        <v>29</v>
      </c>
      <c r="D365" s="63">
        <f t="shared" si="31"/>
        <v>0</v>
      </c>
      <c r="E365" s="80">
        <f t="shared" si="32"/>
        <v>0</v>
      </c>
      <c r="F365" s="82">
        <f t="shared" si="33"/>
        <v>0</v>
      </c>
      <c r="G365" s="64" t="s">
        <v>8</v>
      </c>
      <c r="H365" s="64">
        <f t="shared" si="34"/>
        <v>0</v>
      </c>
    </row>
    <row r="366" spans="1:8">
      <c r="A366" s="66" t="e">
        <f>#REF!</f>
        <v>#REF!</v>
      </c>
      <c r="B366" s="62" t="e">
        <f t="shared" si="30"/>
        <v>#VALUE!</v>
      </c>
      <c r="C366" s="62" t="s">
        <v>29</v>
      </c>
      <c r="D366" s="63">
        <f t="shared" si="31"/>
        <v>0</v>
      </c>
      <c r="E366" s="80">
        <f t="shared" si="32"/>
        <v>0</v>
      </c>
      <c r="F366" s="82">
        <f t="shared" si="33"/>
        <v>0</v>
      </c>
      <c r="G366" s="64" t="s">
        <v>8</v>
      </c>
      <c r="H366" s="64">
        <f t="shared" si="34"/>
        <v>0</v>
      </c>
    </row>
    <row r="367" spans="1:8">
      <c r="A367" s="66" t="e">
        <f>#REF!</f>
        <v>#REF!</v>
      </c>
      <c r="B367" s="62" t="e">
        <f t="shared" si="30"/>
        <v>#VALUE!</v>
      </c>
      <c r="C367" s="62" t="s">
        <v>29</v>
      </c>
      <c r="D367" s="63">
        <f t="shared" si="31"/>
        <v>0</v>
      </c>
      <c r="E367" s="80">
        <f t="shared" si="32"/>
        <v>0</v>
      </c>
      <c r="F367" s="82">
        <f t="shared" si="33"/>
        <v>0</v>
      </c>
      <c r="G367" s="64" t="s">
        <v>8</v>
      </c>
      <c r="H367" s="64">
        <f t="shared" si="34"/>
        <v>0</v>
      </c>
    </row>
    <row r="368" spans="1:8">
      <c r="A368" s="66" t="e">
        <f>#REF!</f>
        <v>#REF!</v>
      </c>
      <c r="B368" s="62" t="e">
        <f t="shared" ref="B368:B431" si="35">MID(O368,FIND(" ",O368)+1,8)</f>
        <v>#VALUE!</v>
      </c>
      <c r="C368" s="62" t="s">
        <v>29</v>
      </c>
      <c r="D368" s="63">
        <f t="shared" ref="D368:D431" si="36">L368</f>
        <v>0</v>
      </c>
      <c r="E368" s="80">
        <f t="shared" ref="E368:E431" si="37">M368</f>
        <v>0</v>
      </c>
      <c r="F368" s="82">
        <f t="shared" ref="F368:F431" si="38">(D368*E368)</f>
        <v>0</v>
      </c>
      <c r="G368" s="64" t="s">
        <v>8</v>
      </c>
      <c r="H368" s="64">
        <f t="shared" ref="H368:H431" si="39">Q368</f>
        <v>0</v>
      </c>
    </row>
    <row r="369" spans="1:8">
      <c r="A369" s="66" t="e">
        <f>#REF!</f>
        <v>#REF!</v>
      </c>
      <c r="B369" s="62" t="e">
        <f t="shared" si="35"/>
        <v>#VALUE!</v>
      </c>
      <c r="C369" s="62" t="s">
        <v>29</v>
      </c>
      <c r="D369" s="63">
        <f t="shared" si="36"/>
        <v>0</v>
      </c>
      <c r="E369" s="80">
        <f t="shared" si="37"/>
        <v>0</v>
      </c>
      <c r="F369" s="82">
        <f t="shared" si="38"/>
        <v>0</v>
      </c>
      <c r="G369" s="64" t="s">
        <v>8</v>
      </c>
      <c r="H369" s="64">
        <f t="shared" si="39"/>
        <v>0</v>
      </c>
    </row>
    <row r="370" spans="1:8">
      <c r="A370" s="66" t="e">
        <f>#REF!</f>
        <v>#REF!</v>
      </c>
      <c r="B370" s="62" t="e">
        <f t="shared" si="35"/>
        <v>#VALUE!</v>
      </c>
      <c r="C370" s="62" t="s">
        <v>29</v>
      </c>
      <c r="D370" s="63">
        <f t="shared" si="36"/>
        <v>0</v>
      </c>
      <c r="E370" s="80">
        <f t="shared" si="37"/>
        <v>0</v>
      </c>
      <c r="F370" s="82">
        <f t="shared" si="38"/>
        <v>0</v>
      </c>
      <c r="G370" s="64" t="s">
        <v>8</v>
      </c>
      <c r="H370" s="64">
        <f t="shared" si="39"/>
        <v>0</v>
      </c>
    </row>
    <row r="371" spans="1:8">
      <c r="A371" s="66" t="e">
        <f>#REF!</f>
        <v>#REF!</v>
      </c>
      <c r="B371" s="62" t="e">
        <f t="shared" si="35"/>
        <v>#VALUE!</v>
      </c>
      <c r="C371" s="62" t="s">
        <v>29</v>
      </c>
      <c r="D371" s="63">
        <f t="shared" si="36"/>
        <v>0</v>
      </c>
      <c r="E371" s="80">
        <f t="shared" si="37"/>
        <v>0</v>
      </c>
      <c r="F371" s="82">
        <f t="shared" si="38"/>
        <v>0</v>
      </c>
      <c r="G371" s="64" t="s">
        <v>8</v>
      </c>
      <c r="H371" s="64">
        <f t="shared" si="39"/>
        <v>0</v>
      </c>
    </row>
    <row r="372" spans="1:8">
      <c r="A372" s="66" t="e">
        <f>#REF!</f>
        <v>#REF!</v>
      </c>
      <c r="B372" s="62" t="e">
        <f t="shared" si="35"/>
        <v>#VALUE!</v>
      </c>
      <c r="C372" s="62" t="s">
        <v>29</v>
      </c>
      <c r="D372" s="63">
        <f t="shared" si="36"/>
        <v>0</v>
      </c>
      <c r="E372" s="80">
        <f t="shared" si="37"/>
        <v>0</v>
      </c>
      <c r="F372" s="82">
        <f t="shared" si="38"/>
        <v>0</v>
      </c>
      <c r="G372" s="64" t="s">
        <v>8</v>
      </c>
      <c r="H372" s="64">
        <f t="shared" si="39"/>
        <v>0</v>
      </c>
    </row>
    <row r="373" spans="1:8">
      <c r="A373" s="66" t="e">
        <f>#REF!</f>
        <v>#REF!</v>
      </c>
      <c r="B373" s="62" t="e">
        <f t="shared" si="35"/>
        <v>#VALUE!</v>
      </c>
      <c r="C373" s="62" t="s">
        <v>29</v>
      </c>
      <c r="D373" s="63">
        <f t="shared" si="36"/>
        <v>0</v>
      </c>
      <c r="E373" s="80">
        <f t="shared" si="37"/>
        <v>0</v>
      </c>
      <c r="F373" s="82">
        <f t="shared" si="38"/>
        <v>0</v>
      </c>
      <c r="G373" s="64" t="s">
        <v>8</v>
      </c>
      <c r="H373" s="64">
        <f t="shared" si="39"/>
        <v>0</v>
      </c>
    </row>
    <row r="374" spans="1:8">
      <c r="A374" s="66" t="e">
        <f>#REF!</f>
        <v>#REF!</v>
      </c>
      <c r="B374" s="62" t="e">
        <f t="shared" si="35"/>
        <v>#VALUE!</v>
      </c>
      <c r="C374" s="62" t="s">
        <v>29</v>
      </c>
      <c r="D374" s="63">
        <f t="shared" si="36"/>
        <v>0</v>
      </c>
      <c r="E374" s="80">
        <f t="shared" si="37"/>
        <v>0</v>
      </c>
      <c r="F374" s="82">
        <f t="shared" si="38"/>
        <v>0</v>
      </c>
      <c r="G374" s="64" t="s">
        <v>8</v>
      </c>
      <c r="H374" s="64">
        <f t="shared" si="39"/>
        <v>0</v>
      </c>
    </row>
    <row r="375" spans="1:8">
      <c r="A375" s="66" t="e">
        <f>#REF!</f>
        <v>#REF!</v>
      </c>
      <c r="B375" s="62" t="e">
        <f t="shared" si="35"/>
        <v>#VALUE!</v>
      </c>
      <c r="C375" s="62" t="s">
        <v>29</v>
      </c>
      <c r="D375" s="63">
        <f t="shared" si="36"/>
        <v>0</v>
      </c>
      <c r="E375" s="80">
        <f t="shared" si="37"/>
        <v>0</v>
      </c>
      <c r="F375" s="82">
        <f t="shared" si="38"/>
        <v>0</v>
      </c>
      <c r="G375" s="64" t="s">
        <v>8</v>
      </c>
      <c r="H375" s="64">
        <f t="shared" si="39"/>
        <v>0</v>
      </c>
    </row>
    <row r="376" spans="1:8">
      <c r="A376" s="66" t="e">
        <f>#REF!</f>
        <v>#REF!</v>
      </c>
      <c r="B376" s="62" t="e">
        <f t="shared" si="35"/>
        <v>#VALUE!</v>
      </c>
      <c r="C376" s="62" t="s">
        <v>29</v>
      </c>
      <c r="D376" s="63">
        <f t="shared" si="36"/>
        <v>0</v>
      </c>
      <c r="E376" s="80">
        <f t="shared" si="37"/>
        <v>0</v>
      </c>
      <c r="F376" s="82">
        <f t="shared" si="38"/>
        <v>0</v>
      </c>
      <c r="G376" s="64" t="s">
        <v>8</v>
      </c>
      <c r="H376" s="64">
        <f t="shared" si="39"/>
        <v>0</v>
      </c>
    </row>
    <row r="377" spans="1:8">
      <c r="A377" s="66" t="e">
        <f>#REF!</f>
        <v>#REF!</v>
      </c>
      <c r="B377" s="62" t="e">
        <f t="shared" si="35"/>
        <v>#VALUE!</v>
      </c>
      <c r="C377" s="62" t="s">
        <v>29</v>
      </c>
      <c r="D377" s="63">
        <f t="shared" si="36"/>
        <v>0</v>
      </c>
      <c r="E377" s="80">
        <f t="shared" si="37"/>
        <v>0</v>
      </c>
      <c r="F377" s="82">
        <f t="shared" si="38"/>
        <v>0</v>
      </c>
      <c r="G377" s="64" t="s">
        <v>8</v>
      </c>
      <c r="H377" s="64">
        <f t="shared" si="39"/>
        <v>0</v>
      </c>
    </row>
    <row r="378" spans="1:8">
      <c r="A378" s="66" t="e">
        <f>#REF!</f>
        <v>#REF!</v>
      </c>
      <c r="B378" s="62" t="e">
        <f t="shared" si="35"/>
        <v>#VALUE!</v>
      </c>
      <c r="C378" s="62" t="s">
        <v>29</v>
      </c>
      <c r="D378" s="63">
        <f t="shared" si="36"/>
        <v>0</v>
      </c>
      <c r="E378" s="80">
        <f t="shared" si="37"/>
        <v>0</v>
      </c>
      <c r="F378" s="82">
        <f t="shared" si="38"/>
        <v>0</v>
      </c>
      <c r="G378" s="64" t="s">
        <v>8</v>
      </c>
      <c r="H378" s="64">
        <f t="shared" si="39"/>
        <v>0</v>
      </c>
    </row>
    <row r="379" spans="1:8">
      <c r="A379" s="66" t="e">
        <f>#REF!</f>
        <v>#REF!</v>
      </c>
      <c r="B379" s="62" t="e">
        <f t="shared" si="35"/>
        <v>#VALUE!</v>
      </c>
      <c r="C379" s="62" t="s">
        <v>29</v>
      </c>
      <c r="D379" s="63">
        <f t="shared" si="36"/>
        <v>0</v>
      </c>
      <c r="E379" s="80">
        <f t="shared" si="37"/>
        <v>0</v>
      </c>
      <c r="F379" s="82">
        <f t="shared" si="38"/>
        <v>0</v>
      </c>
      <c r="G379" s="64" t="s">
        <v>8</v>
      </c>
      <c r="H379" s="64">
        <f t="shared" si="39"/>
        <v>0</v>
      </c>
    </row>
    <row r="380" spans="1:8">
      <c r="A380" s="66" t="e">
        <f>#REF!</f>
        <v>#REF!</v>
      </c>
      <c r="B380" s="62" t="e">
        <f t="shared" si="35"/>
        <v>#VALUE!</v>
      </c>
      <c r="C380" s="62" t="s">
        <v>29</v>
      </c>
      <c r="D380" s="63">
        <f t="shared" si="36"/>
        <v>0</v>
      </c>
      <c r="E380" s="80">
        <f t="shared" si="37"/>
        <v>0</v>
      </c>
      <c r="F380" s="82">
        <f t="shared" si="38"/>
        <v>0</v>
      </c>
      <c r="G380" s="64" t="s">
        <v>8</v>
      </c>
      <c r="H380" s="64">
        <f t="shared" si="39"/>
        <v>0</v>
      </c>
    </row>
    <row r="381" spans="1:8">
      <c r="A381" s="66" t="e">
        <f>#REF!</f>
        <v>#REF!</v>
      </c>
      <c r="B381" s="62" t="e">
        <f t="shared" si="35"/>
        <v>#VALUE!</v>
      </c>
      <c r="C381" s="62" t="s">
        <v>29</v>
      </c>
      <c r="D381" s="63">
        <f t="shared" si="36"/>
        <v>0</v>
      </c>
      <c r="E381" s="80">
        <f t="shared" si="37"/>
        <v>0</v>
      </c>
      <c r="F381" s="82">
        <f t="shared" si="38"/>
        <v>0</v>
      </c>
      <c r="G381" s="64" t="s">
        <v>8</v>
      </c>
      <c r="H381" s="64">
        <f t="shared" si="39"/>
        <v>0</v>
      </c>
    </row>
    <row r="382" spans="1:8">
      <c r="A382" s="66" t="e">
        <f>#REF!</f>
        <v>#REF!</v>
      </c>
      <c r="B382" s="62" t="e">
        <f t="shared" si="35"/>
        <v>#VALUE!</v>
      </c>
      <c r="C382" s="62" t="s">
        <v>29</v>
      </c>
      <c r="D382" s="63">
        <f t="shared" si="36"/>
        <v>0</v>
      </c>
      <c r="E382" s="80">
        <f t="shared" si="37"/>
        <v>0</v>
      </c>
      <c r="F382" s="82">
        <f t="shared" si="38"/>
        <v>0</v>
      </c>
      <c r="G382" s="64" t="s">
        <v>8</v>
      </c>
      <c r="H382" s="64">
        <f t="shared" si="39"/>
        <v>0</v>
      </c>
    </row>
    <row r="383" spans="1:8">
      <c r="A383" s="66" t="e">
        <f>#REF!</f>
        <v>#REF!</v>
      </c>
      <c r="B383" s="62" t="e">
        <f t="shared" si="35"/>
        <v>#VALUE!</v>
      </c>
      <c r="C383" s="62" t="s">
        <v>29</v>
      </c>
      <c r="D383" s="63">
        <f t="shared" si="36"/>
        <v>0</v>
      </c>
      <c r="E383" s="80">
        <f t="shared" si="37"/>
        <v>0</v>
      </c>
      <c r="F383" s="82">
        <f t="shared" si="38"/>
        <v>0</v>
      </c>
      <c r="G383" s="64" t="s">
        <v>8</v>
      </c>
      <c r="H383" s="64">
        <f t="shared" si="39"/>
        <v>0</v>
      </c>
    </row>
    <row r="384" spans="1:8">
      <c r="A384" s="66" t="e">
        <f>#REF!</f>
        <v>#REF!</v>
      </c>
      <c r="B384" s="62" t="e">
        <f t="shared" si="35"/>
        <v>#VALUE!</v>
      </c>
      <c r="C384" s="62" t="s">
        <v>29</v>
      </c>
      <c r="D384" s="63">
        <f t="shared" si="36"/>
        <v>0</v>
      </c>
      <c r="E384" s="80">
        <f t="shared" si="37"/>
        <v>0</v>
      </c>
      <c r="F384" s="82">
        <f t="shared" si="38"/>
        <v>0</v>
      </c>
      <c r="G384" s="64" t="s">
        <v>8</v>
      </c>
      <c r="H384" s="64">
        <f t="shared" si="39"/>
        <v>0</v>
      </c>
    </row>
    <row r="385" spans="1:8">
      <c r="A385" s="66" t="e">
        <f>#REF!</f>
        <v>#REF!</v>
      </c>
      <c r="B385" s="62" t="e">
        <f t="shared" si="35"/>
        <v>#VALUE!</v>
      </c>
      <c r="C385" s="62" t="s">
        <v>29</v>
      </c>
      <c r="D385" s="63">
        <f t="shared" si="36"/>
        <v>0</v>
      </c>
      <c r="E385" s="80">
        <f t="shared" si="37"/>
        <v>0</v>
      </c>
      <c r="F385" s="82">
        <f t="shared" si="38"/>
        <v>0</v>
      </c>
      <c r="G385" s="64" t="s">
        <v>8</v>
      </c>
      <c r="H385" s="64">
        <f t="shared" si="39"/>
        <v>0</v>
      </c>
    </row>
    <row r="386" spans="1:8">
      <c r="A386" s="66" t="e">
        <f>#REF!</f>
        <v>#REF!</v>
      </c>
      <c r="B386" s="62" t="e">
        <f t="shared" si="35"/>
        <v>#VALUE!</v>
      </c>
      <c r="C386" s="62" t="s">
        <v>29</v>
      </c>
      <c r="D386" s="63">
        <f t="shared" si="36"/>
        <v>0</v>
      </c>
      <c r="E386" s="80">
        <f t="shared" si="37"/>
        <v>0</v>
      </c>
      <c r="F386" s="82">
        <f t="shared" si="38"/>
        <v>0</v>
      </c>
      <c r="G386" s="64" t="s">
        <v>8</v>
      </c>
      <c r="H386" s="64">
        <f t="shared" si="39"/>
        <v>0</v>
      </c>
    </row>
    <row r="387" spans="1:8">
      <c r="A387" s="66" t="e">
        <f>#REF!</f>
        <v>#REF!</v>
      </c>
      <c r="B387" s="62" t="e">
        <f t="shared" si="35"/>
        <v>#VALUE!</v>
      </c>
      <c r="C387" s="62" t="s">
        <v>29</v>
      </c>
      <c r="D387" s="63">
        <f t="shared" si="36"/>
        <v>0</v>
      </c>
      <c r="E387" s="80">
        <f t="shared" si="37"/>
        <v>0</v>
      </c>
      <c r="F387" s="82">
        <f t="shared" si="38"/>
        <v>0</v>
      </c>
      <c r="G387" s="64" t="s">
        <v>8</v>
      </c>
      <c r="H387" s="64">
        <f t="shared" si="39"/>
        <v>0</v>
      </c>
    </row>
    <row r="388" spans="1:8">
      <c r="A388" s="66" t="e">
        <f>#REF!</f>
        <v>#REF!</v>
      </c>
      <c r="B388" s="62" t="e">
        <f t="shared" si="35"/>
        <v>#VALUE!</v>
      </c>
      <c r="C388" s="62" t="s">
        <v>29</v>
      </c>
      <c r="D388" s="63">
        <f t="shared" si="36"/>
        <v>0</v>
      </c>
      <c r="E388" s="80">
        <f t="shared" si="37"/>
        <v>0</v>
      </c>
      <c r="F388" s="82">
        <f t="shared" si="38"/>
        <v>0</v>
      </c>
      <c r="G388" s="64" t="s">
        <v>8</v>
      </c>
      <c r="H388" s="64">
        <f t="shared" si="39"/>
        <v>0</v>
      </c>
    </row>
    <row r="389" spans="1:8">
      <c r="A389" s="66" t="e">
        <f>#REF!</f>
        <v>#REF!</v>
      </c>
      <c r="B389" s="62" t="e">
        <f t="shared" si="35"/>
        <v>#VALUE!</v>
      </c>
      <c r="C389" s="62" t="s">
        <v>29</v>
      </c>
      <c r="D389" s="63">
        <f t="shared" si="36"/>
        <v>0</v>
      </c>
      <c r="E389" s="80">
        <f t="shared" si="37"/>
        <v>0</v>
      </c>
      <c r="F389" s="82">
        <f t="shared" si="38"/>
        <v>0</v>
      </c>
      <c r="G389" s="64" t="s">
        <v>8</v>
      </c>
      <c r="H389" s="64">
        <f t="shared" si="39"/>
        <v>0</v>
      </c>
    </row>
    <row r="390" spans="1:8">
      <c r="A390" s="66" t="e">
        <f>#REF!</f>
        <v>#REF!</v>
      </c>
      <c r="B390" s="62" t="e">
        <f t="shared" si="35"/>
        <v>#VALUE!</v>
      </c>
      <c r="C390" s="62" t="s">
        <v>29</v>
      </c>
      <c r="D390" s="63">
        <f t="shared" si="36"/>
        <v>0</v>
      </c>
      <c r="E390" s="80">
        <f t="shared" si="37"/>
        <v>0</v>
      </c>
      <c r="F390" s="82">
        <f t="shared" si="38"/>
        <v>0</v>
      </c>
      <c r="G390" s="64" t="s">
        <v>8</v>
      </c>
      <c r="H390" s="64">
        <f t="shared" si="39"/>
        <v>0</v>
      </c>
    </row>
    <row r="391" spans="1:8">
      <c r="A391" s="66" t="e">
        <f>#REF!</f>
        <v>#REF!</v>
      </c>
      <c r="B391" s="62" t="e">
        <f t="shared" si="35"/>
        <v>#VALUE!</v>
      </c>
      <c r="C391" s="62" t="s">
        <v>29</v>
      </c>
      <c r="D391" s="63">
        <f t="shared" si="36"/>
        <v>0</v>
      </c>
      <c r="E391" s="80">
        <f t="shared" si="37"/>
        <v>0</v>
      </c>
      <c r="F391" s="82">
        <f t="shared" si="38"/>
        <v>0</v>
      </c>
      <c r="G391" s="64" t="s">
        <v>8</v>
      </c>
      <c r="H391" s="64">
        <f t="shared" si="39"/>
        <v>0</v>
      </c>
    </row>
    <row r="392" spans="1:8">
      <c r="A392" s="66" t="e">
        <f>#REF!</f>
        <v>#REF!</v>
      </c>
      <c r="B392" s="62" t="e">
        <f t="shared" si="35"/>
        <v>#VALUE!</v>
      </c>
      <c r="C392" s="62" t="s">
        <v>29</v>
      </c>
      <c r="D392" s="63">
        <f t="shared" si="36"/>
        <v>0</v>
      </c>
      <c r="E392" s="80">
        <f t="shared" si="37"/>
        <v>0</v>
      </c>
      <c r="F392" s="82">
        <f t="shared" si="38"/>
        <v>0</v>
      </c>
      <c r="G392" s="64" t="s">
        <v>8</v>
      </c>
      <c r="H392" s="64">
        <f t="shared" si="39"/>
        <v>0</v>
      </c>
    </row>
    <row r="393" spans="1:8">
      <c r="A393" s="66" t="e">
        <f>#REF!</f>
        <v>#REF!</v>
      </c>
      <c r="B393" s="62" t="e">
        <f t="shared" si="35"/>
        <v>#VALUE!</v>
      </c>
      <c r="C393" s="62" t="s">
        <v>29</v>
      </c>
      <c r="D393" s="63">
        <f t="shared" si="36"/>
        <v>0</v>
      </c>
      <c r="E393" s="80">
        <f t="shared" si="37"/>
        <v>0</v>
      </c>
      <c r="F393" s="82">
        <f t="shared" si="38"/>
        <v>0</v>
      </c>
      <c r="G393" s="64" t="s">
        <v>8</v>
      </c>
      <c r="H393" s="64">
        <f t="shared" si="39"/>
        <v>0</v>
      </c>
    </row>
    <row r="394" spans="1:8">
      <c r="A394" s="66" t="e">
        <f>#REF!</f>
        <v>#REF!</v>
      </c>
      <c r="B394" s="62" t="e">
        <f t="shared" si="35"/>
        <v>#VALUE!</v>
      </c>
      <c r="C394" s="62" t="s">
        <v>29</v>
      </c>
      <c r="D394" s="63">
        <f t="shared" si="36"/>
        <v>0</v>
      </c>
      <c r="E394" s="80">
        <f t="shared" si="37"/>
        <v>0</v>
      </c>
      <c r="F394" s="82">
        <f t="shared" si="38"/>
        <v>0</v>
      </c>
      <c r="G394" s="64" t="s">
        <v>8</v>
      </c>
      <c r="H394" s="64">
        <f t="shared" si="39"/>
        <v>0</v>
      </c>
    </row>
    <row r="395" spans="1:8">
      <c r="A395" s="66" t="e">
        <f>#REF!</f>
        <v>#REF!</v>
      </c>
      <c r="B395" s="62" t="e">
        <f t="shared" si="35"/>
        <v>#VALUE!</v>
      </c>
      <c r="C395" s="62" t="s">
        <v>29</v>
      </c>
      <c r="D395" s="63">
        <f t="shared" si="36"/>
        <v>0</v>
      </c>
      <c r="E395" s="80">
        <f t="shared" si="37"/>
        <v>0</v>
      </c>
      <c r="F395" s="82">
        <f t="shared" si="38"/>
        <v>0</v>
      </c>
      <c r="G395" s="64" t="s">
        <v>8</v>
      </c>
      <c r="H395" s="64">
        <f t="shared" si="39"/>
        <v>0</v>
      </c>
    </row>
    <row r="396" spans="1:8">
      <c r="A396" s="66" t="e">
        <f>#REF!</f>
        <v>#REF!</v>
      </c>
      <c r="B396" s="62" t="e">
        <f t="shared" si="35"/>
        <v>#VALUE!</v>
      </c>
      <c r="C396" s="62" t="s">
        <v>29</v>
      </c>
      <c r="D396" s="63">
        <f t="shared" si="36"/>
        <v>0</v>
      </c>
      <c r="E396" s="80">
        <f t="shared" si="37"/>
        <v>0</v>
      </c>
      <c r="F396" s="82">
        <f t="shared" si="38"/>
        <v>0</v>
      </c>
      <c r="G396" s="64" t="s">
        <v>8</v>
      </c>
      <c r="H396" s="64">
        <f t="shared" si="39"/>
        <v>0</v>
      </c>
    </row>
    <row r="397" spans="1:8">
      <c r="A397" s="66" t="e">
        <f>#REF!</f>
        <v>#REF!</v>
      </c>
      <c r="B397" s="62" t="e">
        <f t="shared" si="35"/>
        <v>#VALUE!</v>
      </c>
      <c r="C397" s="62" t="s">
        <v>29</v>
      </c>
      <c r="D397" s="63">
        <f t="shared" si="36"/>
        <v>0</v>
      </c>
      <c r="E397" s="80">
        <f t="shared" si="37"/>
        <v>0</v>
      </c>
      <c r="F397" s="82">
        <f t="shared" si="38"/>
        <v>0</v>
      </c>
      <c r="G397" s="64" t="s">
        <v>8</v>
      </c>
      <c r="H397" s="64">
        <f t="shared" si="39"/>
        <v>0</v>
      </c>
    </row>
    <row r="398" spans="1:8">
      <c r="A398" s="66" t="e">
        <f>#REF!</f>
        <v>#REF!</v>
      </c>
      <c r="B398" s="62" t="e">
        <f t="shared" si="35"/>
        <v>#VALUE!</v>
      </c>
      <c r="C398" s="62" t="s">
        <v>29</v>
      </c>
      <c r="D398" s="63">
        <f t="shared" si="36"/>
        <v>0</v>
      </c>
      <c r="E398" s="80">
        <f t="shared" si="37"/>
        <v>0</v>
      </c>
      <c r="F398" s="82">
        <f t="shared" si="38"/>
        <v>0</v>
      </c>
      <c r="G398" s="64" t="s">
        <v>8</v>
      </c>
      <c r="H398" s="64">
        <f t="shared" si="39"/>
        <v>0</v>
      </c>
    </row>
    <row r="399" spans="1:8">
      <c r="A399" s="66" t="e">
        <f>#REF!</f>
        <v>#REF!</v>
      </c>
      <c r="B399" s="62" t="e">
        <f t="shared" si="35"/>
        <v>#VALUE!</v>
      </c>
      <c r="C399" s="62" t="s">
        <v>29</v>
      </c>
      <c r="D399" s="63">
        <f t="shared" si="36"/>
        <v>0</v>
      </c>
      <c r="E399" s="80">
        <f t="shared" si="37"/>
        <v>0</v>
      </c>
      <c r="F399" s="82">
        <f t="shared" si="38"/>
        <v>0</v>
      </c>
      <c r="G399" s="64" t="s">
        <v>8</v>
      </c>
      <c r="H399" s="64">
        <f t="shared" si="39"/>
        <v>0</v>
      </c>
    </row>
    <row r="400" spans="1:8">
      <c r="A400" s="66" t="e">
        <f>#REF!</f>
        <v>#REF!</v>
      </c>
      <c r="B400" s="62" t="e">
        <f t="shared" si="35"/>
        <v>#VALUE!</v>
      </c>
      <c r="C400" s="62" t="s">
        <v>29</v>
      </c>
      <c r="D400" s="63">
        <f t="shared" si="36"/>
        <v>0</v>
      </c>
      <c r="E400" s="80">
        <f t="shared" si="37"/>
        <v>0</v>
      </c>
      <c r="F400" s="82">
        <f t="shared" si="38"/>
        <v>0</v>
      </c>
      <c r="G400" s="64" t="s">
        <v>8</v>
      </c>
      <c r="H400" s="64">
        <f t="shared" si="39"/>
        <v>0</v>
      </c>
    </row>
    <row r="401" spans="1:8">
      <c r="A401" s="66" t="e">
        <f>#REF!</f>
        <v>#REF!</v>
      </c>
      <c r="B401" s="62" t="e">
        <f t="shared" si="35"/>
        <v>#VALUE!</v>
      </c>
      <c r="C401" s="62" t="s">
        <v>29</v>
      </c>
      <c r="D401" s="63">
        <f t="shared" si="36"/>
        <v>0</v>
      </c>
      <c r="E401" s="80">
        <f t="shared" si="37"/>
        <v>0</v>
      </c>
      <c r="F401" s="82">
        <f t="shared" si="38"/>
        <v>0</v>
      </c>
      <c r="G401" s="64" t="s">
        <v>8</v>
      </c>
      <c r="H401" s="64">
        <f t="shared" si="39"/>
        <v>0</v>
      </c>
    </row>
    <row r="402" spans="1:8">
      <c r="A402" s="66" t="e">
        <f>#REF!</f>
        <v>#REF!</v>
      </c>
      <c r="B402" s="62" t="e">
        <f t="shared" si="35"/>
        <v>#VALUE!</v>
      </c>
      <c r="C402" s="62" t="s">
        <v>29</v>
      </c>
      <c r="D402" s="63">
        <f t="shared" si="36"/>
        <v>0</v>
      </c>
      <c r="E402" s="80">
        <f t="shared" si="37"/>
        <v>0</v>
      </c>
      <c r="F402" s="82">
        <f t="shared" si="38"/>
        <v>0</v>
      </c>
      <c r="G402" s="64" t="s">
        <v>8</v>
      </c>
      <c r="H402" s="64">
        <f t="shared" si="39"/>
        <v>0</v>
      </c>
    </row>
    <row r="403" spans="1:8">
      <c r="A403" s="66" t="e">
        <f>#REF!</f>
        <v>#REF!</v>
      </c>
      <c r="B403" s="62" t="e">
        <f t="shared" si="35"/>
        <v>#VALUE!</v>
      </c>
      <c r="C403" s="62" t="s">
        <v>29</v>
      </c>
      <c r="D403" s="63">
        <f t="shared" si="36"/>
        <v>0</v>
      </c>
      <c r="E403" s="80">
        <f t="shared" si="37"/>
        <v>0</v>
      </c>
      <c r="F403" s="82">
        <f t="shared" si="38"/>
        <v>0</v>
      </c>
      <c r="G403" s="64" t="s">
        <v>8</v>
      </c>
      <c r="H403" s="64">
        <f t="shared" si="39"/>
        <v>0</v>
      </c>
    </row>
    <row r="404" spans="1:8">
      <c r="A404" s="66" t="e">
        <f>#REF!</f>
        <v>#REF!</v>
      </c>
      <c r="B404" s="62" t="e">
        <f t="shared" si="35"/>
        <v>#VALUE!</v>
      </c>
      <c r="C404" s="62" t="s">
        <v>29</v>
      </c>
      <c r="D404" s="63">
        <f t="shared" si="36"/>
        <v>0</v>
      </c>
      <c r="E404" s="80">
        <f t="shared" si="37"/>
        <v>0</v>
      </c>
      <c r="F404" s="82">
        <f t="shared" si="38"/>
        <v>0</v>
      </c>
      <c r="G404" s="64" t="s">
        <v>8</v>
      </c>
      <c r="H404" s="64">
        <f t="shared" si="39"/>
        <v>0</v>
      </c>
    </row>
    <row r="405" spans="1:8">
      <c r="A405" s="66" t="e">
        <f>#REF!</f>
        <v>#REF!</v>
      </c>
      <c r="B405" s="62" t="e">
        <f t="shared" si="35"/>
        <v>#VALUE!</v>
      </c>
      <c r="C405" s="62" t="s">
        <v>29</v>
      </c>
      <c r="D405" s="63">
        <f t="shared" si="36"/>
        <v>0</v>
      </c>
      <c r="E405" s="80">
        <f t="shared" si="37"/>
        <v>0</v>
      </c>
      <c r="F405" s="82">
        <f t="shared" si="38"/>
        <v>0</v>
      </c>
      <c r="G405" s="64" t="s">
        <v>8</v>
      </c>
      <c r="H405" s="64">
        <f t="shared" si="39"/>
        <v>0</v>
      </c>
    </row>
    <row r="406" spans="1:8">
      <c r="A406" s="66" t="e">
        <f>#REF!</f>
        <v>#REF!</v>
      </c>
      <c r="B406" s="62" t="e">
        <f t="shared" si="35"/>
        <v>#VALUE!</v>
      </c>
      <c r="C406" s="62" t="s">
        <v>29</v>
      </c>
      <c r="D406" s="63">
        <f t="shared" si="36"/>
        <v>0</v>
      </c>
      <c r="E406" s="80">
        <f t="shared" si="37"/>
        <v>0</v>
      </c>
      <c r="F406" s="82">
        <f t="shared" si="38"/>
        <v>0</v>
      </c>
      <c r="G406" s="64" t="s">
        <v>8</v>
      </c>
      <c r="H406" s="64">
        <f t="shared" si="39"/>
        <v>0</v>
      </c>
    </row>
    <row r="407" spans="1:8">
      <c r="A407" s="66" t="e">
        <f>#REF!</f>
        <v>#REF!</v>
      </c>
      <c r="B407" s="62" t="e">
        <f t="shared" si="35"/>
        <v>#VALUE!</v>
      </c>
      <c r="C407" s="62" t="s">
        <v>29</v>
      </c>
      <c r="D407" s="63">
        <f t="shared" si="36"/>
        <v>0</v>
      </c>
      <c r="E407" s="80">
        <f t="shared" si="37"/>
        <v>0</v>
      </c>
      <c r="F407" s="82">
        <f t="shared" si="38"/>
        <v>0</v>
      </c>
      <c r="G407" s="64" t="s">
        <v>8</v>
      </c>
      <c r="H407" s="64">
        <f t="shared" si="39"/>
        <v>0</v>
      </c>
    </row>
    <row r="408" spans="1:8">
      <c r="A408" s="66" t="e">
        <f>#REF!</f>
        <v>#REF!</v>
      </c>
      <c r="B408" s="62" t="e">
        <f t="shared" si="35"/>
        <v>#VALUE!</v>
      </c>
      <c r="C408" s="62" t="s">
        <v>29</v>
      </c>
      <c r="D408" s="63">
        <f t="shared" si="36"/>
        <v>0</v>
      </c>
      <c r="E408" s="80">
        <f t="shared" si="37"/>
        <v>0</v>
      </c>
      <c r="F408" s="82">
        <f t="shared" si="38"/>
        <v>0</v>
      </c>
      <c r="G408" s="64" t="s">
        <v>8</v>
      </c>
      <c r="H408" s="64">
        <f t="shared" si="39"/>
        <v>0</v>
      </c>
    </row>
    <row r="409" spans="1:8">
      <c r="A409" s="66" t="e">
        <f>#REF!</f>
        <v>#REF!</v>
      </c>
      <c r="B409" s="62" t="e">
        <f t="shared" si="35"/>
        <v>#VALUE!</v>
      </c>
      <c r="C409" s="62" t="s">
        <v>29</v>
      </c>
      <c r="D409" s="63">
        <f t="shared" si="36"/>
        <v>0</v>
      </c>
      <c r="E409" s="80">
        <f t="shared" si="37"/>
        <v>0</v>
      </c>
      <c r="F409" s="82">
        <f t="shared" si="38"/>
        <v>0</v>
      </c>
      <c r="G409" s="64" t="s">
        <v>8</v>
      </c>
      <c r="H409" s="64">
        <f t="shared" si="39"/>
        <v>0</v>
      </c>
    </row>
    <row r="410" spans="1:8">
      <c r="A410" s="66" t="e">
        <f>#REF!</f>
        <v>#REF!</v>
      </c>
      <c r="B410" s="62" t="e">
        <f t="shared" si="35"/>
        <v>#VALUE!</v>
      </c>
      <c r="C410" s="62" t="s">
        <v>29</v>
      </c>
      <c r="D410" s="63">
        <f t="shared" si="36"/>
        <v>0</v>
      </c>
      <c r="E410" s="80">
        <f t="shared" si="37"/>
        <v>0</v>
      </c>
      <c r="F410" s="82">
        <f t="shared" si="38"/>
        <v>0</v>
      </c>
      <c r="G410" s="64" t="s">
        <v>8</v>
      </c>
      <c r="H410" s="64">
        <f t="shared" si="39"/>
        <v>0</v>
      </c>
    </row>
    <row r="411" spans="1:8">
      <c r="A411" s="66" t="e">
        <f>#REF!</f>
        <v>#REF!</v>
      </c>
      <c r="B411" s="62" t="e">
        <f t="shared" si="35"/>
        <v>#VALUE!</v>
      </c>
      <c r="C411" s="62" t="s">
        <v>29</v>
      </c>
      <c r="D411" s="63">
        <f t="shared" si="36"/>
        <v>0</v>
      </c>
      <c r="E411" s="80">
        <f t="shared" si="37"/>
        <v>0</v>
      </c>
      <c r="F411" s="82">
        <f t="shared" si="38"/>
        <v>0</v>
      </c>
      <c r="G411" s="64" t="s">
        <v>8</v>
      </c>
      <c r="H411" s="64">
        <f t="shared" si="39"/>
        <v>0</v>
      </c>
    </row>
    <row r="412" spans="1:8">
      <c r="A412" s="66" t="e">
        <f>#REF!</f>
        <v>#REF!</v>
      </c>
      <c r="B412" s="62" t="e">
        <f t="shared" si="35"/>
        <v>#VALUE!</v>
      </c>
      <c r="C412" s="62" t="s">
        <v>29</v>
      </c>
      <c r="D412" s="63">
        <f t="shared" si="36"/>
        <v>0</v>
      </c>
      <c r="E412" s="80">
        <f t="shared" si="37"/>
        <v>0</v>
      </c>
      <c r="F412" s="82">
        <f t="shared" si="38"/>
        <v>0</v>
      </c>
      <c r="G412" s="64" t="s">
        <v>8</v>
      </c>
      <c r="H412" s="64">
        <f t="shared" si="39"/>
        <v>0</v>
      </c>
    </row>
    <row r="413" spans="1:8">
      <c r="A413" s="66" t="e">
        <f>#REF!</f>
        <v>#REF!</v>
      </c>
      <c r="B413" s="62" t="e">
        <f t="shared" si="35"/>
        <v>#VALUE!</v>
      </c>
      <c r="C413" s="62" t="s">
        <v>29</v>
      </c>
      <c r="D413" s="63">
        <f t="shared" si="36"/>
        <v>0</v>
      </c>
      <c r="E413" s="80">
        <f t="shared" si="37"/>
        <v>0</v>
      </c>
      <c r="F413" s="82">
        <f t="shared" si="38"/>
        <v>0</v>
      </c>
      <c r="G413" s="64" t="s">
        <v>8</v>
      </c>
      <c r="H413" s="64">
        <f t="shared" si="39"/>
        <v>0</v>
      </c>
    </row>
    <row r="414" spans="1:8">
      <c r="A414" s="66" t="e">
        <f>#REF!</f>
        <v>#REF!</v>
      </c>
      <c r="B414" s="62" t="e">
        <f t="shared" si="35"/>
        <v>#VALUE!</v>
      </c>
      <c r="C414" s="62" t="s">
        <v>29</v>
      </c>
      <c r="D414" s="63">
        <f t="shared" si="36"/>
        <v>0</v>
      </c>
      <c r="E414" s="80">
        <f t="shared" si="37"/>
        <v>0</v>
      </c>
      <c r="F414" s="82">
        <f t="shared" si="38"/>
        <v>0</v>
      </c>
      <c r="G414" s="64" t="s">
        <v>8</v>
      </c>
      <c r="H414" s="64">
        <f t="shared" si="39"/>
        <v>0</v>
      </c>
    </row>
    <row r="415" spans="1:8">
      <c r="A415" s="66" t="e">
        <f>#REF!</f>
        <v>#REF!</v>
      </c>
      <c r="B415" s="62" t="e">
        <f t="shared" si="35"/>
        <v>#VALUE!</v>
      </c>
      <c r="C415" s="62" t="s">
        <v>29</v>
      </c>
      <c r="D415" s="63">
        <f t="shared" si="36"/>
        <v>0</v>
      </c>
      <c r="E415" s="80">
        <f t="shared" si="37"/>
        <v>0</v>
      </c>
      <c r="F415" s="82">
        <f t="shared" si="38"/>
        <v>0</v>
      </c>
      <c r="G415" s="64" t="s">
        <v>8</v>
      </c>
      <c r="H415" s="64">
        <f t="shared" si="39"/>
        <v>0</v>
      </c>
    </row>
    <row r="416" spans="1:8">
      <c r="A416" s="66" t="e">
        <f>#REF!</f>
        <v>#REF!</v>
      </c>
      <c r="B416" s="62" t="e">
        <f t="shared" si="35"/>
        <v>#VALUE!</v>
      </c>
      <c r="C416" s="62" t="s">
        <v>29</v>
      </c>
      <c r="D416" s="63">
        <f t="shared" si="36"/>
        <v>0</v>
      </c>
      <c r="E416" s="80">
        <f t="shared" si="37"/>
        <v>0</v>
      </c>
      <c r="F416" s="82">
        <f t="shared" si="38"/>
        <v>0</v>
      </c>
      <c r="G416" s="64" t="s">
        <v>8</v>
      </c>
      <c r="H416" s="64">
        <f t="shared" si="39"/>
        <v>0</v>
      </c>
    </row>
    <row r="417" spans="1:8">
      <c r="A417" s="66" t="e">
        <f>#REF!</f>
        <v>#REF!</v>
      </c>
      <c r="B417" s="62" t="e">
        <f t="shared" si="35"/>
        <v>#VALUE!</v>
      </c>
      <c r="C417" s="62" t="s">
        <v>29</v>
      </c>
      <c r="D417" s="63">
        <f t="shared" si="36"/>
        <v>0</v>
      </c>
      <c r="E417" s="80">
        <f t="shared" si="37"/>
        <v>0</v>
      </c>
      <c r="F417" s="82">
        <f t="shared" si="38"/>
        <v>0</v>
      </c>
      <c r="G417" s="64" t="s">
        <v>8</v>
      </c>
      <c r="H417" s="64">
        <f t="shared" si="39"/>
        <v>0</v>
      </c>
    </row>
    <row r="418" spans="1:8">
      <c r="A418" s="66" t="e">
        <f>#REF!</f>
        <v>#REF!</v>
      </c>
      <c r="B418" s="62" t="e">
        <f t="shared" si="35"/>
        <v>#VALUE!</v>
      </c>
      <c r="C418" s="62" t="s">
        <v>29</v>
      </c>
      <c r="D418" s="63">
        <f t="shared" si="36"/>
        <v>0</v>
      </c>
      <c r="E418" s="80">
        <f t="shared" si="37"/>
        <v>0</v>
      </c>
      <c r="F418" s="82">
        <f t="shared" si="38"/>
        <v>0</v>
      </c>
      <c r="G418" s="64" t="s">
        <v>8</v>
      </c>
      <c r="H418" s="64">
        <f t="shared" si="39"/>
        <v>0</v>
      </c>
    </row>
    <row r="419" spans="1:8">
      <c r="A419" s="66" t="e">
        <f>#REF!</f>
        <v>#REF!</v>
      </c>
      <c r="B419" s="62" t="e">
        <f t="shared" si="35"/>
        <v>#VALUE!</v>
      </c>
      <c r="C419" s="62" t="s">
        <v>29</v>
      </c>
      <c r="D419" s="63">
        <f t="shared" si="36"/>
        <v>0</v>
      </c>
      <c r="E419" s="80">
        <f t="shared" si="37"/>
        <v>0</v>
      </c>
      <c r="F419" s="82">
        <f t="shared" si="38"/>
        <v>0</v>
      </c>
      <c r="G419" s="64" t="s">
        <v>8</v>
      </c>
      <c r="H419" s="64">
        <f t="shared" si="39"/>
        <v>0</v>
      </c>
    </row>
    <row r="420" spans="1:8">
      <c r="A420" s="66" t="e">
        <f>#REF!</f>
        <v>#REF!</v>
      </c>
      <c r="B420" s="62" t="e">
        <f t="shared" si="35"/>
        <v>#VALUE!</v>
      </c>
      <c r="C420" s="62" t="s">
        <v>29</v>
      </c>
      <c r="D420" s="63">
        <f t="shared" si="36"/>
        <v>0</v>
      </c>
      <c r="E420" s="80">
        <f t="shared" si="37"/>
        <v>0</v>
      </c>
      <c r="F420" s="82">
        <f t="shared" si="38"/>
        <v>0</v>
      </c>
      <c r="G420" s="64" t="s">
        <v>8</v>
      </c>
      <c r="H420" s="64">
        <f t="shared" si="39"/>
        <v>0</v>
      </c>
    </row>
    <row r="421" spans="1:8">
      <c r="A421" s="66" t="e">
        <f>#REF!</f>
        <v>#REF!</v>
      </c>
      <c r="B421" s="62" t="e">
        <f t="shared" si="35"/>
        <v>#VALUE!</v>
      </c>
      <c r="C421" s="62" t="s">
        <v>29</v>
      </c>
      <c r="D421" s="63">
        <f t="shared" si="36"/>
        <v>0</v>
      </c>
      <c r="E421" s="80">
        <f t="shared" si="37"/>
        <v>0</v>
      </c>
      <c r="F421" s="82">
        <f t="shared" si="38"/>
        <v>0</v>
      </c>
      <c r="G421" s="64" t="s">
        <v>8</v>
      </c>
      <c r="H421" s="64">
        <f t="shared" si="39"/>
        <v>0</v>
      </c>
    </row>
    <row r="422" spans="1:8">
      <c r="A422" s="66" t="e">
        <f>#REF!</f>
        <v>#REF!</v>
      </c>
      <c r="B422" s="62" t="e">
        <f t="shared" si="35"/>
        <v>#VALUE!</v>
      </c>
      <c r="C422" s="62" t="s">
        <v>29</v>
      </c>
      <c r="D422" s="63">
        <f t="shared" si="36"/>
        <v>0</v>
      </c>
      <c r="E422" s="80">
        <f t="shared" si="37"/>
        <v>0</v>
      </c>
      <c r="F422" s="82">
        <f t="shared" si="38"/>
        <v>0</v>
      </c>
      <c r="G422" s="64" t="s">
        <v>8</v>
      </c>
      <c r="H422" s="64">
        <f t="shared" si="39"/>
        <v>0</v>
      </c>
    </row>
    <row r="423" spans="1:8">
      <c r="A423" s="66" t="e">
        <f>#REF!</f>
        <v>#REF!</v>
      </c>
      <c r="B423" s="62" t="e">
        <f t="shared" si="35"/>
        <v>#VALUE!</v>
      </c>
      <c r="C423" s="62" t="s">
        <v>29</v>
      </c>
      <c r="D423" s="63">
        <f t="shared" si="36"/>
        <v>0</v>
      </c>
      <c r="E423" s="80">
        <f t="shared" si="37"/>
        <v>0</v>
      </c>
      <c r="F423" s="82">
        <f t="shared" si="38"/>
        <v>0</v>
      </c>
      <c r="G423" s="64" t="s">
        <v>8</v>
      </c>
      <c r="H423" s="64">
        <f t="shared" si="39"/>
        <v>0</v>
      </c>
    </row>
    <row r="424" spans="1:8">
      <c r="A424" s="66" t="e">
        <f>#REF!</f>
        <v>#REF!</v>
      </c>
      <c r="B424" s="62" t="e">
        <f t="shared" si="35"/>
        <v>#VALUE!</v>
      </c>
      <c r="C424" s="62" t="s">
        <v>29</v>
      </c>
      <c r="D424" s="63">
        <f t="shared" si="36"/>
        <v>0</v>
      </c>
      <c r="E424" s="80">
        <f t="shared" si="37"/>
        <v>0</v>
      </c>
      <c r="F424" s="82">
        <f t="shared" si="38"/>
        <v>0</v>
      </c>
      <c r="G424" s="64" t="s">
        <v>8</v>
      </c>
      <c r="H424" s="64">
        <f t="shared" si="39"/>
        <v>0</v>
      </c>
    </row>
    <row r="425" spans="1:8">
      <c r="A425" s="66" t="e">
        <f>#REF!</f>
        <v>#REF!</v>
      </c>
      <c r="B425" s="62" t="e">
        <f t="shared" si="35"/>
        <v>#VALUE!</v>
      </c>
      <c r="C425" s="62" t="s">
        <v>29</v>
      </c>
      <c r="D425" s="63">
        <f t="shared" si="36"/>
        <v>0</v>
      </c>
      <c r="E425" s="80">
        <f t="shared" si="37"/>
        <v>0</v>
      </c>
      <c r="F425" s="82">
        <f t="shared" si="38"/>
        <v>0</v>
      </c>
      <c r="G425" s="64" t="s">
        <v>8</v>
      </c>
      <c r="H425" s="64">
        <f t="shared" si="39"/>
        <v>0</v>
      </c>
    </row>
    <row r="426" spans="1:8">
      <c r="A426" s="66" t="e">
        <f>#REF!</f>
        <v>#REF!</v>
      </c>
      <c r="B426" s="62" t="e">
        <f t="shared" si="35"/>
        <v>#VALUE!</v>
      </c>
      <c r="C426" s="62" t="s">
        <v>29</v>
      </c>
      <c r="D426" s="63">
        <f t="shared" si="36"/>
        <v>0</v>
      </c>
      <c r="E426" s="80">
        <f t="shared" si="37"/>
        <v>0</v>
      </c>
      <c r="F426" s="82">
        <f t="shared" si="38"/>
        <v>0</v>
      </c>
      <c r="G426" s="64" t="s">
        <v>8</v>
      </c>
      <c r="H426" s="64">
        <f t="shared" si="39"/>
        <v>0</v>
      </c>
    </row>
    <row r="427" spans="1:8">
      <c r="A427" s="66" t="e">
        <f>#REF!</f>
        <v>#REF!</v>
      </c>
      <c r="B427" s="62" t="e">
        <f t="shared" si="35"/>
        <v>#VALUE!</v>
      </c>
      <c r="C427" s="62" t="s">
        <v>29</v>
      </c>
      <c r="D427" s="63">
        <f t="shared" si="36"/>
        <v>0</v>
      </c>
      <c r="E427" s="80">
        <f t="shared" si="37"/>
        <v>0</v>
      </c>
      <c r="F427" s="82">
        <f t="shared" si="38"/>
        <v>0</v>
      </c>
      <c r="G427" s="64" t="s">
        <v>8</v>
      </c>
      <c r="H427" s="64">
        <f t="shared" si="39"/>
        <v>0</v>
      </c>
    </row>
    <row r="428" spans="1:8">
      <c r="A428" s="66" t="e">
        <f>#REF!</f>
        <v>#REF!</v>
      </c>
      <c r="B428" s="62" t="e">
        <f t="shared" si="35"/>
        <v>#VALUE!</v>
      </c>
      <c r="C428" s="62" t="s">
        <v>29</v>
      </c>
      <c r="D428" s="63">
        <f t="shared" si="36"/>
        <v>0</v>
      </c>
      <c r="E428" s="80">
        <f t="shared" si="37"/>
        <v>0</v>
      </c>
      <c r="F428" s="82">
        <f t="shared" si="38"/>
        <v>0</v>
      </c>
      <c r="G428" s="64" t="s">
        <v>8</v>
      </c>
      <c r="H428" s="64">
        <f t="shared" si="39"/>
        <v>0</v>
      </c>
    </row>
    <row r="429" spans="1:8">
      <c r="A429" s="66" t="e">
        <f>#REF!</f>
        <v>#REF!</v>
      </c>
      <c r="B429" s="62" t="e">
        <f t="shared" si="35"/>
        <v>#VALUE!</v>
      </c>
      <c r="C429" s="62" t="s">
        <v>29</v>
      </c>
      <c r="D429" s="63">
        <f t="shared" si="36"/>
        <v>0</v>
      </c>
      <c r="E429" s="80">
        <f t="shared" si="37"/>
        <v>0</v>
      </c>
      <c r="F429" s="82">
        <f t="shared" si="38"/>
        <v>0</v>
      </c>
      <c r="G429" s="64" t="s">
        <v>8</v>
      </c>
      <c r="H429" s="64">
        <f t="shared" si="39"/>
        <v>0</v>
      </c>
    </row>
    <row r="430" spans="1:8">
      <c r="A430" s="66" t="e">
        <f>#REF!</f>
        <v>#REF!</v>
      </c>
      <c r="B430" s="62" t="e">
        <f t="shared" si="35"/>
        <v>#VALUE!</v>
      </c>
      <c r="C430" s="62" t="s">
        <v>29</v>
      </c>
      <c r="D430" s="63">
        <f t="shared" si="36"/>
        <v>0</v>
      </c>
      <c r="E430" s="80">
        <f t="shared" si="37"/>
        <v>0</v>
      </c>
      <c r="F430" s="82">
        <f t="shared" si="38"/>
        <v>0</v>
      </c>
      <c r="G430" s="64" t="s">
        <v>8</v>
      </c>
      <c r="H430" s="64">
        <f t="shared" si="39"/>
        <v>0</v>
      </c>
    </row>
    <row r="431" spans="1:8">
      <c r="A431" s="66" t="e">
        <f>#REF!</f>
        <v>#REF!</v>
      </c>
      <c r="B431" s="62" t="e">
        <f t="shared" si="35"/>
        <v>#VALUE!</v>
      </c>
      <c r="C431" s="62" t="s">
        <v>29</v>
      </c>
      <c r="D431" s="63">
        <f t="shared" si="36"/>
        <v>0</v>
      </c>
      <c r="E431" s="80">
        <f t="shared" si="37"/>
        <v>0</v>
      </c>
      <c r="F431" s="82">
        <f t="shared" si="38"/>
        <v>0</v>
      </c>
      <c r="G431" s="64" t="s">
        <v>8</v>
      </c>
      <c r="H431" s="64">
        <f t="shared" si="39"/>
        <v>0</v>
      </c>
    </row>
    <row r="432" spans="1:8">
      <c r="A432" s="66" t="e">
        <f>#REF!</f>
        <v>#REF!</v>
      </c>
      <c r="B432" s="62" t="e">
        <f t="shared" ref="B432:B466" si="40">MID(O432,FIND(" ",O432)+1,8)</f>
        <v>#VALUE!</v>
      </c>
      <c r="C432" s="62" t="s">
        <v>29</v>
      </c>
      <c r="D432" s="63">
        <f t="shared" ref="D432:D466" si="41">L432</f>
        <v>0</v>
      </c>
      <c r="E432" s="80">
        <f t="shared" ref="E432:E466" si="42">M432</f>
        <v>0</v>
      </c>
      <c r="F432" s="82">
        <f t="shared" ref="F432:F466" si="43">(D432*E432)</f>
        <v>0</v>
      </c>
      <c r="G432" s="64" t="s">
        <v>8</v>
      </c>
      <c r="H432" s="64">
        <f t="shared" ref="H432:H466" si="44">Q432</f>
        <v>0</v>
      </c>
    </row>
    <row r="433" spans="1:8">
      <c r="A433" s="66" t="e">
        <f>#REF!</f>
        <v>#REF!</v>
      </c>
      <c r="B433" s="62" t="e">
        <f t="shared" si="40"/>
        <v>#VALUE!</v>
      </c>
      <c r="C433" s="62" t="s">
        <v>29</v>
      </c>
      <c r="D433" s="63">
        <f t="shared" si="41"/>
        <v>0</v>
      </c>
      <c r="E433" s="80">
        <f t="shared" si="42"/>
        <v>0</v>
      </c>
      <c r="F433" s="82">
        <f t="shared" si="43"/>
        <v>0</v>
      </c>
      <c r="G433" s="64" t="s">
        <v>8</v>
      </c>
      <c r="H433" s="64">
        <f t="shared" si="44"/>
        <v>0</v>
      </c>
    </row>
    <row r="434" spans="1:8">
      <c r="A434" s="66" t="e">
        <f>#REF!</f>
        <v>#REF!</v>
      </c>
      <c r="B434" s="62" t="e">
        <f t="shared" si="40"/>
        <v>#VALUE!</v>
      </c>
      <c r="C434" s="62" t="s">
        <v>29</v>
      </c>
      <c r="D434" s="63">
        <f t="shared" si="41"/>
        <v>0</v>
      </c>
      <c r="E434" s="80">
        <f t="shared" si="42"/>
        <v>0</v>
      </c>
      <c r="F434" s="82">
        <f t="shared" si="43"/>
        <v>0</v>
      </c>
      <c r="G434" s="64" t="s">
        <v>8</v>
      </c>
      <c r="H434" s="64">
        <f t="shared" si="44"/>
        <v>0</v>
      </c>
    </row>
    <row r="435" spans="1:8">
      <c r="A435" s="66" t="e">
        <f>#REF!</f>
        <v>#REF!</v>
      </c>
      <c r="B435" s="62" t="e">
        <f t="shared" si="40"/>
        <v>#VALUE!</v>
      </c>
      <c r="C435" s="62" t="s">
        <v>29</v>
      </c>
      <c r="D435" s="63">
        <f t="shared" si="41"/>
        <v>0</v>
      </c>
      <c r="E435" s="80">
        <f t="shared" si="42"/>
        <v>0</v>
      </c>
      <c r="F435" s="82">
        <f t="shared" si="43"/>
        <v>0</v>
      </c>
      <c r="G435" s="64" t="s">
        <v>8</v>
      </c>
      <c r="H435" s="64">
        <f t="shared" si="44"/>
        <v>0</v>
      </c>
    </row>
    <row r="436" spans="1:8">
      <c r="A436" s="66" t="e">
        <f>#REF!</f>
        <v>#REF!</v>
      </c>
      <c r="B436" s="62" t="e">
        <f t="shared" si="40"/>
        <v>#VALUE!</v>
      </c>
      <c r="C436" s="62" t="s">
        <v>29</v>
      </c>
      <c r="D436" s="63">
        <f t="shared" si="41"/>
        <v>0</v>
      </c>
      <c r="E436" s="80">
        <f t="shared" si="42"/>
        <v>0</v>
      </c>
      <c r="F436" s="82">
        <f t="shared" si="43"/>
        <v>0</v>
      </c>
      <c r="G436" s="64" t="s">
        <v>8</v>
      </c>
      <c r="H436" s="64">
        <f t="shared" si="44"/>
        <v>0</v>
      </c>
    </row>
    <row r="437" spans="1:8">
      <c r="A437" s="66" t="e">
        <f>#REF!</f>
        <v>#REF!</v>
      </c>
      <c r="B437" s="62" t="e">
        <f t="shared" si="40"/>
        <v>#VALUE!</v>
      </c>
      <c r="C437" s="62" t="s">
        <v>29</v>
      </c>
      <c r="D437" s="63">
        <f t="shared" si="41"/>
        <v>0</v>
      </c>
      <c r="E437" s="80">
        <f t="shared" si="42"/>
        <v>0</v>
      </c>
      <c r="F437" s="82">
        <f t="shared" si="43"/>
        <v>0</v>
      </c>
      <c r="G437" s="64" t="s">
        <v>8</v>
      </c>
      <c r="H437" s="64">
        <f t="shared" si="44"/>
        <v>0</v>
      </c>
    </row>
    <row r="438" spans="1:8">
      <c r="A438" s="66" t="e">
        <f>#REF!</f>
        <v>#REF!</v>
      </c>
      <c r="B438" s="62" t="e">
        <f t="shared" si="40"/>
        <v>#VALUE!</v>
      </c>
      <c r="C438" s="62" t="s">
        <v>29</v>
      </c>
      <c r="D438" s="63">
        <f t="shared" si="41"/>
        <v>0</v>
      </c>
      <c r="E438" s="80">
        <f t="shared" si="42"/>
        <v>0</v>
      </c>
      <c r="F438" s="82">
        <f t="shared" si="43"/>
        <v>0</v>
      </c>
      <c r="G438" s="64" t="s">
        <v>8</v>
      </c>
      <c r="H438" s="64">
        <f t="shared" si="44"/>
        <v>0</v>
      </c>
    </row>
    <row r="439" spans="1:8">
      <c r="A439" s="66" t="e">
        <f>#REF!</f>
        <v>#REF!</v>
      </c>
      <c r="B439" s="62" t="e">
        <f t="shared" si="40"/>
        <v>#VALUE!</v>
      </c>
      <c r="C439" s="62" t="s">
        <v>29</v>
      </c>
      <c r="D439" s="63">
        <f t="shared" si="41"/>
        <v>0</v>
      </c>
      <c r="E439" s="80">
        <f t="shared" si="42"/>
        <v>0</v>
      </c>
      <c r="F439" s="82">
        <f t="shared" si="43"/>
        <v>0</v>
      </c>
      <c r="G439" s="64" t="s">
        <v>8</v>
      </c>
      <c r="H439" s="64">
        <f t="shared" si="44"/>
        <v>0</v>
      </c>
    </row>
    <row r="440" spans="1:8">
      <c r="A440" s="66" t="e">
        <f>#REF!</f>
        <v>#REF!</v>
      </c>
      <c r="B440" s="62" t="e">
        <f t="shared" si="40"/>
        <v>#VALUE!</v>
      </c>
      <c r="C440" s="62" t="s">
        <v>29</v>
      </c>
      <c r="D440" s="63">
        <f t="shared" si="41"/>
        <v>0</v>
      </c>
      <c r="E440" s="80">
        <f t="shared" si="42"/>
        <v>0</v>
      </c>
      <c r="F440" s="82">
        <f t="shared" si="43"/>
        <v>0</v>
      </c>
      <c r="G440" s="64" t="s">
        <v>8</v>
      </c>
      <c r="H440" s="64">
        <f t="shared" si="44"/>
        <v>0</v>
      </c>
    </row>
    <row r="441" spans="1:8">
      <c r="A441" s="66" t="e">
        <f>#REF!</f>
        <v>#REF!</v>
      </c>
      <c r="B441" s="62" t="e">
        <f t="shared" si="40"/>
        <v>#VALUE!</v>
      </c>
      <c r="C441" s="62" t="s">
        <v>29</v>
      </c>
      <c r="D441" s="63">
        <f t="shared" si="41"/>
        <v>0</v>
      </c>
      <c r="E441" s="80">
        <f t="shared" si="42"/>
        <v>0</v>
      </c>
      <c r="F441" s="82">
        <f t="shared" si="43"/>
        <v>0</v>
      </c>
      <c r="G441" s="64" t="s">
        <v>8</v>
      </c>
      <c r="H441" s="64">
        <f t="shared" si="44"/>
        <v>0</v>
      </c>
    </row>
    <row r="442" spans="1:8">
      <c r="A442" s="66" t="e">
        <f>#REF!</f>
        <v>#REF!</v>
      </c>
      <c r="B442" s="62" t="e">
        <f t="shared" si="40"/>
        <v>#VALUE!</v>
      </c>
      <c r="C442" s="62" t="s">
        <v>29</v>
      </c>
      <c r="D442" s="63">
        <f t="shared" si="41"/>
        <v>0</v>
      </c>
      <c r="E442" s="80">
        <f t="shared" si="42"/>
        <v>0</v>
      </c>
      <c r="F442" s="82">
        <f t="shared" si="43"/>
        <v>0</v>
      </c>
      <c r="G442" s="64" t="s">
        <v>8</v>
      </c>
      <c r="H442" s="64">
        <f t="shared" si="44"/>
        <v>0</v>
      </c>
    </row>
    <row r="443" spans="1:8">
      <c r="A443" s="66" t="e">
        <f>#REF!</f>
        <v>#REF!</v>
      </c>
      <c r="B443" s="62" t="e">
        <f t="shared" si="40"/>
        <v>#VALUE!</v>
      </c>
      <c r="C443" s="62" t="s">
        <v>29</v>
      </c>
      <c r="D443" s="63">
        <f t="shared" si="41"/>
        <v>0</v>
      </c>
      <c r="E443" s="80">
        <f t="shared" si="42"/>
        <v>0</v>
      </c>
      <c r="F443" s="82">
        <f t="shared" si="43"/>
        <v>0</v>
      </c>
      <c r="G443" s="64" t="s">
        <v>8</v>
      </c>
      <c r="H443" s="64">
        <f t="shared" si="44"/>
        <v>0</v>
      </c>
    </row>
    <row r="444" spans="1:8">
      <c r="A444" s="66" t="e">
        <f>#REF!</f>
        <v>#REF!</v>
      </c>
      <c r="B444" s="62" t="e">
        <f t="shared" si="40"/>
        <v>#VALUE!</v>
      </c>
      <c r="C444" s="62" t="s">
        <v>29</v>
      </c>
      <c r="D444" s="63">
        <f t="shared" si="41"/>
        <v>0</v>
      </c>
      <c r="E444" s="80">
        <f t="shared" si="42"/>
        <v>0</v>
      </c>
      <c r="F444" s="82">
        <f t="shared" si="43"/>
        <v>0</v>
      </c>
      <c r="G444" s="64" t="s">
        <v>8</v>
      </c>
      <c r="H444" s="64">
        <f t="shared" si="44"/>
        <v>0</v>
      </c>
    </row>
    <row r="445" spans="1:8">
      <c r="A445" s="66" t="e">
        <f>#REF!</f>
        <v>#REF!</v>
      </c>
      <c r="B445" s="62" t="e">
        <f t="shared" si="40"/>
        <v>#VALUE!</v>
      </c>
      <c r="C445" s="62" t="s">
        <v>29</v>
      </c>
      <c r="D445" s="63">
        <f t="shared" si="41"/>
        <v>0</v>
      </c>
      <c r="E445" s="80">
        <f t="shared" si="42"/>
        <v>0</v>
      </c>
      <c r="F445" s="82">
        <f t="shared" si="43"/>
        <v>0</v>
      </c>
      <c r="G445" s="64" t="s">
        <v>8</v>
      </c>
      <c r="H445" s="64">
        <f t="shared" si="44"/>
        <v>0</v>
      </c>
    </row>
    <row r="446" spans="1:8">
      <c r="A446" s="66" t="e">
        <f>#REF!</f>
        <v>#REF!</v>
      </c>
      <c r="B446" s="62" t="e">
        <f t="shared" si="40"/>
        <v>#VALUE!</v>
      </c>
      <c r="C446" s="62" t="s">
        <v>29</v>
      </c>
      <c r="D446" s="63">
        <f t="shared" si="41"/>
        <v>0</v>
      </c>
      <c r="E446" s="80">
        <f t="shared" si="42"/>
        <v>0</v>
      </c>
      <c r="F446" s="82">
        <f t="shared" si="43"/>
        <v>0</v>
      </c>
      <c r="G446" s="64" t="s">
        <v>8</v>
      </c>
      <c r="H446" s="64">
        <f t="shared" si="44"/>
        <v>0</v>
      </c>
    </row>
    <row r="447" spans="1:8">
      <c r="A447" s="66" t="e">
        <f>#REF!</f>
        <v>#REF!</v>
      </c>
      <c r="B447" s="62" t="e">
        <f t="shared" si="40"/>
        <v>#VALUE!</v>
      </c>
      <c r="C447" s="62" t="s">
        <v>29</v>
      </c>
      <c r="D447" s="63">
        <f t="shared" si="41"/>
        <v>0</v>
      </c>
      <c r="E447" s="80">
        <f t="shared" si="42"/>
        <v>0</v>
      </c>
      <c r="F447" s="82">
        <f t="shared" si="43"/>
        <v>0</v>
      </c>
      <c r="G447" s="64" t="s">
        <v>8</v>
      </c>
      <c r="H447" s="64">
        <f t="shared" si="44"/>
        <v>0</v>
      </c>
    </row>
    <row r="448" spans="1:8">
      <c r="A448" s="66" t="e">
        <f>#REF!</f>
        <v>#REF!</v>
      </c>
      <c r="B448" s="62" t="e">
        <f t="shared" si="40"/>
        <v>#VALUE!</v>
      </c>
      <c r="C448" s="62" t="s">
        <v>29</v>
      </c>
      <c r="D448" s="63">
        <f t="shared" si="41"/>
        <v>0</v>
      </c>
      <c r="E448" s="80">
        <f t="shared" si="42"/>
        <v>0</v>
      </c>
      <c r="F448" s="82">
        <f t="shared" si="43"/>
        <v>0</v>
      </c>
      <c r="G448" s="64" t="s">
        <v>8</v>
      </c>
      <c r="H448" s="64">
        <f t="shared" si="44"/>
        <v>0</v>
      </c>
    </row>
    <row r="449" spans="1:8">
      <c r="A449" s="66" t="e">
        <f>#REF!</f>
        <v>#REF!</v>
      </c>
      <c r="B449" s="62" t="e">
        <f t="shared" si="40"/>
        <v>#VALUE!</v>
      </c>
      <c r="C449" s="62" t="s">
        <v>29</v>
      </c>
      <c r="D449" s="63">
        <f t="shared" si="41"/>
        <v>0</v>
      </c>
      <c r="E449" s="80">
        <f t="shared" si="42"/>
        <v>0</v>
      </c>
      <c r="F449" s="82">
        <f t="shared" si="43"/>
        <v>0</v>
      </c>
      <c r="G449" s="64" t="s">
        <v>8</v>
      </c>
      <c r="H449" s="64">
        <f t="shared" si="44"/>
        <v>0</v>
      </c>
    </row>
    <row r="450" spans="1:8">
      <c r="A450" s="66" t="e">
        <f>#REF!</f>
        <v>#REF!</v>
      </c>
      <c r="B450" s="62" t="e">
        <f t="shared" si="40"/>
        <v>#VALUE!</v>
      </c>
      <c r="C450" s="62" t="s">
        <v>29</v>
      </c>
      <c r="D450" s="63">
        <f t="shared" si="41"/>
        <v>0</v>
      </c>
      <c r="E450" s="80">
        <f t="shared" si="42"/>
        <v>0</v>
      </c>
      <c r="F450" s="82">
        <f t="shared" si="43"/>
        <v>0</v>
      </c>
      <c r="G450" s="64" t="s">
        <v>8</v>
      </c>
      <c r="H450" s="64">
        <f t="shared" si="44"/>
        <v>0</v>
      </c>
    </row>
    <row r="451" spans="1:8">
      <c r="A451" s="66" t="e">
        <f>#REF!</f>
        <v>#REF!</v>
      </c>
      <c r="B451" s="62" t="e">
        <f t="shared" si="40"/>
        <v>#VALUE!</v>
      </c>
      <c r="C451" s="62" t="s">
        <v>29</v>
      </c>
      <c r="D451" s="63">
        <f t="shared" si="41"/>
        <v>0</v>
      </c>
      <c r="E451" s="80">
        <f t="shared" si="42"/>
        <v>0</v>
      </c>
      <c r="F451" s="82">
        <f t="shared" si="43"/>
        <v>0</v>
      </c>
      <c r="G451" s="64" t="s">
        <v>8</v>
      </c>
      <c r="H451" s="64">
        <f t="shared" si="44"/>
        <v>0</v>
      </c>
    </row>
    <row r="452" spans="1:8">
      <c r="A452" s="66" t="e">
        <f>#REF!</f>
        <v>#REF!</v>
      </c>
      <c r="B452" s="62" t="e">
        <f t="shared" si="40"/>
        <v>#VALUE!</v>
      </c>
      <c r="C452" s="62" t="s">
        <v>29</v>
      </c>
      <c r="D452" s="63">
        <f t="shared" si="41"/>
        <v>0</v>
      </c>
      <c r="E452" s="80">
        <f t="shared" si="42"/>
        <v>0</v>
      </c>
      <c r="F452" s="82">
        <f t="shared" si="43"/>
        <v>0</v>
      </c>
      <c r="G452" s="64" t="s">
        <v>8</v>
      </c>
      <c r="H452" s="64">
        <f t="shared" si="44"/>
        <v>0</v>
      </c>
    </row>
    <row r="453" spans="1:8">
      <c r="A453" s="66" t="e">
        <f>#REF!</f>
        <v>#REF!</v>
      </c>
      <c r="B453" s="62" t="e">
        <f t="shared" si="40"/>
        <v>#VALUE!</v>
      </c>
      <c r="C453" s="62" t="s">
        <v>29</v>
      </c>
      <c r="D453" s="63">
        <f t="shared" si="41"/>
        <v>0</v>
      </c>
      <c r="E453" s="80">
        <f t="shared" si="42"/>
        <v>0</v>
      </c>
      <c r="F453" s="82">
        <f t="shared" si="43"/>
        <v>0</v>
      </c>
      <c r="G453" s="64" t="s">
        <v>8</v>
      </c>
      <c r="H453" s="64">
        <f>Q453</f>
        <v>0</v>
      </c>
    </row>
    <row r="454" spans="1:8">
      <c r="A454" s="66" t="e">
        <f>#REF!</f>
        <v>#REF!</v>
      </c>
      <c r="B454" s="62" t="e">
        <f t="shared" si="40"/>
        <v>#VALUE!</v>
      </c>
      <c r="C454" s="62" t="s">
        <v>29</v>
      </c>
      <c r="D454" s="63">
        <f t="shared" si="41"/>
        <v>0</v>
      </c>
      <c r="E454" s="80">
        <f t="shared" si="42"/>
        <v>0</v>
      </c>
      <c r="F454" s="82">
        <f t="shared" si="43"/>
        <v>0</v>
      </c>
      <c r="G454" s="64" t="s">
        <v>8</v>
      </c>
      <c r="H454" s="64">
        <f t="shared" si="44"/>
        <v>0</v>
      </c>
    </row>
    <row r="455" spans="1:8">
      <c r="A455" s="66" t="e">
        <f>#REF!</f>
        <v>#REF!</v>
      </c>
      <c r="B455" s="62" t="e">
        <f t="shared" si="40"/>
        <v>#VALUE!</v>
      </c>
      <c r="C455" s="62" t="s">
        <v>29</v>
      </c>
      <c r="D455" s="63">
        <f t="shared" si="41"/>
        <v>0</v>
      </c>
      <c r="E455" s="80">
        <f t="shared" si="42"/>
        <v>0</v>
      </c>
      <c r="F455" s="82">
        <f t="shared" si="43"/>
        <v>0</v>
      </c>
      <c r="G455" s="64" t="s">
        <v>8</v>
      </c>
      <c r="H455" s="64">
        <f t="shared" si="44"/>
        <v>0</v>
      </c>
    </row>
    <row r="456" spans="1:8">
      <c r="A456" s="66" t="e">
        <f>#REF!</f>
        <v>#REF!</v>
      </c>
      <c r="B456" s="62" t="e">
        <f t="shared" si="40"/>
        <v>#VALUE!</v>
      </c>
      <c r="C456" s="62" t="s">
        <v>29</v>
      </c>
      <c r="D456" s="63">
        <f t="shared" si="41"/>
        <v>0</v>
      </c>
      <c r="E456" s="80">
        <f t="shared" si="42"/>
        <v>0</v>
      </c>
      <c r="F456" s="82">
        <f t="shared" si="43"/>
        <v>0</v>
      </c>
      <c r="G456" s="64" t="s">
        <v>8</v>
      </c>
      <c r="H456" s="64">
        <f t="shared" si="44"/>
        <v>0</v>
      </c>
    </row>
    <row r="457" spans="1:8">
      <c r="A457" s="66" t="e">
        <f>#REF!</f>
        <v>#REF!</v>
      </c>
      <c r="B457" s="62" t="e">
        <f t="shared" si="40"/>
        <v>#VALUE!</v>
      </c>
      <c r="C457" s="62" t="s">
        <v>29</v>
      </c>
      <c r="D457" s="63">
        <f t="shared" si="41"/>
        <v>0</v>
      </c>
      <c r="E457" s="80">
        <f t="shared" si="42"/>
        <v>0</v>
      </c>
      <c r="F457" s="82">
        <f t="shared" si="43"/>
        <v>0</v>
      </c>
      <c r="G457" s="64" t="s">
        <v>8</v>
      </c>
      <c r="H457" s="64">
        <f t="shared" si="44"/>
        <v>0</v>
      </c>
    </row>
    <row r="458" spans="1:8">
      <c r="A458" s="66" t="e">
        <f>#REF!</f>
        <v>#REF!</v>
      </c>
      <c r="B458" s="62" t="e">
        <f t="shared" si="40"/>
        <v>#VALUE!</v>
      </c>
      <c r="C458" s="62" t="s">
        <v>29</v>
      </c>
      <c r="D458" s="63">
        <f t="shared" si="41"/>
        <v>0</v>
      </c>
      <c r="E458" s="80">
        <f t="shared" si="42"/>
        <v>0</v>
      </c>
      <c r="F458" s="82">
        <f t="shared" si="43"/>
        <v>0</v>
      </c>
      <c r="G458" s="64" t="s">
        <v>8</v>
      </c>
      <c r="H458" s="64">
        <f t="shared" si="44"/>
        <v>0</v>
      </c>
    </row>
    <row r="459" spans="1:8">
      <c r="A459" s="66" t="e">
        <f>#REF!</f>
        <v>#REF!</v>
      </c>
      <c r="B459" s="62" t="e">
        <f t="shared" si="40"/>
        <v>#VALUE!</v>
      </c>
      <c r="C459" s="62" t="s">
        <v>29</v>
      </c>
      <c r="D459" s="63">
        <f t="shared" si="41"/>
        <v>0</v>
      </c>
      <c r="E459" s="80">
        <f t="shared" si="42"/>
        <v>0</v>
      </c>
      <c r="F459" s="82">
        <f t="shared" si="43"/>
        <v>0</v>
      </c>
      <c r="G459" s="64" t="s">
        <v>8</v>
      </c>
      <c r="H459" s="64">
        <f t="shared" si="44"/>
        <v>0</v>
      </c>
    </row>
    <row r="460" spans="1:8">
      <c r="A460" s="66" t="e">
        <f>#REF!</f>
        <v>#REF!</v>
      </c>
      <c r="B460" s="62" t="e">
        <f t="shared" si="40"/>
        <v>#VALUE!</v>
      </c>
      <c r="C460" s="62" t="s">
        <v>29</v>
      </c>
      <c r="D460" s="63">
        <f t="shared" si="41"/>
        <v>0</v>
      </c>
      <c r="E460" s="80">
        <f t="shared" si="42"/>
        <v>0</v>
      </c>
      <c r="F460" s="82">
        <f t="shared" si="43"/>
        <v>0</v>
      </c>
      <c r="G460" s="64" t="s">
        <v>8</v>
      </c>
      <c r="H460" s="64">
        <f t="shared" si="44"/>
        <v>0</v>
      </c>
    </row>
    <row r="461" spans="1:8">
      <c r="A461" s="66" t="e">
        <f>#REF!</f>
        <v>#REF!</v>
      </c>
      <c r="B461" s="62" t="e">
        <f t="shared" si="40"/>
        <v>#VALUE!</v>
      </c>
      <c r="C461" s="62" t="s">
        <v>29</v>
      </c>
      <c r="D461" s="63">
        <f t="shared" si="41"/>
        <v>0</v>
      </c>
      <c r="E461" s="80">
        <f t="shared" si="42"/>
        <v>0</v>
      </c>
      <c r="F461" s="82">
        <f t="shared" si="43"/>
        <v>0</v>
      </c>
      <c r="G461" s="64" t="s">
        <v>8</v>
      </c>
      <c r="H461" s="64">
        <f t="shared" si="44"/>
        <v>0</v>
      </c>
    </row>
    <row r="462" spans="1:8">
      <c r="A462" s="66" t="e">
        <f>#REF!</f>
        <v>#REF!</v>
      </c>
      <c r="B462" s="62" t="e">
        <f t="shared" si="40"/>
        <v>#VALUE!</v>
      </c>
      <c r="C462" s="62" t="s">
        <v>29</v>
      </c>
      <c r="D462" s="63">
        <f t="shared" si="41"/>
        <v>0</v>
      </c>
      <c r="E462" s="80">
        <f t="shared" si="42"/>
        <v>0</v>
      </c>
      <c r="F462" s="82">
        <f t="shared" si="43"/>
        <v>0</v>
      </c>
      <c r="G462" s="64" t="s">
        <v>8</v>
      </c>
      <c r="H462" s="64">
        <f t="shared" si="44"/>
        <v>0</v>
      </c>
    </row>
    <row r="463" spans="1:8">
      <c r="A463" s="66" t="e">
        <f>#REF!</f>
        <v>#REF!</v>
      </c>
      <c r="B463" s="62" t="e">
        <f t="shared" si="40"/>
        <v>#VALUE!</v>
      </c>
      <c r="C463" s="62" t="s">
        <v>29</v>
      </c>
      <c r="D463" s="63">
        <f t="shared" si="41"/>
        <v>0</v>
      </c>
      <c r="E463" s="80">
        <f t="shared" si="42"/>
        <v>0</v>
      </c>
      <c r="F463" s="82">
        <f t="shared" si="43"/>
        <v>0</v>
      </c>
      <c r="G463" s="64" t="s">
        <v>8</v>
      </c>
      <c r="H463" s="64">
        <f t="shared" si="44"/>
        <v>0</v>
      </c>
    </row>
    <row r="464" spans="1:8">
      <c r="A464" s="66" t="e">
        <f>#REF!</f>
        <v>#REF!</v>
      </c>
      <c r="B464" s="62" t="e">
        <f t="shared" si="40"/>
        <v>#VALUE!</v>
      </c>
      <c r="C464" s="62" t="s">
        <v>29</v>
      </c>
      <c r="D464" s="63">
        <f t="shared" si="41"/>
        <v>0</v>
      </c>
      <c r="E464" s="80">
        <f t="shared" si="42"/>
        <v>0</v>
      </c>
      <c r="F464" s="82">
        <f t="shared" si="43"/>
        <v>0</v>
      </c>
      <c r="G464" s="64" t="s">
        <v>8</v>
      </c>
      <c r="H464" s="64">
        <f t="shared" si="44"/>
        <v>0</v>
      </c>
    </row>
    <row r="465" spans="1:8">
      <c r="A465" s="66" t="e">
        <f>#REF!</f>
        <v>#REF!</v>
      </c>
      <c r="B465" s="62" t="e">
        <f t="shared" si="40"/>
        <v>#VALUE!</v>
      </c>
      <c r="C465" s="62" t="s">
        <v>29</v>
      </c>
      <c r="D465" s="63">
        <f t="shared" si="41"/>
        <v>0</v>
      </c>
      <c r="E465" s="80">
        <f t="shared" si="42"/>
        <v>0</v>
      </c>
      <c r="F465" s="82">
        <f t="shared" si="43"/>
        <v>0</v>
      </c>
      <c r="G465" s="64" t="s">
        <v>8</v>
      </c>
      <c r="H465" s="64">
        <f t="shared" si="44"/>
        <v>0</v>
      </c>
    </row>
    <row r="466" spans="1:8">
      <c r="A466" s="66" t="e">
        <f>#REF!</f>
        <v>#REF!</v>
      </c>
      <c r="B466" s="62" t="e">
        <f t="shared" si="40"/>
        <v>#VALUE!</v>
      </c>
      <c r="C466" s="62" t="s">
        <v>29</v>
      </c>
      <c r="D466" s="63">
        <f t="shared" si="41"/>
        <v>0</v>
      </c>
      <c r="E466" s="80">
        <f t="shared" si="42"/>
        <v>0</v>
      </c>
      <c r="F466" s="82">
        <f t="shared" si="43"/>
        <v>0</v>
      </c>
      <c r="G466" s="64" t="s">
        <v>8</v>
      </c>
      <c r="H466" s="64">
        <f t="shared" si="44"/>
        <v>0</v>
      </c>
    </row>
    <row r="467" spans="1:8">
      <c r="A467" s="66" t="e">
        <f>#REF!</f>
        <v>#REF!</v>
      </c>
      <c r="B467" s="62" t="e">
        <f t="shared" ref="B467:B530" si="45">MID(O467,FIND(" ",O467)+1,8)</f>
        <v>#VALUE!</v>
      </c>
      <c r="C467" s="62" t="s">
        <v>29</v>
      </c>
      <c r="D467" s="63">
        <f t="shared" ref="D467:D530" si="46">L467</f>
        <v>0</v>
      </c>
      <c r="E467" s="80">
        <f t="shared" ref="E467:E530" si="47">M467</f>
        <v>0</v>
      </c>
      <c r="F467" s="82">
        <f t="shared" ref="F467:F530" si="48">(D467*E467)</f>
        <v>0</v>
      </c>
      <c r="G467" s="64" t="s">
        <v>8</v>
      </c>
      <c r="H467" s="64">
        <f t="shared" ref="H467:H530" si="49">Q467</f>
        <v>0</v>
      </c>
    </row>
    <row r="468" spans="1:8">
      <c r="A468" s="66" t="e">
        <f>#REF!</f>
        <v>#REF!</v>
      </c>
      <c r="B468" s="62" t="e">
        <f t="shared" si="45"/>
        <v>#VALUE!</v>
      </c>
      <c r="C468" s="62" t="s">
        <v>29</v>
      </c>
      <c r="D468" s="63">
        <f t="shared" si="46"/>
        <v>0</v>
      </c>
      <c r="E468" s="80">
        <f t="shared" si="47"/>
        <v>0</v>
      </c>
      <c r="F468" s="82">
        <f t="shared" si="48"/>
        <v>0</v>
      </c>
      <c r="G468" s="64" t="s">
        <v>8</v>
      </c>
      <c r="H468" s="64">
        <f t="shared" si="49"/>
        <v>0</v>
      </c>
    </row>
    <row r="469" spans="1:8">
      <c r="A469" s="66" t="e">
        <f>#REF!</f>
        <v>#REF!</v>
      </c>
      <c r="B469" s="62" t="e">
        <f t="shared" si="45"/>
        <v>#VALUE!</v>
      </c>
      <c r="C469" s="62" t="s">
        <v>29</v>
      </c>
      <c r="D469" s="63">
        <f t="shared" si="46"/>
        <v>0</v>
      </c>
      <c r="E469" s="80">
        <f t="shared" si="47"/>
        <v>0</v>
      </c>
      <c r="F469" s="82">
        <f t="shared" si="48"/>
        <v>0</v>
      </c>
      <c r="G469" s="64" t="s">
        <v>8</v>
      </c>
      <c r="H469" s="64">
        <f t="shared" si="49"/>
        <v>0</v>
      </c>
    </row>
    <row r="470" spans="1:8">
      <c r="A470" s="66" t="e">
        <f>#REF!</f>
        <v>#REF!</v>
      </c>
      <c r="B470" s="62" t="e">
        <f t="shared" si="45"/>
        <v>#VALUE!</v>
      </c>
      <c r="C470" s="62" t="s">
        <v>29</v>
      </c>
      <c r="D470" s="63">
        <f t="shared" si="46"/>
        <v>0</v>
      </c>
      <c r="E470" s="80">
        <f t="shared" si="47"/>
        <v>0</v>
      </c>
      <c r="F470" s="82">
        <f t="shared" si="48"/>
        <v>0</v>
      </c>
      <c r="G470" s="64" t="s">
        <v>8</v>
      </c>
      <c r="H470" s="64">
        <f t="shared" si="49"/>
        <v>0</v>
      </c>
    </row>
    <row r="471" spans="1:8">
      <c r="A471" s="66" t="e">
        <f>#REF!</f>
        <v>#REF!</v>
      </c>
      <c r="B471" s="62" t="e">
        <f t="shared" si="45"/>
        <v>#VALUE!</v>
      </c>
      <c r="C471" s="62" t="s">
        <v>29</v>
      </c>
      <c r="D471" s="63">
        <f t="shared" si="46"/>
        <v>0</v>
      </c>
      <c r="E471" s="80">
        <f t="shared" si="47"/>
        <v>0</v>
      </c>
      <c r="F471" s="82">
        <f t="shared" si="48"/>
        <v>0</v>
      </c>
      <c r="G471" s="64" t="s">
        <v>8</v>
      </c>
      <c r="H471" s="64">
        <f t="shared" si="49"/>
        <v>0</v>
      </c>
    </row>
    <row r="472" spans="1:8">
      <c r="A472" s="66" t="e">
        <f>#REF!</f>
        <v>#REF!</v>
      </c>
      <c r="B472" s="62" t="e">
        <f t="shared" si="45"/>
        <v>#VALUE!</v>
      </c>
      <c r="C472" s="62" t="s">
        <v>29</v>
      </c>
      <c r="D472" s="63">
        <f t="shared" si="46"/>
        <v>0</v>
      </c>
      <c r="E472" s="80">
        <f t="shared" si="47"/>
        <v>0</v>
      </c>
      <c r="F472" s="82">
        <f t="shared" si="48"/>
        <v>0</v>
      </c>
      <c r="G472" s="64" t="s">
        <v>8</v>
      </c>
      <c r="H472" s="64">
        <f t="shared" si="49"/>
        <v>0</v>
      </c>
    </row>
    <row r="473" spans="1:8">
      <c r="A473" s="66" t="e">
        <f>#REF!</f>
        <v>#REF!</v>
      </c>
      <c r="B473" s="62" t="e">
        <f t="shared" si="45"/>
        <v>#VALUE!</v>
      </c>
      <c r="C473" s="62" t="s">
        <v>29</v>
      </c>
      <c r="D473" s="63">
        <f t="shared" si="46"/>
        <v>0</v>
      </c>
      <c r="E473" s="80">
        <f t="shared" si="47"/>
        <v>0</v>
      </c>
      <c r="F473" s="82">
        <f t="shared" si="48"/>
        <v>0</v>
      </c>
      <c r="G473" s="64" t="s">
        <v>8</v>
      </c>
      <c r="H473" s="64">
        <f t="shared" si="49"/>
        <v>0</v>
      </c>
    </row>
    <row r="474" spans="1:8">
      <c r="A474" s="66" t="e">
        <f>#REF!</f>
        <v>#REF!</v>
      </c>
      <c r="B474" s="62" t="e">
        <f t="shared" si="45"/>
        <v>#VALUE!</v>
      </c>
      <c r="C474" s="62" t="s">
        <v>29</v>
      </c>
      <c r="D474" s="63">
        <f t="shared" si="46"/>
        <v>0</v>
      </c>
      <c r="E474" s="80">
        <f t="shared" si="47"/>
        <v>0</v>
      </c>
      <c r="F474" s="82">
        <f t="shared" si="48"/>
        <v>0</v>
      </c>
      <c r="G474" s="64" t="s">
        <v>8</v>
      </c>
      <c r="H474" s="64">
        <f t="shared" si="49"/>
        <v>0</v>
      </c>
    </row>
    <row r="475" spans="1:8">
      <c r="A475" s="66" t="e">
        <f>#REF!</f>
        <v>#REF!</v>
      </c>
      <c r="B475" s="62" t="e">
        <f t="shared" si="45"/>
        <v>#VALUE!</v>
      </c>
      <c r="C475" s="62" t="s">
        <v>29</v>
      </c>
      <c r="D475" s="63">
        <f t="shared" si="46"/>
        <v>0</v>
      </c>
      <c r="E475" s="80">
        <f t="shared" si="47"/>
        <v>0</v>
      </c>
      <c r="F475" s="82">
        <f t="shared" si="48"/>
        <v>0</v>
      </c>
      <c r="G475" s="64" t="s">
        <v>8</v>
      </c>
      <c r="H475" s="64">
        <f t="shared" si="49"/>
        <v>0</v>
      </c>
    </row>
    <row r="476" spans="1:8">
      <c r="A476" s="66" t="e">
        <f>#REF!</f>
        <v>#REF!</v>
      </c>
      <c r="B476" s="62" t="e">
        <f t="shared" si="45"/>
        <v>#VALUE!</v>
      </c>
      <c r="C476" s="62" t="s">
        <v>29</v>
      </c>
      <c r="D476" s="63">
        <f t="shared" si="46"/>
        <v>0</v>
      </c>
      <c r="E476" s="80">
        <f t="shared" si="47"/>
        <v>0</v>
      </c>
      <c r="F476" s="82">
        <f t="shared" si="48"/>
        <v>0</v>
      </c>
      <c r="G476" s="64" t="s">
        <v>8</v>
      </c>
      <c r="H476" s="64">
        <f t="shared" si="49"/>
        <v>0</v>
      </c>
    </row>
    <row r="477" spans="1:8">
      <c r="A477" s="66" t="e">
        <f>#REF!</f>
        <v>#REF!</v>
      </c>
      <c r="B477" s="62" t="e">
        <f t="shared" si="45"/>
        <v>#VALUE!</v>
      </c>
      <c r="C477" s="62" t="s">
        <v>29</v>
      </c>
      <c r="D477" s="63">
        <f t="shared" si="46"/>
        <v>0</v>
      </c>
      <c r="E477" s="80">
        <f t="shared" si="47"/>
        <v>0</v>
      </c>
      <c r="F477" s="82">
        <f t="shared" si="48"/>
        <v>0</v>
      </c>
      <c r="G477" s="64" t="s">
        <v>8</v>
      </c>
      <c r="H477" s="64">
        <f t="shared" si="49"/>
        <v>0</v>
      </c>
    </row>
    <row r="478" spans="1:8">
      <c r="A478" s="66" t="e">
        <f>#REF!</f>
        <v>#REF!</v>
      </c>
      <c r="B478" s="62" t="e">
        <f t="shared" si="45"/>
        <v>#VALUE!</v>
      </c>
      <c r="C478" s="62" t="s">
        <v>29</v>
      </c>
      <c r="D478" s="63">
        <f t="shared" si="46"/>
        <v>0</v>
      </c>
      <c r="E478" s="80">
        <f t="shared" si="47"/>
        <v>0</v>
      </c>
      <c r="F478" s="82">
        <f t="shared" si="48"/>
        <v>0</v>
      </c>
      <c r="G478" s="64" t="s">
        <v>8</v>
      </c>
      <c r="H478" s="64">
        <f t="shared" si="49"/>
        <v>0</v>
      </c>
    </row>
    <row r="479" spans="1:8">
      <c r="A479" s="66" t="e">
        <f>#REF!</f>
        <v>#REF!</v>
      </c>
      <c r="B479" s="62" t="e">
        <f t="shared" si="45"/>
        <v>#VALUE!</v>
      </c>
      <c r="C479" s="62" t="s">
        <v>29</v>
      </c>
      <c r="D479" s="63">
        <f t="shared" si="46"/>
        <v>0</v>
      </c>
      <c r="E479" s="80">
        <f t="shared" si="47"/>
        <v>0</v>
      </c>
      <c r="F479" s="82">
        <f t="shared" si="48"/>
        <v>0</v>
      </c>
      <c r="G479" s="64" t="s">
        <v>8</v>
      </c>
      <c r="H479" s="64">
        <f t="shared" si="49"/>
        <v>0</v>
      </c>
    </row>
    <row r="480" spans="1:8">
      <c r="A480" s="66" t="e">
        <f>#REF!</f>
        <v>#REF!</v>
      </c>
      <c r="B480" s="62" t="e">
        <f t="shared" si="45"/>
        <v>#VALUE!</v>
      </c>
      <c r="C480" s="62" t="s">
        <v>29</v>
      </c>
      <c r="D480" s="63">
        <f t="shared" si="46"/>
        <v>0</v>
      </c>
      <c r="E480" s="80">
        <f t="shared" si="47"/>
        <v>0</v>
      </c>
      <c r="F480" s="82">
        <f t="shared" si="48"/>
        <v>0</v>
      </c>
      <c r="G480" s="64" t="s">
        <v>8</v>
      </c>
      <c r="H480" s="64">
        <f t="shared" si="49"/>
        <v>0</v>
      </c>
    </row>
    <row r="481" spans="1:8">
      <c r="A481" s="66" t="e">
        <f>#REF!</f>
        <v>#REF!</v>
      </c>
      <c r="B481" s="62" t="e">
        <f t="shared" si="45"/>
        <v>#VALUE!</v>
      </c>
      <c r="C481" s="62" t="s">
        <v>29</v>
      </c>
      <c r="D481" s="63">
        <f t="shared" si="46"/>
        <v>0</v>
      </c>
      <c r="E481" s="80">
        <f t="shared" si="47"/>
        <v>0</v>
      </c>
      <c r="F481" s="82">
        <f t="shared" si="48"/>
        <v>0</v>
      </c>
      <c r="G481" s="64" t="s">
        <v>8</v>
      </c>
      <c r="H481" s="64">
        <f t="shared" si="49"/>
        <v>0</v>
      </c>
    </row>
    <row r="482" spans="1:8">
      <c r="A482" s="66" t="e">
        <f>#REF!</f>
        <v>#REF!</v>
      </c>
      <c r="B482" s="62" t="e">
        <f t="shared" si="45"/>
        <v>#VALUE!</v>
      </c>
      <c r="C482" s="62" t="s">
        <v>29</v>
      </c>
      <c r="D482" s="63">
        <f t="shared" si="46"/>
        <v>0</v>
      </c>
      <c r="E482" s="80">
        <f t="shared" si="47"/>
        <v>0</v>
      </c>
      <c r="F482" s="82">
        <f t="shared" si="48"/>
        <v>0</v>
      </c>
      <c r="G482" s="64" t="s">
        <v>8</v>
      </c>
      <c r="H482" s="64">
        <f t="shared" si="49"/>
        <v>0</v>
      </c>
    </row>
    <row r="483" spans="1:8">
      <c r="A483" s="66" t="e">
        <f>#REF!</f>
        <v>#REF!</v>
      </c>
      <c r="B483" s="62" t="e">
        <f t="shared" si="45"/>
        <v>#VALUE!</v>
      </c>
      <c r="C483" s="62" t="s">
        <v>29</v>
      </c>
      <c r="D483" s="63">
        <f t="shared" si="46"/>
        <v>0</v>
      </c>
      <c r="E483" s="80">
        <f t="shared" si="47"/>
        <v>0</v>
      </c>
      <c r="F483" s="82">
        <f t="shared" si="48"/>
        <v>0</v>
      </c>
      <c r="G483" s="64" t="s">
        <v>8</v>
      </c>
      <c r="H483" s="64">
        <f t="shared" si="49"/>
        <v>0</v>
      </c>
    </row>
    <row r="484" spans="1:8">
      <c r="A484" s="66" t="e">
        <f>#REF!</f>
        <v>#REF!</v>
      </c>
      <c r="B484" s="62" t="e">
        <f t="shared" si="45"/>
        <v>#VALUE!</v>
      </c>
      <c r="C484" s="62" t="s">
        <v>29</v>
      </c>
      <c r="D484" s="63">
        <f t="shared" si="46"/>
        <v>0</v>
      </c>
      <c r="E484" s="80">
        <f t="shared" si="47"/>
        <v>0</v>
      </c>
      <c r="F484" s="82">
        <f t="shared" si="48"/>
        <v>0</v>
      </c>
      <c r="G484" s="64" t="s">
        <v>8</v>
      </c>
      <c r="H484" s="64">
        <f t="shared" si="49"/>
        <v>0</v>
      </c>
    </row>
    <row r="485" spans="1:8">
      <c r="A485" s="66" t="e">
        <f>#REF!</f>
        <v>#REF!</v>
      </c>
      <c r="B485" s="62" t="e">
        <f t="shared" si="45"/>
        <v>#VALUE!</v>
      </c>
      <c r="C485" s="62" t="s">
        <v>29</v>
      </c>
      <c r="D485" s="63">
        <f t="shared" si="46"/>
        <v>0</v>
      </c>
      <c r="E485" s="80">
        <f t="shared" si="47"/>
        <v>0</v>
      </c>
      <c r="F485" s="82">
        <f t="shared" si="48"/>
        <v>0</v>
      </c>
      <c r="G485" s="64" t="s">
        <v>8</v>
      </c>
      <c r="H485" s="64">
        <f t="shared" si="49"/>
        <v>0</v>
      </c>
    </row>
    <row r="486" spans="1:8">
      <c r="A486" s="66" t="e">
        <f>#REF!</f>
        <v>#REF!</v>
      </c>
      <c r="B486" s="62" t="e">
        <f t="shared" si="45"/>
        <v>#VALUE!</v>
      </c>
      <c r="C486" s="62" t="s">
        <v>29</v>
      </c>
      <c r="D486" s="63">
        <f t="shared" si="46"/>
        <v>0</v>
      </c>
      <c r="E486" s="80">
        <f t="shared" si="47"/>
        <v>0</v>
      </c>
      <c r="F486" s="82">
        <f t="shared" si="48"/>
        <v>0</v>
      </c>
      <c r="G486" s="64" t="s">
        <v>8</v>
      </c>
      <c r="H486" s="64">
        <f t="shared" si="49"/>
        <v>0</v>
      </c>
    </row>
    <row r="487" spans="1:8">
      <c r="A487" s="66" t="e">
        <f>#REF!</f>
        <v>#REF!</v>
      </c>
      <c r="B487" s="62" t="e">
        <f t="shared" si="45"/>
        <v>#VALUE!</v>
      </c>
      <c r="C487" s="62" t="s">
        <v>29</v>
      </c>
      <c r="D487" s="63">
        <f t="shared" si="46"/>
        <v>0</v>
      </c>
      <c r="E487" s="80">
        <f t="shared" si="47"/>
        <v>0</v>
      </c>
      <c r="F487" s="82">
        <f t="shared" si="48"/>
        <v>0</v>
      </c>
      <c r="G487" s="64" t="s">
        <v>8</v>
      </c>
      <c r="H487" s="64">
        <f t="shared" si="49"/>
        <v>0</v>
      </c>
    </row>
    <row r="488" spans="1:8">
      <c r="A488" s="66" t="e">
        <f>#REF!</f>
        <v>#REF!</v>
      </c>
      <c r="B488" s="62" t="e">
        <f t="shared" si="45"/>
        <v>#VALUE!</v>
      </c>
      <c r="C488" s="62" t="s">
        <v>29</v>
      </c>
      <c r="D488" s="63">
        <f t="shared" si="46"/>
        <v>0</v>
      </c>
      <c r="E488" s="80">
        <f t="shared" si="47"/>
        <v>0</v>
      </c>
      <c r="F488" s="82">
        <f t="shared" si="48"/>
        <v>0</v>
      </c>
      <c r="G488" s="64" t="s">
        <v>8</v>
      </c>
      <c r="H488" s="64">
        <f t="shared" si="49"/>
        <v>0</v>
      </c>
    </row>
    <row r="489" spans="1:8">
      <c r="A489" s="66" t="e">
        <f>#REF!</f>
        <v>#REF!</v>
      </c>
      <c r="B489" s="62" t="e">
        <f t="shared" si="45"/>
        <v>#VALUE!</v>
      </c>
      <c r="C489" s="62" t="s">
        <v>29</v>
      </c>
      <c r="D489" s="63">
        <f t="shared" si="46"/>
        <v>0</v>
      </c>
      <c r="E489" s="80">
        <f t="shared" si="47"/>
        <v>0</v>
      </c>
      <c r="F489" s="82">
        <f t="shared" si="48"/>
        <v>0</v>
      </c>
      <c r="G489" s="64" t="s">
        <v>8</v>
      </c>
      <c r="H489" s="64">
        <f t="shared" si="49"/>
        <v>0</v>
      </c>
    </row>
    <row r="490" spans="1:8">
      <c r="A490" s="66" t="e">
        <f>#REF!</f>
        <v>#REF!</v>
      </c>
      <c r="B490" s="62" t="e">
        <f t="shared" si="45"/>
        <v>#VALUE!</v>
      </c>
      <c r="C490" s="62" t="s">
        <v>29</v>
      </c>
      <c r="D490" s="63">
        <f t="shared" si="46"/>
        <v>0</v>
      </c>
      <c r="E490" s="80">
        <f t="shared" si="47"/>
        <v>0</v>
      </c>
      <c r="F490" s="82">
        <f t="shared" si="48"/>
        <v>0</v>
      </c>
      <c r="G490" s="64" t="s">
        <v>8</v>
      </c>
      <c r="H490" s="64">
        <f t="shared" si="49"/>
        <v>0</v>
      </c>
    </row>
    <row r="491" spans="1:8">
      <c r="A491" s="66" t="e">
        <f>#REF!</f>
        <v>#REF!</v>
      </c>
      <c r="B491" s="62" t="e">
        <f t="shared" si="45"/>
        <v>#VALUE!</v>
      </c>
      <c r="C491" s="62" t="s">
        <v>29</v>
      </c>
      <c r="D491" s="63">
        <f t="shared" si="46"/>
        <v>0</v>
      </c>
      <c r="E491" s="80">
        <f t="shared" si="47"/>
        <v>0</v>
      </c>
      <c r="F491" s="82">
        <f t="shared" si="48"/>
        <v>0</v>
      </c>
      <c r="G491" s="64" t="s">
        <v>8</v>
      </c>
      <c r="H491" s="64">
        <f t="shared" si="49"/>
        <v>0</v>
      </c>
    </row>
    <row r="492" spans="1:8">
      <c r="A492" s="66" t="e">
        <f>#REF!</f>
        <v>#REF!</v>
      </c>
      <c r="B492" s="62" t="e">
        <f t="shared" si="45"/>
        <v>#VALUE!</v>
      </c>
      <c r="C492" s="62" t="s">
        <v>29</v>
      </c>
      <c r="D492" s="63">
        <f t="shared" si="46"/>
        <v>0</v>
      </c>
      <c r="E492" s="80">
        <f t="shared" si="47"/>
        <v>0</v>
      </c>
      <c r="F492" s="82">
        <f t="shared" si="48"/>
        <v>0</v>
      </c>
      <c r="G492" s="64" t="s">
        <v>8</v>
      </c>
      <c r="H492" s="64">
        <f t="shared" si="49"/>
        <v>0</v>
      </c>
    </row>
    <row r="493" spans="1:8">
      <c r="A493" s="66" t="e">
        <f>#REF!</f>
        <v>#REF!</v>
      </c>
      <c r="B493" s="62" t="e">
        <f t="shared" si="45"/>
        <v>#VALUE!</v>
      </c>
      <c r="C493" s="62" t="s">
        <v>29</v>
      </c>
      <c r="D493" s="63">
        <f t="shared" si="46"/>
        <v>0</v>
      </c>
      <c r="E493" s="80">
        <f t="shared" si="47"/>
        <v>0</v>
      </c>
      <c r="F493" s="82">
        <f t="shared" si="48"/>
        <v>0</v>
      </c>
      <c r="G493" s="64" t="s">
        <v>8</v>
      </c>
      <c r="H493" s="64">
        <f t="shared" si="49"/>
        <v>0</v>
      </c>
    </row>
    <row r="494" spans="1:8">
      <c r="A494" s="66" t="e">
        <f>#REF!</f>
        <v>#REF!</v>
      </c>
      <c r="B494" s="62" t="e">
        <f t="shared" si="45"/>
        <v>#VALUE!</v>
      </c>
      <c r="C494" s="62" t="s">
        <v>29</v>
      </c>
      <c r="D494" s="63">
        <f t="shared" si="46"/>
        <v>0</v>
      </c>
      <c r="E494" s="80">
        <f t="shared" si="47"/>
        <v>0</v>
      </c>
      <c r="F494" s="82">
        <f t="shared" si="48"/>
        <v>0</v>
      </c>
      <c r="G494" s="64" t="s">
        <v>8</v>
      </c>
      <c r="H494" s="64">
        <f t="shared" si="49"/>
        <v>0</v>
      </c>
    </row>
    <row r="495" spans="1:8">
      <c r="A495" s="66" t="e">
        <f>#REF!</f>
        <v>#REF!</v>
      </c>
      <c r="B495" s="62" t="e">
        <f t="shared" si="45"/>
        <v>#VALUE!</v>
      </c>
      <c r="C495" s="62" t="s">
        <v>29</v>
      </c>
      <c r="D495" s="63">
        <f t="shared" si="46"/>
        <v>0</v>
      </c>
      <c r="E495" s="80">
        <f t="shared" si="47"/>
        <v>0</v>
      </c>
      <c r="F495" s="82">
        <f t="shared" si="48"/>
        <v>0</v>
      </c>
      <c r="G495" s="64" t="s">
        <v>8</v>
      </c>
      <c r="H495" s="64">
        <f t="shared" si="49"/>
        <v>0</v>
      </c>
    </row>
    <row r="496" spans="1:8">
      <c r="A496" s="66" t="e">
        <f>#REF!</f>
        <v>#REF!</v>
      </c>
      <c r="B496" s="62" t="e">
        <f t="shared" si="45"/>
        <v>#VALUE!</v>
      </c>
      <c r="C496" s="62" t="s">
        <v>29</v>
      </c>
      <c r="D496" s="63">
        <f t="shared" si="46"/>
        <v>0</v>
      </c>
      <c r="E496" s="80">
        <f t="shared" si="47"/>
        <v>0</v>
      </c>
      <c r="F496" s="82">
        <f t="shared" si="48"/>
        <v>0</v>
      </c>
      <c r="G496" s="64" t="s">
        <v>8</v>
      </c>
      <c r="H496" s="64">
        <f t="shared" si="49"/>
        <v>0</v>
      </c>
    </row>
    <row r="497" spans="1:8">
      <c r="A497" s="66" t="e">
        <f>#REF!</f>
        <v>#REF!</v>
      </c>
      <c r="B497" s="62" t="e">
        <f t="shared" si="45"/>
        <v>#VALUE!</v>
      </c>
      <c r="C497" s="62" t="s">
        <v>29</v>
      </c>
      <c r="D497" s="63">
        <f t="shared" si="46"/>
        <v>0</v>
      </c>
      <c r="E497" s="80">
        <f t="shared" si="47"/>
        <v>0</v>
      </c>
      <c r="F497" s="82">
        <f t="shared" si="48"/>
        <v>0</v>
      </c>
      <c r="G497" s="64" t="s">
        <v>8</v>
      </c>
      <c r="H497" s="64">
        <f t="shared" si="49"/>
        <v>0</v>
      </c>
    </row>
    <row r="498" spans="1:8">
      <c r="A498" s="66" t="e">
        <f>#REF!</f>
        <v>#REF!</v>
      </c>
      <c r="B498" s="62" t="e">
        <f t="shared" si="45"/>
        <v>#VALUE!</v>
      </c>
      <c r="C498" s="62" t="s">
        <v>29</v>
      </c>
      <c r="D498" s="63">
        <f t="shared" si="46"/>
        <v>0</v>
      </c>
      <c r="E498" s="80">
        <f t="shared" si="47"/>
        <v>0</v>
      </c>
      <c r="F498" s="82">
        <f t="shared" si="48"/>
        <v>0</v>
      </c>
      <c r="G498" s="64" t="s">
        <v>8</v>
      </c>
      <c r="H498" s="64">
        <f t="shared" si="49"/>
        <v>0</v>
      </c>
    </row>
    <row r="499" spans="1:8">
      <c r="A499" s="66" t="e">
        <f>#REF!</f>
        <v>#REF!</v>
      </c>
      <c r="B499" s="62" t="e">
        <f t="shared" si="45"/>
        <v>#VALUE!</v>
      </c>
      <c r="C499" s="62" t="s">
        <v>29</v>
      </c>
      <c r="D499" s="63">
        <f t="shared" si="46"/>
        <v>0</v>
      </c>
      <c r="E499" s="80">
        <f t="shared" si="47"/>
        <v>0</v>
      </c>
      <c r="F499" s="82">
        <f t="shared" si="48"/>
        <v>0</v>
      </c>
      <c r="G499" s="64" t="s">
        <v>8</v>
      </c>
      <c r="H499" s="64">
        <f t="shared" si="49"/>
        <v>0</v>
      </c>
    </row>
    <row r="500" spans="1:8">
      <c r="A500" s="66" t="e">
        <f>#REF!</f>
        <v>#REF!</v>
      </c>
      <c r="B500" s="62" t="e">
        <f t="shared" si="45"/>
        <v>#VALUE!</v>
      </c>
      <c r="C500" s="62" t="s">
        <v>29</v>
      </c>
      <c r="D500" s="63">
        <f t="shared" si="46"/>
        <v>0</v>
      </c>
      <c r="E500" s="80">
        <f t="shared" si="47"/>
        <v>0</v>
      </c>
      <c r="F500" s="82">
        <f t="shared" si="48"/>
        <v>0</v>
      </c>
      <c r="G500" s="64" t="s">
        <v>8</v>
      </c>
      <c r="H500" s="64">
        <f t="shared" si="49"/>
        <v>0</v>
      </c>
    </row>
    <row r="501" spans="1:8">
      <c r="A501" s="66" t="e">
        <f>#REF!</f>
        <v>#REF!</v>
      </c>
      <c r="B501" s="62" t="e">
        <f t="shared" si="45"/>
        <v>#VALUE!</v>
      </c>
      <c r="C501" s="62" t="s">
        <v>29</v>
      </c>
      <c r="D501" s="63">
        <f t="shared" si="46"/>
        <v>0</v>
      </c>
      <c r="E501" s="80">
        <f t="shared" si="47"/>
        <v>0</v>
      </c>
      <c r="F501" s="82">
        <f t="shared" si="48"/>
        <v>0</v>
      </c>
      <c r="G501" s="64" t="s">
        <v>8</v>
      </c>
      <c r="H501" s="64">
        <f t="shared" si="49"/>
        <v>0</v>
      </c>
    </row>
    <row r="502" spans="1:8">
      <c r="A502" s="66" t="e">
        <f>#REF!</f>
        <v>#REF!</v>
      </c>
      <c r="B502" s="62" t="e">
        <f t="shared" si="45"/>
        <v>#VALUE!</v>
      </c>
      <c r="C502" s="62" t="s">
        <v>29</v>
      </c>
      <c r="D502" s="63">
        <f t="shared" si="46"/>
        <v>0</v>
      </c>
      <c r="E502" s="80">
        <f t="shared" si="47"/>
        <v>0</v>
      </c>
      <c r="F502" s="82">
        <f t="shared" si="48"/>
        <v>0</v>
      </c>
      <c r="G502" s="64" t="s">
        <v>8</v>
      </c>
      <c r="H502" s="64">
        <f t="shared" si="49"/>
        <v>0</v>
      </c>
    </row>
    <row r="503" spans="1:8">
      <c r="A503" s="66" t="e">
        <f>#REF!</f>
        <v>#REF!</v>
      </c>
      <c r="B503" s="62" t="e">
        <f t="shared" si="45"/>
        <v>#VALUE!</v>
      </c>
      <c r="C503" s="62" t="s">
        <v>29</v>
      </c>
      <c r="D503" s="63">
        <f t="shared" si="46"/>
        <v>0</v>
      </c>
      <c r="E503" s="80">
        <f t="shared" si="47"/>
        <v>0</v>
      </c>
      <c r="F503" s="82">
        <f t="shared" si="48"/>
        <v>0</v>
      </c>
      <c r="G503" s="64" t="s">
        <v>8</v>
      </c>
      <c r="H503" s="64">
        <f t="shared" si="49"/>
        <v>0</v>
      </c>
    </row>
    <row r="504" spans="1:8">
      <c r="A504" s="66" t="e">
        <f>#REF!</f>
        <v>#REF!</v>
      </c>
      <c r="B504" s="62" t="e">
        <f t="shared" si="45"/>
        <v>#VALUE!</v>
      </c>
      <c r="C504" s="62" t="s">
        <v>29</v>
      </c>
      <c r="D504" s="63">
        <f t="shared" si="46"/>
        <v>0</v>
      </c>
      <c r="E504" s="80">
        <f t="shared" si="47"/>
        <v>0</v>
      </c>
      <c r="F504" s="82">
        <f t="shared" si="48"/>
        <v>0</v>
      </c>
      <c r="G504" s="64" t="s">
        <v>8</v>
      </c>
      <c r="H504" s="64">
        <f t="shared" si="49"/>
        <v>0</v>
      </c>
    </row>
    <row r="505" spans="1:8">
      <c r="A505" s="66" t="e">
        <f>#REF!</f>
        <v>#REF!</v>
      </c>
      <c r="B505" s="62" t="e">
        <f t="shared" si="45"/>
        <v>#VALUE!</v>
      </c>
      <c r="C505" s="62" t="s">
        <v>29</v>
      </c>
      <c r="D505" s="63">
        <f t="shared" si="46"/>
        <v>0</v>
      </c>
      <c r="E505" s="80">
        <f t="shared" si="47"/>
        <v>0</v>
      </c>
      <c r="F505" s="82">
        <f t="shared" si="48"/>
        <v>0</v>
      </c>
      <c r="G505" s="64" t="s">
        <v>8</v>
      </c>
      <c r="H505" s="64">
        <f t="shared" si="49"/>
        <v>0</v>
      </c>
    </row>
    <row r="506" spans="1:8">
      <c r="A506" s="66" t="e">
        <f>#REF!</f>
        <v>#REF!</v>
      </c>
      <c r="B506" s="62" t="e">
        <f t="shared" si="45"/>
        <v>#VALUE!</v>
      </c>
      <c r="C506" s="62" t="s">
        <v>29</v>
      </c>
      <c r="D506" s="63">
        <f t="shared" si="46"/>
        <v>0</v>
      </c>
      <c r="E506" s="80">
        <f t="shared" si="47"/>
        <v>0</v>
      </c>
      <c r="F506" s="82">
        <f t="shared" si="48"/>
        <v>0</v>
      </c>
      <c r="G506" s="64" t="s">
        <v>8</v>
      </c>
      <c r="H506" s="64">
        <f t="shared" si="49"/>
        <v>0</v>
      </c>
    </row>
    <row r="507" spans="1:8">
      <c r="A507" s="66" t="e">
        <f>#REF!</f>
        <v>#REF!</v>
      </c>
      <c r="B507" s="62" t="e">
        <f t="shared" si="45"/>
        <v>#VALUE!</v>
      </c>
      <c r="C507" s="62" t="s">
        <v>29</v>
      </c>
      <c r="D507" s="63">
        <f t="shared" si="46"/>
        <v>0</v>
      </c>
      <c r="E507" s="80">
        <f t="shared" si="47"/>
        <v>0</v>
      </c>
      <c r="F507" s="82">
        <f t="shared" si="48"/>
        <v>0</v>
      </c>
      <c r="G507" s="64" t="s">
        <v>8</v>
      </c>
      <c r="H507" s="64">
        <f t="shared" si="49"/>
        <v>0</v>
      </c>
    </row>
    <row r="508" spans="1:8">
      <c r="A508" s="66" t="e">
        <f>#REF!</f>
        <v>#REF!</v>
      </c>
      <c r="B508" s="62" t="e">
        <f t="shared" si="45"/>
        <v>#VALUE!</v>
      </c>
      <c r="C508" s="62" t="s">
        <v>29</v>
      </c>
      <c r="D508" s="63">
        <f t="shared" si="46"/>
        <v>0</v>
      </c>
      <c r="E508" s="80">
        <f t="shared" si="47"/>
        <v>0</v>
      </c>
      <c r="F508" s="82">
        <f t="shared" si="48"/>
        <v>0</v>
      </c>
      <c r="G508" s="64" t="s">
        <v>8</v>
      </c>
      <c r="H508" s="64">
        <f t="shared" si="49"/>
        <v>0</v>
      </c>
    </row>
    <row r="509" spans="1:8">
      <c r="A509" s="66" t="e">
        <f>#REF!</f>
        <v>#REF!</v>
      </c>
      <c r="B509" s="62" t="e">
        <f t="shared" si="45"/>
        <v>#VALUE!</v>
      </c>
      <c r="C509" s="62" t="s">
        <v>29</v>
      </c>
      <c r="D509" s="63">
        <f t="shared" si="46"/>
        <v>0</v>
      </c>
      <c r="E509" s="80">
        <f t="shared" si="47"/>
        <v>0</v>
      </c>
      <c r="F509" s="82">
        <f t="shared" si="48"/>
        <v>0</v>
      </c>
      <c r="G509" s="64" t="s">
        <v>8</v>
      </c>
      <c r="H509" s="64">
        <f t="shared" si="49"/>
        <v>0</v>
      </c>
    </row>
    <row r="510" spans="1:8">
      <c r="A510" s="66" t="e">
        <f>#REF!</f>
        <v>#REF!</v>
      </c>
      <c r="B510" s="62" t="e">
        <f t="shared" si="45"/>
        <v>#VALUE!</v>
      </c>
      <c r="C510" s="62" t="s">
        <v>29</v>
      </c>
      <c r="D510" s="63">
        <f t="shared" si="46"/>
        <v>0</v>
      </c>
      <c r="E510" s="80">
        <f t="shared" si="47"/>
        <v>0</v>
      </c>
      <c r="F510" s="82">
        <f t="shared" si="48"/>
        <v>0</v>
      </c>
      <c r="G510" s="64" t="s">
        <v>8</v>
      </c>
      <c r="H510" s="64">
        <f t="shared" si="49"/>
        <v>0</v>
      </c>
    </row>
    <row r="511" spans="1:8">
      <c r="A511" s="66" t="e">
        <f>#REF!</f>
        <v>#REF!</v>
      </c>
      <c r="B511" s="62" t="e">
        <f t="shared" si="45"/>
        <v>#VALUE!</v>
      </c>
      <c r="C511" s="62" t="s">
        <v>29</v>
      </c>
      <c r="D511" s="63">
        <f t="shared" si="46"/>
        <v>0</v>
      </c>
      <c r="E511" s="80">
        <f t="shared" si="47"/>
        <v>0</v>
      </c>
      <c r="F511" s="82">
        <f t="shared" si="48"/>
        <v>0</v>
      </c>
      <c r="G511" s="64" t="s">
        <v>8</v>
      </c>
      <c r="H511" s="64">
        <f t="shared" si="49"/>
        <v>0</v>
      </c>
    </row>
    <row r="512" spans="1:8">
      <c r="A512" s="66" t="e">
        <f>#REF!</f>
        <v>#REF!</v>
      </c>
      <c r="B512" s="62" t="e">
        <f t="shared" si="45"/>
        <v>#VALUE!</v>
      </c>
      <c r="C512" s="62" t="s">
        <v>29</v>
      </c>
      <c r="D512" s="63">
        <f t="shared" si="46"/>
        <v>0</v>
      </c>
      <c r="E512" s="80">
        <f t="shared" si="47"/>
        <v>0</v>
      </c>
      <c r="F512" s="82">
        <f t="shared" si="48"/>
        <v>0</v>
      </c>
      <c r="G512" s="64" t="s">
        <v>8</v>
      </c>
      <c r="H512" s="64">
        <f t="shared" si="49"/>
        <v>0</v>
      </c>
    </row>
    <row r="513" spans="1:8">
      <c r="A513" s="66" t="e">
        <f>#REF!</f>
        <v>#REF!</v>
      </c>
      <c r="B513" s="62" t="e">
        <f t="shared" si="45"/>
        <v>#VALUE!</v>
      </c>
      <c r="C513" s="62" t="s">
        <v>29</v>
      </c>
      <c r="D513" s="63">
        <f t="shared" si="46"/>
        <v>0</v>
      </c>
      <c r="E513" s="80">
        <f t="shared" si="47"/>
        <v>0</v>
      </c>
      <c r="F513" s="82">
        <f t="shared" si="48"/>
        <v>0</v>
      </c>
      <c r="G513" s="64" t="s">
        <v>8</v>
      </c>
      <c r="H513" s="64">
        <f t="shared" si="49"/>
        <v>0</v>
      </c>
    </row>
    <row r="514" spans="1:8">
      <c r="A514" s="66" t="e">
        <f>#REF!</f>
        <v>#REF!</v>
      </c>
      <c r="B514" s="62" t="e">
        <f t="shared" si="45"/>
        <v>#VALUE!</v>
      </c>
      <c r="C514" s="62" t="s">
        <v>29</v>
      </c>
      <c r="D514" s="63">
        <f t="shared" si="46"/>
        <v>0</v>
      </c>
      <c r="E514" s="80">
        <f t="shared" si="47"/>
        <v>0</v>
      </c>
      <c r="F514" s="82">
        <f t="shared" si="48"/>
        <v>0</v>
      </c>
      <c r="G514" s="64" t="s">
        <v>8</v>
      </c>
      <c r="H514" s="64">
        <f t="shared" si="49"/>
        <v>0</v>
      </c>
    </row>
    <row r="515" spans="1:8">
      <c r="A515" s="66" t="e">
        <f>#REF!</f>
        <v>#REF!</v>
      </c>
      <c r="B515" s="62" t="e">
        <f t="shared" si="45"/>
        <v>#VALUE!</v>
      </c>
      <c r="C515" s="62" t="s">
        <v>29</v>
      </c>
      <c r="D515" s="63">
        <f t="shared" si="46"/>
        <v>0</v>
      </c>
      <c r="E515" s="80">
        <f t="shared" si="47"/>
        <v>0</v>
      </c>
      <c r="F515" s="82">
        <f t="shared" si="48"/>
        <v>0</v>
      </c>
      <c r="G515" s="64" t="s">
        <v>8</v>
      </c>
      <c r="H515" s="64">
        <f t="shared" si="49"/>
        <v>0</v>
      </c>
    </row>
    <row r="516" spans="1:8">
      <c r="A516" s="66" t="e">
        <f>#REF!</f>
        <v>#REF!</v>
      </c>
      <c r="B516" s="62" t="e">
        <f t="shared" si="45"/>
        <v>#VALUE!</v>
      </c>
      <c r="C516" s="62" t="s">
        <v>29</v>
      </c>
      <c r="D516" s="63">
        <f t="shared" si="46"/>
        <v>0</v>
      </c>
      <c r="E516" s="80">
        <f t="shared" si="47"/>
        <v>0</v>
      </c>
      <c r="F516" s="82">
        <f t="shared" si="48"/>
        <v>0</v>
      </c>
      <c r="G516" s="64" t="s">
        <v>8</v>
      </c>
      <c r="H516" s="64">
        <f t="shared" si="49"/>
        <v>0</v>
      </c>
    </row>
    <row r="517" spans="1:8">
      <c r="A517" s="66" t="e">
        <f>#REF!</f>
        <v>#REF!</v>
      </c>
      <c r="B517" s="62" t="e">
        <f t="shared" si="45"/>
        <v>#VALUE!</v>
      </c>
      <c r="C517" s="62" t="s">
        <v>29</v>
      </c>
      <c r="D517" s="63">
        <f t="shared" si="46"/>
        <v>0</v>
      </c>
      <c r="E517" s="80">
        <f t="shared" si="47"/>
        <v>0</v>
      </c>
      <c r="F517" s="82">
        <f t="shared" si="48"/>
        <v>0</v>
      </c>
      <c r="G517" s="64" t="s">
        <v>8</v>
      </c>
      <c r="H517" s="64">
        <f t="shared" si="49"/>
        <v>0</v>
      </c>
    </row>
    <row r="518" spans="1:8">
      <c r="A518" s="66" t="e">
        <f>#REF!</f>
        <v>#REF!</v>
      </c>
      <c r="B518" s="62" t="e">
        <f t="shared" si="45"/>
        <v>#VALUE!</v>
      </c>
      <c r="C518" s="62" t="s">
        <v>29</v>
      </c>
      <c r="D518" s="63">
        <f t="shared" si="46"/>
        <v>0</v>
      </c>
      <c r="E518" s="80">
        <f t="shared" si="47"/>
        <v>0</v>
      </c>
      <c r="F518" s="82">
        <f t="shared" si="48"/>
        <v>0</v>
      </c>
      <c r="G518" s="64" t="s">
        <v>8</v>
      </c>
      <c r="H518" s="64">
        <f t="shared" si="49"/>
        <v>0</v>
      </c>
    </row>
    <row r="519" spans="1:8">
      <c r="A519" s="66" t="e">
        <f>#REF!</f>
        <v>#REF!</v>
      </c>
      <c r="B519" s="62" t="e">
        <f t="shared" si="45"/>
        <v>#VALUE!</v>
      </c>
      <c r="C519" s="62" t="s">
        <v>29</v>
      </c>
      <c r="D519" s="63">
        <f t="shared" si="46"/>
        <v>0</v>
      </c>
      <c r="E519" s="80">
        <f t="shared" si="47"/>
        <v>0</v>
      </c>
      <c r="F519" s="82">
        <f t="shared" si="48"/>
        <v>0</v>
      </c>
      <c r="G519" s="64" t="s">
        <v>8</v>
      </c>
      <c r="H519" s="64">
        <f t="shared" si="49"/>
        <v>0</v>
      </c>
    </row>
    <row r="520" spans="1:8">
      <c r="A520" s="66" t="e">
        <f>#REF!</f>
        <v>#REF!</v>
      </c>
      <c r="B520" s="62" t="e">
        <f t="shared" si="45"/>
        <v>#VALUE!</v>
      </c>
      <c r="C520" s="62" t="s">
        <v>29</v>
      </c>
      <c r="D520" s="63">
        <f t="shared" si="46"/>
        <v>0</v>
      </c>
      <c r="E520" s="80">
        <f t="shared" si="47"/>
        <v>0</v>
      </c>
      <c r="F520" s="82">
        <f t="shared" si="48"/>
        <v>0</v>
      </c>
      <c r="G520" s="64" t="s">
        <v>8</v>
      </c>
      <c r="H520" s="64">
        <f t="shared" si="49"/>
        <v>0</v>
      </c>
    </row>
    <row r="521" spans="1:8">
      <c r="A521" s="66" t="e">
        <f>#REF!</f>
        <v>#REF!</v>
      </c>
      <c r="B521" s="62" t="e">
        <f t="shared" si="45"/>
        <v>#VALUE!</v>
      </c>
      <c r="C521" s="62" t="s">
        <v>29</v>
      </c>
      <c r="D521" s="63">
        <f t="shared" si="46"/>
        <v>0</v>
      </c>
      <c r="E521" s="80">
        <f t="shared" si="47"/>
        <v>0</v>
      </c>
      <c r="F521" s="82">
        <f t="shared" si="48"/>
        <v>0</v>
      </c>
      <c r="G521" s="64" t="s">
        <v>8</v>
      </c>
      <c r="H521" s="64">
        <f t="shared" si="49"/>
        <v>0</v>
      </c>
    </row>
    <row r="522" spans="1:8">
      <c r="A522" s="66" t="e">
        <f>#REF!</f>
        <v>#REF!</v>
      </c>
      <c r="B522" s="62" t="e">
        <f t="shared" si="45"/>
        <v>#VALUE!</v>
      </c>
      <c r="C522" s="62" t="s">
        <v>29</v>
      </c>
      <c r="D522" s="63">
        <f t="shared" si="46"/>
        <v>0</v>
      </c>
      <c r="E522" s="80">
        <f t="shared" si="47"/>
        <v>0</v>
      </c>
      <c r="F522" s="82">
        <f t="shared" si="48"/>
        <v>0</v>
      </c>
      <c r="G522" s="64" t="s">
        <v>8</v>
      </c>
      <c r="H522" s="64">
        <f t="shared" si="49"/>
        <v>0</v>
      </c>
    </row>
    <row r="523" spans="1:8">
      <c r="A523" s="66" t="e">
        <f>#REF!</f>
        <v>#REF!</v>
      </c>
      <c r="B523" s="62" t="e">
        <f t="shared" si="45"/>
        <v>#VALUE!</v>
      </c>
      <c r="C523" s="62" t="s">
        <v>29</v>
      </c>
      <c r="D523" s="63">
        <f t="shared" si="46"/>
        <v>0</v>
      </c>
      <c r="E523" s="80">
        <f t="shared" si="47"/>
        <v>0</v>
      </c>
      <c r="F523" s="82">
        <f t="shared" si="48"/>
        <v>0</v>
      </c>
      <c r="G523" s="64" t="s">
        <v>8</v>
      </c>
      <c r="H523" s="64">
        <f t="shared" si="49"/>
        <v>0</v>
      </c>
    </row>
    <row r="524" spans="1:8">
      <c r="A524" s="66" t="e">
        <f>#REF!</f>
        <v>#REF!</v>
      </c>
      <c r="B524" s="62" t="e">
        <f t="shared" si="45"/>
        <v>#VALUE!</v>
      </c>
      <c r="C524" s="62" t="s">
        <v>29</v>
      </c>
      <c r="D524" s="63">
        <f t="shared" si="46"/>
        <v>0</v>
      </c>
      <c r="E524" s="80">
        <f t="shared" si="47"/>
        <v>0</v>
      </c>
      <c r="F524" s="82">
        <f t="shared" si="48"/>
        <v>0</v>
      </c>
      <c r="G524" s="64" t="s">
        <v>8</v>
      </c>
      <c r="H524" s="64">
        <f t="shared" si="49"/>
        <v>0</v>
      </c>
    </row>
    <row r="525" spans="1:8">
      <c r="A525" s="66" t="e">
        <f>#REF!</f>
        <v>#REF!</v>
      </c>
      <c r="B525" s="62" t="e">
        <f t="shared" si="45"/>
        <v>#VALUE!</v>
      </c>
      <c r="C525" s="62" t="s">
        <v>29</v>
      </c>
      <c r="D525" s="63">
        <f t="shared" si="46"/>
        <v>0</v>
      </c>
      <c r="E525" s="80">
        <f t="shared" si="47"/>
        <v>0</v>
      </c>
      <c r="F525" s="82">
        <f t="shared" si="48"/>
        <v>0</v>
      </c>
      <c r="G525" s="64" t="s">
        <v>8</v>
      </c>
      <c r="H525" s="64">
        <f t="shared" si="49"/>
        <v>0</v>
      </c>
    </row>
    <row r="526" spans="1:8">
      <c r="A526" s="66" t="e">
        <f>#REF!</f>
        <v>#REF!</v>
      </c>
      <c r="B526" s="62" t="e">
        <f t="shared" si="45"/>
        <v>#VALUE!</v>
      </c>
      <c r="C526" s="62" t="s">
        <v>29</v>
      </c>
      <c r="D526" s="63">
        <f t="shared" si="46"/>
        <v>0</v>
      </c>
      <c r="E526" s="80">
        <f t="shared" si="47"/>
        <v>0</v>
      </c>
      <c r="F526" s="82">
        <f t="shared" si="48"/>
        <v>0</v>
      </c>
      <c r="G526" s="64" t="s">
        <v>8</v>
      </c>
      <c r="H526" s="64">
        <f t="shared" si="49"/>
        <v>0</v>
      </c>
    </row>
    <row r="527" spans="1:8">
      <c r="A527" s="66" t="e">
        <f>#REF!</f>
        <v>#REF!</v>
      </c>
      <c r="B527" s="62" t="e">
        <f t="shared" si="45"/>
        <v>#VALUE!</v>
      </c>
      <c r="C527" s="62" t="s">
        <v>29</v>
      </c>
      <c r="D527" s="63">
        <f t="shared" si="46"/>
        <v>0</v>
      </c>
      <c r="E527" s="80">
        <f t="shared" si="47"/>
        <v>0</v>
      </c>
      <c r="F527" s="82">
        <f t="shared" si="48"/>
        <v>0</v>
      </c>
      <c r="G527" s="64" t="s">
        <v>8</v>
      </c>
      <c r="H527" s="64">
        <f t="shared" si="49"/>
        <v>0</v>
      </c>
    </row>
    <row r="528" spans="1:8">
      <c r="A528" s="66" t="e">
        <f>#REF!</f>
        <v>#REF!</v>
      </c>
      <c r="B528" s="62" t="e">
        <f t="shared" si="45"/>
        <v>#VALUE!</v>
      </c>
      <c r="C528" s="62" t="s">
        <v>29</v>
      </c>
      <c r="D528" s="63">
        <f t="shared" si="46"/>
        <v>0</v>
      </c>
      <c r="E528" s="80">
        <f t="shared" si="47"/>
        <v>0</v>
      </c>
      <c r="F528" s="82">
        <f t="shared" si="48"/>
        <v>0</v>
      </c>
      <c r="G528" s="64" t="s">
        <v>8</v>
      </c>
      <c r="H528" s="64">
        <f t="shared" si="49"/>
        <v>0</v>
      </c>
    </row>
    <row r="529" spans="1:8">
      <c r="A529" s="66" t="e">
        <f>#REF!</f>
        <v>#REF!</v>
      </c>
      <c r="B529" s="62" t="e">
        <f t="shared" si="45"/>
        <v>#VALUE!</v>
      </c>
      <c r="C529" s="62" t="s">
        <v>29</v>
      </c>
      <c r="D529" s="63">
        <f t="shared" si="46"/>
        <v>0</v>
      </c>
      <c r="E529" s="80">
        <f t="shared" si="47"/>
        <v>0</v>
      </c>
      <c r="F529" s="82">
        <f t="shared" si="48"/>
        <v>0</v>
      </c>
      <c r="G529" s="64" t="s">
        <v>8</v>
      </c>
      <c r="H529" s="64">
        <f t="shared" si="49"/>
        <v>0</v>
      </c>
    </row>
    <row r="530" spans="1:8">
      <c r="A530" s="66" t="e">
        <f>#REF!</f>
        <v>#REF!</v>
      </c>
      <c r="B530" s="62" t="e">
        <f t="shared" si="45"/>
        <v>#VALUE!</v>
      </c>
      <c r="C530" s="62" t="s">
        <v>29</v>
      </c>
      <c r="D530" s="63">
        <f t="shared" si="46"/>
        <v>0</v>
      </c>
      <c r="E530" s="80">
        <f t="shared" si="47"/>
        <v>0</v>
      </c>
      <c r="F530" s="82">
        <f t="shared" si="48"/>
        <v>0</v>
      </c>
      <c r="G530" s="64" t="s">
        <v>8</v>
      </c>
      <c r="H530" s="64">
        <f t="shared" si="49"/>
        <v>0</v>
      </c>
    </row>
    <row r="531" spans="1:8">
      <c r="A531" s="66" t="e">
        <f>#REF!</f>
        <v>#REF!</v>
      </c>
      <c r="B531" s="62" t="e">
        <f t="shared" ref="B531:B594" si="50">MID(O531,FIND(" ",O531)+1,8)</f>
        <v>#VALUE!</v>
      </c>
      <c r="C531" s="62" t="s">
        <v>29</v>
      </c>
      <c r="D531" s="63">
        <f t="shared" ref="D531:D594" si="51">L531</f>
        <v>0</v>
      </c>
      <c r="E531" s="80">
        <f t="shared" ref="E531:E594" si="52">M531</f>
        <v>0</v>
      </c>
      <c r="F531" s="82">
        <f t="shared" ref="F531:F594" si="53">(D531*E531)</f>
        <v>0</v>
      </c>
      <c r="G531" s="64" t="s">
        <v>8</v>
      </c>
      <c r="H531" s="64">
        <f t="shared" ref="H531:H594" si="54">Q531</f>
        <v>0</v>
      </c>
    </row>
    <row r="532" spans="1:8">
      <c r="A532" s="66" t="e">
        <f>#REF!</f>
        <v>#REF!</v>
      </c>
      <c r="B532" s="62" t="e">
        <f t="shared" si="50"/>
        <v>#VALUE!</v>
      </c>
      <c r="C532" s="62" t="s">
        <v>29</v>
      </c>
      <c r="D532" s="63">
        <f t="shared" si="51"/>
        <v>0</v>
      </c>
      <c r="E532" s="80">
        <f t="shared" si="52"/>
        <v>0</v>
      </c>
      <c r="F532" s="82">
        <f t="shared" si="53"/>
        <v>0</v>
      </c>
      <c r="G532" s="64" t="s">
        <v>8</v>
      </c>
      <c r="H532" s="64">
        <f t="shared" si="54"/>
        <v>0</v>
      </c>
    </row>
    <row r="533" spans="1:8">
      <c r="A533" s="66" t="e">
        <f>#REF!</f>
        <v>#REF!</v>
      </c>
      <c r="B533" s="62" t="e">
        <f t="shared" si="50"/>
        <v>#VALUE!</v>
      </c>
      <c r="C533" s="62" t="s">
        <v>29</v>
      </c>
      <c r="D533" s="63">
        <f t="shared" si="51"/>
        <v>0</v>
      </c>
      <c r="E533" s="80">
        <f t="shared" si="52"/>
        <v>0</v>
      </c>
      <c r="F533" s="82">
        <f t="shared" si="53"/>
        <v>0</v>
      </c>
      <c r="G533" s="64" t="s">
        <v>8</v>
      </c>
      <c r="H533" s="64">
        <f t="shared" si="54"/>
        <v>0</v>
      </c>
    </row>
    <row r="534" spans="1:8">
      <c r="A534" s="66" t="e">
        <f>#REF!</f>
        <v>#REF!</v>
      </c>
      <c r="B534" s="62" t="e">
        <f t="shared" si="50"/>
        <v>#VALUE!</v>
      </c>
      <c r="C534" s="62" t="s">
        <v>29</v>
      </c>
      <c r="D534" s="63">
        <f t="shared" si="51"/>
        <v>0</v>
      </c>
      <c r="E534" s="80">
        <f t="shared" si="52"/>
        <v>0</v>
      </c>
      <c r="F534" s="82">
        <f t="shared" si="53"/>
        <v>0</v>
      </c>
      <c r="G534" s="64" t="s">
        <v>8</v>
      </c>
      <c r="H534" s="64">
        <f t="shared" si="54"/>
        <v>0</v>
      </c>
    </row>
    <row r="535" spans="1:8">
      <c r="A535" s="66" t="e">
        <f>#REF!</f>
        <v>#REF!</v>
      </c>
      <c r="B535" s="62" t="e">
        <f t="shared" si="50"/>
        <v>#VALUE!</v>
      </c>
      <c r="C535" s="62" t="s">
        <v>29</v>
      </c>
      <c r="D535" s="63">
        <f t="shared" si="51"/>
        <v>0</v>
      </c>
      <c r="E535" s="80">
        <f t="shared" si="52"/>
        <v>0</v>
      </c>
      <c r="F535" s="82">
        <f t="shared" si="53"/>
        <v>0</v>
      </c>
      <c r="G535" s="64" t="s">
        <v>8</v>
      </c>
      <c r="H535" s="64">
        <f t="shared" si="54"/>
        <v>0</v>
      </c>
    </row>
    <row r="536" spans="1:8">
      <c r="A536" s="66" t="e">
        <f>#REF!</f>
        <v>#REF!</v>
      </c>
      <c r="B536" s="62" t="e">
        <f t="shared" si="50"/>
        <v>#VALUE!</v>
      </c>
      <c r="C536" s="62" t="s">
        <v>29</v>
      </c>
      <c r="D536" s="63">
        <f t="shared" si="51"/>
        <v>0</v>
      </c>
      <c r="E536" s="80">
        <f t="shared" si="52"/>
        <v>0</v>
      </c>
      <c r="F536" s="82">
        <f t="shared" si="53"/>
        <v>0</v>
      </c>
      <c r="G536" s="64" t="s">
        <v>8</v>
      </c>
      <c r="H536" s="64">
        <f t="shared" si="54"/>
        <v>0</v>
      </c>
    </row>
    <row r="537" spans="1:8">
      <c r="A537" s="66" t="e">
        <f>#REF!</f>
        <v>#REF!</v>
      </c>
      <c r="B537" s="62" t="e">
        <f t="shared" si="50"/>
        <v>#VALUE!</v>
      </c>
      <c r="C537" s="62" t="s">
        <v>29</v>
      </c>
      <c r="D537" s="63">
        <f t="shared" si="51"/>
        <v>0</v>
      </c>
      <c r="E537" s="80">
        <f t="shared" si="52"/>
        <v>0</v>
      </c>
      <c r="F537" s="82">
        <f t="shared" si="53"/>
        <v>0</v>
      </c>
      <c r="G537" s="64" t="s">
        <v>8</v>
      </c>
      <c r="H537" s="64">
        <f t="shared" si="54"/>
        <v>0</v>
      </c>
    </row>
    <row r="538" spans="1:8">
      <c r="A538" s="66" t="e">
        <f>#REF!</f>
        <v>#REF!</v>
      </c>
      <c r="B538" s="62" t="e">
        <f t="shared" si="50"/>
        <v>#VALUE!</v>
      </c>
      <c r="C538" s="62" t="s">
        <v>29</v>
      </c>
      <c r="D538" s="63">
        <f t="shared" si="51"/>
        <v>0</v>
      </c>
      <c r="E538" s="80">
        <f t="shared" si="52"/>
        <v>0</v>
      </c>
      <c r="F538" s="82">
        <f t="shared" si="53"/>
        <v>0</v>
      </c>
      <c r="G538" s="64" t="s">
        <v>8</v>
      </c>
      <c r="H538" s="64">
        <f t="shared" si="54"/>
        <v>0</v>
      </c>
    </row>
    <row r="539" spans="1:8">
      <c r="A539" s="66" t="e">
        <f>#REF!</f>
        <v>#REF!</v>
      </c>
      <c r="B539" s="62" t="e">
        <f t="shared" si="50"/>
        <v>#VALUE!</v>
      </c>
      <c r="C539" s="62" t="s">
        <v>29</v>
      </c>
      <c r="D539" s="63">
        <f t="shared" si="51"/>
        <v>0</v>
      </c>
      <c r="E539" s="80">
        <f t="shared" si="52"/>
        <v>0</v>
      </c>
      <c r="F539" s="82">
        <f t="shared" si="53"/>
        <v>0</v>
      </c>
      <c r="G539" s="64" t="s">
        <v>8</v>
      </c>
      <c r="H539" s="64">
        <f t="shared" si="54"/>
        <v>0</v>
      </c>
    </row>
    <row r="540" spans="1:8">
      <c r="A540" s="66" t="e">
        <f>#REF!</f>
        <v>#REF!</v>
      </c>
      <c r="B540" s="62" t="e">
        <f t="shared" si="50"/>
        <v>#VALUE!</v>
      </c>
      <c r="C540" s="62" t="s">
        <v>29</v>
      </c>
      <c r="D540" s="63">
        <f t="shared" si="51"/>
        <v>0</v>
      </c>
      <c r="E540" s="80">
        <f t="shared" si="52"/>
        <v>0</v>
      </c>
      <c r="F540" s="82">
        <f t="shared" si="53"/>
        <v>0</v>
      </c>
      <c r="G540" s="64" t="s">
        <v>8</v>
      </c>
      <c r="H540" s="64">
        <f t="shared" si="54"/>
        <v>0</v>
      </c>
    </row>
    <row r="541" spans="1:8">
      <c r="A541" s="66" t="e">
        <f>#REF!</f>
        <v>#REF!</v>
      </c>
      <c r="B541" s="62" t="e">
        <f t="shared" si="50"/>
        <v>#VALUE!</v>
      </c>
      <c r="C541" s="62" t="s">
        <v>29</v>
      </c>
      <c r="D541" s="63">
        <f t="shared" si="51"/>
        <v>0</v>
      </c>
      <c r="E541" s="80">
        <f t="shared" si="52"/>
        <v>0</v>
      </c>
      <c r="F541" s="82">
        <f t="shared" si="53"/>
        <v>0</v>
      </c>
      <c r="G541" s="64" t="s">
        <v>8</v>
      </c>
      <c r="H541" s="64">
        <f t="shared" si="54"/>
        <v>0</v>
      </c>
    </row>
    <row r="542" spans="1:8">
      <c r="A542" s="66" t="e">
        <f>#REF!</f>
        <v>#REF!</v>
      </c>
      <c r="B542" s="62" t="e">
        <f t="shared" si="50"/>
        <v>#VALUE!</v>
      </c>
      <c r="C542" s="62" t="s">
        <v>29</v>
      </c>
      <c r="D542" s="63">
        <f t="shared" si="51"/>
        <v>0</v>
      </c>
      <c r="E542" s="80">
        <f t="shared" si="52"/>
        <v>0</v>
      </c>
      <c r="F542" s="82">
        <f t="shared" si="53"/>
        <v>0</v>
      </c>
      <c r="G542" s="64" t="s">
        <v>8</v>
      </c>
      <c r="H542" s="64">
        <f t="shared" si="54"/>
        <v>0</v>
      </c>
    </row>
    <row r="543" spans="1:8">
      <c r="A543" s="66" t="e">
        <f>#REF!</f>
        <v>#REF!</v>
      </c>
      <c r="B543" s="62" t="e">
        <f t="shared" si="50"/>
        <v>#VALUE!</v>
      </c>
      <c r="C543" s="62" t="s">
        <v>29</v>
      </c>
      <c r="D543" s="63">
        <f t="shared" si="51"/>
        <v>0</v>
      </c>
      <c r="E543" s="80">
        <f t="shared" si="52"/>
        <v>0</v>
      </c>
      <c r="F543" s="82">
        <f t="shared" si="53"/>
        <v>0</v>
      </c>
      <c r="G543" s="64" t="s">
        <v>8</v>
      </c>
      <c r="H543" s="64">
        <f t="shared" si="54"/>
        <v>0</v>
      </c>
    </row>
    <row r="544" spans="1:8">
      <c r="A544" s="66" t="e">
        <f>#REF!</f>
        <v>#REF!</v>
      </c>
      <c r="B544" s="62" t="e">
        <f t="shared" si="50"/>
        <v>#VALUE!</v>
      </c>
      <c r="C544" s="62" t="s">
        <v>29</v>
      </c>
      <c r="D544" s="63">
        <f t="shared" si="51"/>
        <v>0</v>
      </c>
      <c r="E544" s="80">
        <f t="shared" si="52"/>
        <v>0</v>
      </c>
      <c r="F544" s="82">
        <f t="shared" si="53"/>
        <v>0</v>
      </c>
      <c r="G544" s="64" t="s">
        <v>8</v>
      </c>
      <c r="H544" s="64">
        <f t="shared" si="54"/>
        <v>0</v>
      </c>
    </row>
    <row r="545" spans="1:8">
      <c r="A545" s="66" t="e">
        <f>#REF!</f>
        <v>#REF!</v>
      </c>
      <c r="B545" s="62" t="e">
        <f t="shared" si="50"/>
        <v>#VALUE!</v>
      </c>
      <c r="C545" s="62" t="s">
        <v>29</v>
      </c>
      <c r="D545" s="63">
        <f t="shared" si="51"/>
        <v>0</v>
      </c>
      <c r="E545" s="80">
        <f t="shared" si="52"/>
        <v>0</v>
      </c>
      <c r="F545" s="82">
        <f t="shared" si="53"/>
        <v>0</v>
      </c>
      <c r="G545" s="64" t="s">
        <v>8</v>
      </c>
      <c r="H545" s="64">
        <f t="shared" si="54"/>
        <v>0</v>
      </c>
    </row>
    <row r="546" spans="1:8">
      <c r="A546" s="66" t="e">
        <f>#REF!</f>
        <v>#REF!</v>
      </c>
      <c r="B546" s="62" t="e">
        <f t="shared" si="50"/>
        <v>#VALUE!</v>
      </c>
      <c r="C546" s="62" t="s">
        <v>29</v>
      </c>
      <c r="D546" s="63">
        <f t="shared" si="51"/>
        <v>0</v>
      </c>
      <c r="E546" s="80">
        <f t="shared" si="52"/>
        <v>0</v>
      </c>
      <c r="F546" s="82">
        <f t="shared" si="53"/>
        <v>0</v>
      </c>
      <c r="G546" s="64" t="s">
        <v>8</v>
      </c>
      <c r="H546" s="64">
        <f t="shared" si="54"/>
        <v>0</v>
      </c>
    </row>
    <row r="547" spans="1:8">
      <c r="A547" s="66" t="e">
        <f>#REF!</f>
        <v>#REF!</v>
      </c>
      <c r="B547" s="62" t="e">
        <f t="shared" si="50"/>
        <v>#VALUE!</v>
      </c>
      <c r="C547" s="62" t="s">
        <v>29</v>
      </c>
      <c r="D547" s="63">
        <f t="shared" si="51"/>
        <v>0</v>
      </c>
      <c r="E547" s="80">
        <f t="shared" si="52"/>
        <v>0</v>
      </c>
      <c r="F547" s="82">
        <f t="shared" si="53"/>
        <v>0</v>
      </c>
      <c r="G547" s="64" t="s">
        <v>8</v>
      </c>
      <c r="H547" s="64">
        <f t="shared" si="54"/>
        <v>0</v>
      </c>
    </row>
    <row r="548" spans="1:8">
      <c r="A548" s="66" t="e">
        <f>#REF!</f>
        <v>#REF!</v>
      </c>
      <c r="B548" s="62" t="e">
        <f t="shared" si="50"/>
        <v>#VALUE!</v>
      </c>
      <c r="C548" s="62" t="s">
        <v>29</v>
      </c>
      <c r="D548" s="63">
        <f t="shared" si="51"/>
        <v>0</v>
      </c>
      <c r="E548" s="80">
        <f t="shared" si="52"/>
        <v>0</v>
      </c>
      <c r="F548" s="82">
        <f t="shared" si="53"/>
        <v>0</v>
      </c>
      <c r="G548" s="64" t="s">
        <v>8</v>
      </c>
      <c r="H548" s="64">
        <f t="shared" si="54"/>
        <v>0</v>
      </c>
    </row>
    <row r="549" spans="1:8">
      <c r="A549" s="66" t="e">
        <f>#REF!</f>
        <v>#REF!</v>
      </c>
      <c r="B549" s="62" t="e">
        <f t="shared" si="50"/>
        <v>#VALUE!</v>
      </c>
      <c r="C549" s="62" t="s">
        <v>29</v>
      </c>
      <c r="D549" s="63">
        <f t="shared" si="51"/>
        <v>0</v>
      </c>
      <c r="E549" s="80">
        <f t="shared" si="52"/>
        <v>0</v>
      </c>
      <c r="F549" s="82">
        <f t="shared" si="53"/>
        <v>0</v>
      </c>
      <c r="G549" s="64" t="s">
        <v>8</v>
      </c>
      <c r="H549" s="64">
        <f t="shared" si="54"/>
        <v>0</v>
      </c>
    </row>
    <row r="550" spans="1:8">
      <c r="A550" s="66" t="e">
        <f>#REF!</f>
        <v>#REF!</v>
      </c>
      <c r="B550" s="62" t="e">
        <f t="shared" si="50"/>
        <v>#VALUE!</v>
      </c>
      <c r="C550" s="62" t="s">
        <v>29</v>
      </c>
      <c r="D550" s="63">
        <f t="shared" si="51"/>
        <v>0</v>
      </c>
      <c r="E550" s="80">
        <f t="shared" si="52"/>
        <v>0</v>
      </c>
      <c r="F550" s="82">
        <f t="shared" si="53"/>
        <v>0</v>
      </c>
      <c r="G550" s="64" t="s">
        <v>8</v>
      </c>
      <c r="H550" s="64">
        <f t="shared" si="54"/>
        <v>0</v>
      </c>
    </row>
    <row r="551" spans="1:8">
      <c r="A551" s="66" t="e">
        <f>#REF!</f>
        <v>#REF!</v>
      </c>
      <c r="B551" s="62" t="e">
        <f t="shared" si="50"/>
        <v>#VALUE!</v>
      </c>
      <c r="C551" s="62" t="s">
        <v>29</v>
      </c>
      <c r="D551" s="63">
        <f t="shared" si="51"/>
        <v>0</v>
      </c>
      <c r="E551" s="80">
        <f t="shared" si="52"/>
        <v>0</v>
      </c>
      <c r="F551" s="82">
        <f t="shared" si="53"/>
        <v>0</v>
      </c>
      <c r="G551" s="64" t="s">
        <v>8</v>
      </c>
      <c r="H551" s="64">
        <f t="shared" si="54"/>
        <v>0</v>
      </c>
    </row>
    <row r="552" spans="1:8">
      <c r="A552" s="66" t="e">
        <f>#REF!</f>
        <v>#REF!</v>
      </c>
      <c r="B552" s="62" t="e">
        <f t="shared" si="50"/>
        <v>#VALUE!</v>
      </c>
      <c r="C552" s="62" t="s">
        <v>29</v>
      </c>
      <c r="D552" s="63">
        <f t="shared" si="51"/>
        <v>0</v>
      </c>
      <c r="E552" s="80">
        <f t="shared" si="52"/>
        <v>0</v>
      </c>
      <c r="F552" s="82">
        <f t="shared" si="53"/>
        <v>0</v>
      </c>
      <c r="G552" s="64" t="s">
        <v>8</v>
      </c>
      <c r="H552" s="64">
        <f t="shared" si="54"/>
        <v>0</v>
      </c>
    </row>
    <row r="553" spans="1:8">
      <c r="A553" s="66" t="e">
        <f>#REF!</f>
        <v>#REF!</v>
      </c>
      <c r="B553" s="62" t="e">
        <f t="shared" si="50"/>
        <v>#VALUE!</v>
      </c>
      <c r="C553" s="62" t="s">
        <v>29</v>
      </c>
      <c r="D553" s="63">
        <f t="shared" si="51"/>
        <v>0</v>
      </c>
      <c r="E553" s="80">
        <f t="shared" si="52"/>
        <v>0</v>
      </c>
      <c r="F553" s="82">
        <f t="shared" si="53"/>
        <v>0</v>
      </c>
      <c r="G553" s="64" t="s">
        <v>8</v>
      </c>
      <c r="H553" s="64">
        <f t="shared" si="54"/>
        <v>0</v>
      </c>
    </row>
    <row r="554" spans="1:8">
      <c r="A554" s="66" t="e">
        <f>#REF!</f>
        <v>#REF!</v>
      </c>
      <c r="B554" s="62" t="e">
        <f t="shared" si="50"/>
        <v>#VALUE!</v>
      </c>
      <c r="C554" s="62" t="s">
        <v>29</v>
      </c>
      <c r="D554" s="63">
        <f t="shared" si="51"/>
        <v>0</v>
      </c>
      <c r="E554" s="80">
        <f t="shared" si="52"/>
        <v>0</v>
      </c>
      <c r="F554" s="82">
        <f t="shared" si="53"/>
        <v>0</v>
      </c>
      <c r="G554" s="64" t="s">
        <v>8</v>
      </c>
      <c r="H554" s="64">
        <f t="shared" si="54"/>
        <v>0</v>
      </c>
    </row>
    <row r="555" spans="1:8">
      <c r="A555" s="66" t="e">
        <f>#REF!</f>
        <v>#REF!</v>
      </c>
      <c r="B555" s="62" t="e">
        <f t="shared" si="50"/>
        <v>#VALUE!</v>
      </c>
      <c r="C555" s="62" t="s">
        <v>29</v>
      </c>
      <c r="D555" s="63">
        <f t="shared" si="51"/>
        <v>0</v>
      </c>
      <c r="E555" s="80">
        <f t="shared" si="52"/>
        <v>0</v>
      </c>
      <c r="F555" s="82">
        <f t="shared" si="53"/>
        <v>0</v>
      </c>
      <c r="G555" s="64" t="s">
        <v>8</v>
      </c>
      <c r="H555" s="64">
        <f t="shared" si="54"/>
        <v>0</v>
      </c>
    </row>
    <row r="556" spans="1:8">
      <c r="A556" s="66" t="e">
        <f>#REF!</f>
        <v>#REF!</v>
      </c>
      <c r="B556" s="62" t="e">
        <f t="shared" si="50"/>
        <v>#VALUE!</v>
      </c>
      <c r="C556" s="62" t="s">
        <v>29</v>
      </c>
      <c r="D556" s="63">
        <f t="shared" si="51"/>
        <v>0</v>
      </c>
      <c r="E556" s="80">
        <f t="shared" si="52"/>
        <v>0</v>
      </c>
      <c r="F556" s="82">
        <f t="shared" si="53"/>
        <v>0</v>
      </c>
      <c r="G556" s="64" t="s">
        <v>8</v>
      </c>
      <c r="H556" s="64">
        <f t="shared" si="54"/>
        <v>0</v>
      </c>
    </row>
    <row r="557" spans="1:8">
      <c r="A557" s="66" t="e">
        <f>#REF!</f>
        <v>#REF!</v>
      </c>
      <c r="B557" s="62" t="e">
        <f t="shared" si="50"/>
        <v>#VALUE!</v>
      </c>
      <c r="C557" s="62" t="s">
        <v>29</v>
      </c>
      <c r="D557" s="63">
        <f t="shared" si="51"/>
        <v>0</v>
      </c>
      <c r="E557" s="80">
        <f t="shared" si="52"/>
        <v>0</v>
      </c>
      <c r="F557" s="82">
        <f t="shared" si="53"/>
        <v>0</v>
      </c>
      <c r="G557" s="64" t="s">
        <v>8</v>
      </c>
      <c r="H557" s="64">
        <f t="shared" si="54"/>
        <v>0</v>
      </c>
    </row>
    <row r="558" spans="1:8">
      <c r="A558" s="66" t="e">
        <f>#REF!</f>
        <v>#REF!</v>
      </c>
      <c r="B558" s="62" t="e">
        <f t="shared" si="50"/>
        <v>#VALUE!</v>
      </c>
      <c r="C558" s="62" t="s">
        <v>29</v>
      </c>
      <c r="D558" s="63">
        <f t="shared" si="51"/>
        <v>0</v>
      </c>
      <c r="E558" s="80">
        <f t="shared" si="52"/>
        <v>0</v>
      </c>
      <c r="F558" s="82">
        <f t="shared" si="53"/>
        <v>0</v>
      </c>
      <c r="G558" s="64" t="s">
        <v>8</v>
      </c>
      <c r="H558" s="64">
        <f t="shared" si="54"/>
        <v>0</v>
      </c>
    </row>
    <row r="559" spans="1:8">
      <c r="A559" s="66" t="e">
        <f>#REF!</f>
        <v>#REF!</v>
      </c>
      <c r="B559" s="62" t="e">
        <f t="shared" si="50"/>
        <v>#VALUE!</v>
      </c>
      <c r="C559" s="62" t="s">
        <v>29</v>
      </c>
      <c r="D559" s="63">
        <f t="shared" si="51"/>
        <v>0</v>
      </c>
      <c r="E559" s="80">
        <f t="shared" si="52"/>
        <v>0</v>
      </c>
      <c r="F559" s="82">
        <f t="shared" si="53"/>
        <v>0</v>
      </c>
      <c r="G559" s="64" t="s">
        <v>8</v>
      </c>
      <c r="H559" s="64">
        <f t="shared" si="54"/>
        <v>0</v>
      </c>
    </row>
    <row r="560" spans="1:8">
      <c r="A560" s="66" t="e">
        <f>#REF!</f>
        <v>#REF!</v>
      </c>
      <c r="B560" s="62" t="e">
        <f t="shared" si="50"/>
        <v>#VALUE!</v>
      </c>
      <c r="C560" s="62" t="s">
        <v>29</v>
      </c>
      <c r="D560" s="63">
        <f t="shared" si="51"/>
        <v>0</v>
      </c>
      <c r="E560" s="80">
        <f t="shared" si="52"/>
        <v>0</v>
      </c>
      <c r="F560" s="82">
        <f t="shared" si="53"/>
        <v>0</v>
      </c>
      <c r="G560" s="64" t="s">
        <v>8</v>
      </c>
      <c r="H560" s="64">
        <f t="shared" si="54"/>
        <v>0</v>
      </c>
    </row>
    <row r="561" spans="1:8">
      <c r="A561" s="66" t="e">
        <f>#REF!</f>
        <v>#REF!</v>
      </c>
      <c r="B561" s="62" t="e">
        <f t="shared" si="50"/>
        <v>#VALUE!</v>
      </c>
      <c r="C561" s="62" t="s">
        <v>29</v>
      </c>
      <c r="D561" s="63">
        <f t="shared" si="51"/>
        <v>0</v>
      </c>
      <c r="E561" s="80">
        <f t="shared" si="52"/>
        <v>0</v>
      </c>
      <c r="F561" s="82">
        <f t="shared" si="53"/>
        <v>0</v>
      </c>
      <c r="G561" s="64" t="s">
        <v>8</v>
      </c>
      <c r="H561" s="64">
        <f t="shared" si="54"/>
        <v>0</v>
      </c>
    </row>
    <row r="562" spans="1:8">
      <c r="A562" s="66" t="e">
        <f>#REF!</f>
        <v>#REF!</v>
      </c>
      <c r="B562" s="62" t="e">
        <f t="shared" si="50"/>
        <v>#VALUE!</v>
      </c>
      <c r="C562" s="62" t="s">
        <v>29</v>
      </c>
      <c r="D562" s="63">
        <f t="shared" si="51"/>
        <v>0</v>
      </c>
      <c r="E562" s="80">
        <f t="shared" si="52"/>
        <v>0</v>
      </c>
      <c r="F562" s="82">
        <f t="shared" si="53"/>
        <v>0</v>
      </c>
      <c r="G562" s="64" t="s">
        <v>8</v>
      </c>
      <c r="H562" s="64">
        <f t="shared" si="54"/>
        <v>0</v>
      </c>
    </row>
    <row r="563" spans="1:8">
      <c r="A563" s="66" t="e">
        <f>#REF!</f>
        <v>#REF!</v>
      </c>
      <c r="B563" s="62" t="e">
        <f t="shared" si="50"/>
        <v>#VALUE!</v>
      </c>
      <c r="C563" s="62" t="s">
        <v>29</v>
      </c>
      <c r="D563" s="63">
        <f t="shared" si="51"/>
        <v>0</v>
      </c>
      <c r="E563" s="80">
        <f t="shared" si="52"/>
        <v>0</v>
      </c>
      <c r="F563" s="82">
        <f t="shared" si="53"/>
        <v>0</v>
      </c>
      <c r="G563" s="64" t="s">
        <v>8</v>
      </c>
      <c r="H563" s="64">
        <f t="shared" si="54"/>
        <v>0</v>
      </c>
    </row>
    <row r="564" spans="1:8">
      <c r="A564" s="66" t="e">
        <f>#REF!</f>
        <v>#REF!</v>
      </c>
      <c r="B564" s="62" t="e">
        <f t="shared" si="50"/>
        <v>#VALUE!</v>
      </c>
      <c r="C564" s="62" t="s">
        <v>29</v>
      </c>
      <c r="D564" s="63">
        <f t="shared" si="51"/>
        <v>0</v>
      </c>
      <c r="E564" s="80">
        <f t="shared" si="52"/>
        <v>0</v>
      </c>
      <c r="F564" s="82">
        <f t="shared" si="53"/>
        <v>0</v>
      </c>
      <c r="G564" s="64" t="s">
        <v>8</v>
      </c>
      <c r="H564" s="64">
        <f t="shared" si="54"/>
        <v>0</v>
      </c>
    </row>
    <row r="565" spans="1:8">
      <c r="A565" s="66" t="e">
        <f>#REF!</f>
        <v>#REF!</v>
      </c>
      <c r="B565" s="62" t="e">
        <f t="shared" si="50"/>
        <v>#VALUE!</v>
      </c>
      <c r="C565" s="62" t="s">
        <v>29</v>
      </c>
      <c r="D565" s="63">
        <f t="shared" si="51"/>
        <v>0</v>
      </c>
      <c r="E565" s="80">
        <f t="shared" si="52"/>
        <v>0</v>
      </c>
      <c r="F565" s="82">
        <f t="shared" si="53"/>
        <v>0</v>
      </c>
      <c r="G565" s="64" t="s">
        <v>8</v>
      </c>
      <c r="H565" s="64">
        <f t="shared" si="54"/>
        <v>0</v>
      </c>
    </row>
    <row r="566" spans="1:8">
      <c r="A566" s="66" t="e">
        <f>#REF!</f>
        <v>#REF!</v>
      </c>
      <c r="B566" s="62" t="e">
        <f t="shared" si="50"/>
        <v>#VALUE!</v>
      </c>
      <c r="C566" s="62" t="s">
        <v>29</v>
      </c>
      <c r="D566" s="63">
        <f t="shared" si="51"/>
        <v>0</v>
      </c>
      <c r="E566" s="80">
        <f t="shared" si="52"/>
        <v>0</v>
      </c>
      <c r="F566" s="82">
        <f t="shared" si="53"/>
        <v>0</v>
      </c>
      <c r="G566" s="64" t="s">
        <v>8</v>
      </c>
      <c r="H566" s="64">
        <f t="shared" si="54"/>
        <v>0</v>
      </c>
    </row>
    <row r="567" spans="1:8">
      <c r="A567" s="66" t="e">
        <f>#REF!</f>
        <v>#REF!</v>
      </c>
      <c r="B567" s="62" t="e">
        <f t="shared" si="50"/>
        <v>#VALUE!</v>
      </c>
      <c r="C567" s="62" t="s">
        <v>29</v>
      </c>
      <c r="D567" s="63">
        <f t="shared" si="51"/>
        <v>0</v>
      </c>
      <c r="E567" s="80">
        <f t="shared" si="52"/>
        <v>0</v>
      </c>
      <c r="F567" s="82">
        <f t="shared" si="53"/>
        <v>0</v>
      </c>
      <c r="G567" s="64" t="s">
        <v>8</v>
      </c>
      <c r="H567" s="64">
        <f t="shared" si="54"/>
        <v>0</v>
      </c>
    </row>
    <row r="568" spans="1:8">
      <c r="A568" s="66" t="e">
        <f>#REF!</f>
        <v>#REF!</v>
      </c>
      <c r="B568" s="62" t="e">
        <f t="shared" si="50"/>
        <v>#VALUE!</v>
      </c>
      <c r="C568" s="62" t="s">
        <v>29</v>
      </c>
      <c r="D568" s="63">
        <f t="shared" si="51"/>
        <v>0</v>
      </c>
      <c r="E568" s="80">
        <f t="shared" si="52"/>
        <v>0</v>
      </c>
      <c r="F568" s="82">
        <f t="shared" si="53"/>
        <v>0</v>
      </c>
      <c r="G568" s="64" t="s">
        <v>8</v>
      </c>
      <c r="H568" s="64">
        <f t="shared" si="54"/>
        <v>0</v>
      </c>
    </row>
    <row r="569" spans="1:8">
      <c r="A569" s="66" t="e">
        <f>#REF!</f>
        <v>#REF!</v>
      </c>
      <c r="B569" s="62" t="e">
        <f t="shared" si="50"/>
        <v>#VALUE!</v>
      </c>
      <c r="C569" s="62" t="s">
        <v>29</v>
      </c>
      <c r="D569" s="63">
        <f t="shared" si="51"/>
        <v>0</v>
      </c>
      <c r="E569" s="80">
        <f t="shared" si="52"/>
        <v>0</v>
      </c>
      <c r="F569" s="82">
        <f t="shared" si="53"/>
        <v>0</v>
      </c>
      <c r="G569" s="64" t="s">
        <v>8</v>
      </c>
      <c r="H569" s="64">
        <f t="shared" si="54"/>
        <v>0</v>
      </c>
    </row>
    <row r="570" spans="1:8">
      <c r="A570" s="66" t="e">
        <f>#REF!</f>
        <v>#REF!</v>
      </c>
      <c r="B570" s="62" t="e">
        <f t="shared" si="50"/>
        <v>#VALUE!</v>
      </c>
      <c r="C570" s="62" t="s">
        <v>29</v>
      </c>
      <c r="D570" s="63">
        <f t="shared" si="51"/>
        <v>0</v>
      </c>
      <c r="E570" s="80">
        <f t="shared" si="52"/>
        <v>0</v>
      </c>
      <c r="F570" s="82">
        <f t="shared" si="53"/>
        <v>0</v>
      </c>
      <c r="G570" s="64" t="s">
        <v>8</v>
      </c>
      <c r="H570" s="64">
        <f t="shared" si="54"/>
        <v>0</v>
      </c>
    </row>
    <row r="571" spans="1:8">
      <c r="A571" s="66" t="e">
        <f>#REF!</f>
        <v>#REF!</v>
      </c>
      <c r="B571" s="62" t="e">
        <f t="shared" si="50"/>
        <v>#VALUE!</v>
      </c>
      <c r="C571" s="62" t="s">
        <v>29</v>
      </c>
      <c r="D571" s="63">
        <f t="shared" si="51"/>
        <v>0</v>
      </c>
      <c r="E571" s="80">
        <f t="shared" si="52"/>
        <v>0</v>
      </c>
      <c r="F571" s="82">
        <f t="shared" si="53"/>
        <v>0</v>
      </c>
      <c r="G571" s="64" t="s">
        <v>8</v>
      </c>
      <c r="H571" s="64">
        <f t="shared" si="54"/>
        <v>0</v>
      </c>
    </row>
    <row r="572" spans="1:8">
      <c r="A572" s="66" t="e">
        <f>#REF!</f>
        <v>#REF!</v>
      </c>
      <c r="B572" s="62" t="e">
        <f t="shared" si="50"/>
        <v>#VALUE!</v>
      </c>
      <c r="C572" s="62" t="s">
        <v>29</v>
      </c>
      <c r="D572" s="63">
        <f t="shared" si="51"/>
        <v>0</v>
      </c>
      <c r="E572" s="80">
        <f t="shared" si="52"/>
        <v>0</v>
      </c>
      <c r="F572" s="82">
        <f t="shared" si="53"/>
        <v>0</v>
      </c>
      <c r="G572" s="64" t="s">
        <v>8</v>
      </c>
      <c r="H572" s="64">
        <f t="shared" si="54"/>
        <v>0</v>
      </c>
    </row>
    <row r="573" spans="1:8">
      <c r="A573" s="66" t="e">
        <f>#REF!</f>
        <v>#REF!</v>
      </c>
      <c r="B573" s="62" t="e">
        <f t="shared" si="50"/>
        <v>#VALUE!</v>
      </c>
      <c r="C573" s="62" t="s">
        <v>29</v>
      </c>
      <c r="D573" s="63">
        <f t="shared" si="51"/>
        <v>0</v>
      </c>
      <c r="E573" s="80">
        <f t="shared" si="52"/>
        <v>0</v>
      </c>
      <c r="F573" s="82">
        <f t="shared" si="53"/>
        <v>0</v>
      </c>
      <c r="G573" s="64" t="s">
        <v>8</v>
      </c>
      <c r="H573" s="64">
        <f t="shared" si="54"/>
        <v>0</v>
      </c>
    </row>
    <row r="574" spans="1:8">
      <c r="A574" s="66" t="e">
        <f>#REF!</f>
        <v>#REF!</v>
      </c>
      <c r="B574" s="62" t="e">
        <f t="shared" si="50"/>
        <v>#VALUE!</v>
      </c>
      <c r="C574" s="62" t="s">
        <v>29</v>
      </c>
      <c r="D574" s="63">
        <f t="shared" si="51"/>
        <v>0</v>
      </c>
      <c r="E574" s="80">
        <f t="shared" si="52"/>
        <v>0</v>
      </c>
      <c r="F574" s="82">
        <f t="shared" si="53"/>
        <v>0</v>
      </c>
      <c r="G574" s="64" t="s">
        <v>8</v>
      </c>
      <c r="H574" s="64">
        <f t="shared" si="54"/>
        <v>0</v>
      </c>
    </row>
    <row r="575" spans="1:8">
      <c r="A575" s="66" t="e">
        <f>#REF!</f>
        <v>#REF!</v>
      </c>
      <c r="B575" s="62" t="e">
        <f t="shared" si="50"/>
        <v>#VALUE!</v>
      </c>
      <c r="C575" s="62" t="s">
        <v>29</v>
      </c>
      <c r="D575" s="63">
        <f t="shared" si="51"/>
        <v>0</v>
      </c>
      <c r="E575" s="80">
        <f t="shared" si="52"/>
        <v>0</v>
      </c>
      <c r="F575" s="82">
        <f t="shared" si="53"/>
        <v>0</v>
      </c>
      <c r="G575" s="64" t="s">
        <v>8</v>
      </c>
      <c r="H575" s="64">
        <f t="shared" si="54"/>
        <v>0</v>
      </c>
    </row>
    <row r="576" spans="1:8">
      <c r="A576" s="66" t="e">
        <f>#REF!</f>
        <v>#REF!</v>
      </c>
      <c r="B576" s="62" t="e">
        <f t="shared" si="50"/>
        <v>#VALUE!</v>
      </c>
      <c r="C576" s="62" t="s">
        <v>29</v>
      </c>
      <c r="D576" s="63">
        <f t="shared" si="51"/>
        <v>0</v>
      </c>
      <c r="E576" s="80">
        <f t="shared" si="52"/>
        <v>0</v>
      </c>
      <c r="F576" s="82">
        <f t="shared" si="53"/>
        <v>0</v>
      </c>
      <c r="G576" s="64" t="s">
        <v>8</v>
      </c>
      <c r="H576" s="64">
        <f t="shared" si="54"/>
        <v>0</v>
      </c>
    </row>
    <row r="577" spans="1:8">
      <c r="A577" s="66" t="e">
        <f>#REF!</f>
        <v>#REF!</v>
      </c>
      <c r="B577" s="62" t="e">
        <f t="shared" si="50"/>
        <v>#VALUE!</v>
      </c>
      <c r="C577" s="62" t="s">
        <v>29</v>
      </c>
      <c r="D577" s="63">
        <f t="shared" si="51"/>
        <v>0</v>
      </c>
      <c r="E577" s="80">
        <f t="shared" si="52"/>
        <v>0</v>
      </c>
      <c r="F577" s="82">
        <f t="shared" si="53"/>
        <v>0</v>
      </c>
      <c r="G577" s="64" t="s">
        <v>8</v>
      </c>
      <c r="H577" s="64">
        <f t="shared" si="54"/>
        <v>0</v>
      </c>
    </row>
    <row r="578" spans="1:8">
      <c r="A578" s="66" t="e">
        <f>#REF!</f>
        <v>#REF!</v>
      </c>
      <c r="B578" s="62" t="e">
        <f t="shared" si="50"/>
        <v>#VALUE!</v>
      </c>
      <c r="C578" s="62" t="s">
        <v>29</v>
      </c>
      <c r="D578" s="63">
        <f t="shared" si="51"/>
        <v>0</v>
      </c>
      <c r="E578" s="80">
        <f t="shared" si="52"/>
        <v>0</v>
      </c>
      <c r="F578" s="82">
        <f t="shared" si="53"/>
        <v>0</v>
      </c>
      <c r="G578" s="64" t="s">
        <v>8</v>
      </c>
      <c r="H578" s="64">
        <f t="shared" si="54"/>
        <v>0</v>
      </c>
    </row>
    <row r="579" spans="1:8">
      <c r="A579" s="66" t="e">
        <f>#REF!</f>
        <v>#REF!</v>
      </c>
      <c r="B579" s="62" t="e">
        <f t="shared" si="50"/>
        <v>#VALUE!</v>
      </c>
      <c r="C579" s="62" t="s">
        <v>29</v>
      </c>
      <c r="D579" s="63">
        <f t="shared" si="51"/>
        <v>0</v>
      </c>
      <c r="E579" s="80">
        <f t="shared" si="52"/>
        <v>0</v>
      </c>
      <c r="F579" s="82">
        <f t="shared" si="53"/>
        <v>0</v>
      </c>
      <c r="G579" s="64" t="s">
        <v>8</v>
      </c>
      <c r="H579" s="64">
        <f t="shared" si="54"/>
        <v>0</v>
      </c>
    </row>
    <row r="580" spans="1:8">
      <c r="A580" s="66" t="e">
        <f>#REF!</f>
        <v>#REF!</v>
      </c>
      <c r="B580" s="62" t="e">
        <f t="shared" si="50"/>
        <v>#VALUE!</v>
      </c>
      <c r="C580" s="62" t="s">
        <v>29</v>
      </c>
      <c r="D580" s="63">
        <f t="shared" si="51"/>
        <v>0</v>
      </c>
      <c r="E580" s="80">
        <f t="shared" si="52"/>
        <v>0</v>
      </c>
      <c r="F580" s="82">
        <f t="shared" si="53"/>
        <v>0</v>
      </c>
      <c r="G580" s="64" t="s">
        <v>8</v>
      </c>
      <c r="H580" s="64">
        <f t="shared" si="54"/>
        <v>0</v>
      </c>
    </row>
    <row r="581" spans="1:8">
      <c r="A581" s="66" t="e">
        <f>#REF!</f>
        <v>#REF!</v>
      </c>
      <c r="B581" s="62" t="e">
        <f t="shared" si="50"/>
        <v>#VALUE!</v>
      </c>
      <c r="C581" s="62" t="s">
        <v>29</v>
      </c>
      <c r="D581" s="63">
        <f t="shared" si="51"/>
        <v>0</v>
      </c>
      <c r="E581" s="80">
        <f t="shared" si="52"/>
        <v>0</v>
      </c>
      <c r="F581" s="82">
        <f t="shared" si="53"/>
        <v>0</v>
      </c>
      <c r="G581" s="64" t="s">
        <v>8</v>
      </c>
      <c r="H581" s="64">
        <f t="shared" si="54"/>
        <v>0</v>
      </c>
    </row>
    <row r="582" spans="1:8">
      <c r="A582" s="66" t="e">
        <f>#REF!</f>
        <v>#REF!</v>
      </c>
      <c r="B582" s="62" t="e">
        <f t="shared" si="50"/>
        <v>#VALUE!</v>
      </c>
      <c r="C582" s="62" t="s">
        <v>29</v>
      </c>
      <c r="D582" s="63">
        <f t="shared" si="51"/>
        <v>0</v>
      </c>
      <c r="E582" s="80">
        <f t="shared" si="52"/>
        <v>0</v>
      </c>
      <c r="F582" s="82">
        <f t="shared" si="53"/>
        <v>0</v>
      </c>
      <c r="G582" s="64" t="s">
        <v>8</v>
      </c>
      <c r="H582" s="64">
        <f t="shared" si="54"/>
        <v>0</v>
      </c>
    </row>
    <row r="583" spans="1:8">
      <c r="A583" s="66" t="e">
        <f>#REF!</f>
        <v>#REF!</v>
      </c>
      <c r="B583" s="62" t="e">
        <f t="shared" si="50"/>
        <v>#VALUE!</v>
      </c>
      <c r="C583" s="62" t="s">
        <v>29</v>
      </c>
      <c r="D583" s="63">
        <f t="shared" si="51"/>
        <v>0</v>
      </c>
      <c r="E583" s="80">
        <f t="shared" si="52"/>
        <v>0</v>
      </c>
      <c r="F583" s="82">
        <f t="shared" si="53"/>
        <v>0</v>
      </c>
      <c r="G583" s="64" t="s">
        <v>8</v>
      </c>
      <c r="H583" s="64">
        <f t="shared" si="54"/>
        <v>0</v>
      </c>
    </row>
    <row r="584" spans="1:8">
      <c r="A584" s="66" t="e">
        <f>#REF!</f>
        <v>#REF!</v>
      </c>
      <c r="B584" s="62" t="e">
        <f t="shared" si="50"/>
        <v>#VALUE!</v>
      </c>
      <c r="C584" s="62" t="s">
        <v>29</v>
      </c>
      <c r="D584" s="63">
        <f t="shared" si="51"/>
        <v>0</v>
      </c>
      <c r="E584" s="80">
        <f t="shared" si="52"/>
        <v>0</v>
      </c>
      <c r="F584" s="82">
        <f t="shared" si="53"/>
        <v>0</v>
      </c>
      <c r="G584" s="64" t="s">
        <v>8</v>
      </c>
      <c r="H584" s="64">
        <f t="shared" si="54"/>
        <v>0</v>
      </c>
    </row>
    <row r="585" spans="1:8">
      <c r="A585" s="66" t="e">
        <f>#REF!</f>
        <v>#REF!</v>
      </c>
      <c r="B585" s="62" t="e">
        <f t="shared" si="50"/>
        <v>#VALUE!</v>
      </c>
      <c r="C585" s="62" t="s">
        <v>29</v>
      </c>
      <c r="D585" s="63">
        <f t="shared" si="51"/>
        <v>0</v>
      </c>
      <c r="E585" s="80">
        <f t="shared" si="52"/>
        <v>0</v>
      </c>
      <c r="F585" s="82">
        <f t="shared" si="53"/>
        <v>0</v>
      </c>
      <c r="G585" s="64" t="s">
        <v>8</v>
      </c>
      <c r="H585" s="64">
        <f t="shared" si="54"/>
        <v>0</v>
      </c>
    </row>
    <row r="586" spans="1:8">
      <c r="A586" s="66" t="e">
        <f>#REF!</f>
        <v>#REF!</v>
      </c>
      <c r="B586" s="62" t="e">
        <f t="shared" si="50"/>
        <v>#VALUE!</v>
      </c>
      <c r="C586" s="62" t="s">
        <v>29</v>
      </c>
      <c r="D586" s="63">
        <f t="shared" si="51"/>
        <v>0</v>
      </c>
      <c r="E586" s="80">
        <f t="shared" si="52"/>
        <v>0</v>
      </c>
      <c r="F586" s="82">
        <f t="shared" si="53"/>
        <v>0</v>
      </c>
      <c r="G586" s="64" t="s">
        <v>8</v>
      </c>
      <c r="H586" s="64">
        <f t="shared" si="54"/>
        <v>0</v>
      </c>
    </row>
    <row r="587" spans="1:8">
      <c r="A587" s="66" t="e">
        <f>#REF!</f>
        <v>#REF!</v>
      </c>
      <c r="B587" s="62" t="e">
        <f t="shared" si="50"/>
        <v>#VALUE!</v>
      </c>
      <c r="C587" s="62" t="s">
        <v>29</v>
      </c>
      <c r="D587" s="63">
        <f t="shared" si="51"/>
        <v>0</v>
      </c>
      <c r="E587" s="80">
        <f t="shared" si="52"/>
        <v>0</v>
      </c>
      <c r="F587" s="82">
        <f t="shared" si="53"/>
        <v>0</v>
      </c>
      <c r="G587" s="64" t="s">
        <v>8</v>
      </c>
      <c r="H587" s="64">
        <f t="shared" si="54"/>
        <v>0</v>
      </c>
    </row>
    <row r="588" spans="1:8">
      <c r="A588" s="66" t="e">
        <f>#REF!</f>
        <v>#REF!</v>
      </c>
      <c r="B588" s="62" t="e">
        <f t="shared" si="50"/>
        <v>#VALUE!</v>
      </c>
      <c r="C588" s="62" t="s">
        <v>29</v>
      </c>
      <c r="D588" s="63">
        <f t="shared" si="51"/>
        <v>0</v>
      </c>
      <c r="E588" s="80">
        <f t="shared" si="52"/>
        <v>0</v>
      </c>
      <c r="F588" s="82">
        <f t="shared" si="53"/>
        <v>0</v>
      </c>
      <c r="G588" s="64" t="s">
        <v>8</v>
      </c>
      <c r="H588" s="64">
        <f t="shared" si="54"/>
        <v>0</v>
      </c>
    </row>
    <row r="589" spans="1:8">
      <c r="A589" s="66" t="e">
        <f>#REF!</f>
        <v>#REF!</v>
      </c>
      <c r="B589" s="62" t="e">
        <f t="shared" si="50"/>
        <v>#VALUE!</v>
      </c>
      <c r="C589" s="62" t="s">
        <v>29</v>
      </c>
      <c r="D589" s="63">
        <f t="shared" si="51"/>
        <v>0</v>
      </c>
      <c r="E589" s="80">
        <f t="shared" si="52"/>
        <v>0</v>
      </c>
      <c r="F589" s="82">
        <f t="shared" si="53"/>
        <v>0</v>
      </c>
      <c r="G589" s="64" t="s">
        <v>8</v>
      </c>
      <c r="H589" s="64">
        <f t="shared" si="54"/>
        <v>0</v>
      </c>
    </row>
    <row r="590" spans="1:8">
      <c r="A590" s="66" t="e">
        <f>#REF!</f>
        <v>#REF!</v>
      </c>
      <c r="B590" s="62" t="e">
        <f t="shared" si="50"/>
        <v>#VALUE!</v>
      </c>
      <c r="C590" s="62" t="s">
        <v>29</v>
      </c>
      <c r="D590" s="63">
        <f t="shared" si="51"/>
        <v>0</v>
      </c>
      <c r="E590" s="80">
        <f t="shared" si="52"/>
        <v>0</v>
      </c>
      <c r="F590" s="82">
        <f t="shared" si="53"/>
        <v>0</v>
      </c>
      <c r="G590" s="64" t="s">
        <v>8</v>
      </c>
      <c r="H590" s="64">
        <f t="shared" si="54"/>
        <v>0</v>
      </c>
    </row>
    <row r="591" spans="1:8">
      <c r="A591" s="66" t="e">
        <f>#REF!</f>
        <v>#REF!</v>
      </c>
      <c r="B591" s="62" t="e">
        <f t="shared" si="50"/>
        <v>#VALUE!</v>
      </c>
      <c r="C591" s="62" t="s">
        <v>29</v>
      </c>
      <c r="D591" s="63">
        <f t="shared" si="51"/>
        <v>0</v>
      </c>
      <c r="E591" s="80">
        <f t="shared" si="52"/>
        <v>0</v>
      </c>
      <c r="F591" s="82">
        <f t="shared" si="53"/>
        <v>0</v>
      </c>
      <c r="G591" s="64" t="s">
        <v>8</v>
      </c>
      <c r="H591" s="64">
        <f t="shared" si="54"/>
        <v>0</v>
      </c>
    </row>
    <row r="592" spans="1:8">
      <c r="A592" s="66" t="e">
        <f>#REF!</f>
        <v>#REF!</v>
      </c>
      <c r="B592" s="62" t="e">
        <f t="shared" si="50"/>
        <v>#VALUE!</v>
      </c>
      <c r="C592" s="62" t="s">
        <v>29</v>
      </c>
      <c r="D592" s="63">
        <f t="shared" si="51"/>
        <v>0</v>
      </c>
      <c r="E592" s="80">
        <f t="shared" si="52"/>
        <v>0</v>
      </c>
      <c r="F592" s="82">
        <f t="shared" si="53"/>
        <v>0</v>
      </c>
      <c r="G592" s="64" t="s">
        <v>8</v>
      </c>
      <c r="H592" s="64">
        <f t="shared" si="54"/>
        <v>0</v>
      </c>
    </row>
    <row r="593" spans="1:8">
      <c r="A593" s="66" t="e">
        <f>#REF!</f>
        <v>#REF!</v>
      </c>
      <c r="B593" s="62" t="e">
        <f t="shared" si="50"/>
        <v>#VALUE!</v>
      </c>
      <c r="C593" s="62" t="s">
        <v>29</v>
      </c>
      <c r="D593" s="63">
        <f t="shared" si="51"/>
        <v>0</v>
      </c>
      <c r="E593" s="80">
        <f t="shared" si="52"/>
        <v>0</v>
      </c>
      <c r="F593" s="82">
        <f t="shared" si="53"/>
        <v>0</v>
      </c>
      <c r="G593" s="64" t="s">
        <v>8</v>
      </c>
      <c r="H593" s="64">
        <f t="shared" si="54"/>
        <v>0</v>
      </c>
    </row>
    <row r="594" spans="1:8">
      <c r="A594" s="66" t="e">
        <f>#REF!</f>
        <v>#REF!</v>
      </c>
      <c r="B594" s="62" t="e">
        <f t="shared" si="50"/>
        <v>#VALUE!</v>
      </c>
      <c r="C594" s="62" t="s">
        <v>29</v>
      </c>
      <c r="D594" s="63">
        <f t="shared" si="51"/>
        <v>0</v>
      </c>
      <c r="E594" s="80">
        <f t="shared" si="52"/>
        <v>0</v>
      </c>
      <c r="F594" s="82">
        <f t="shared" si="53"/>
        <v>0</v>
      </c>
      <c r="G594" s="64" t="s">
        <v>8</v>
      </c>
      <c r="H594" s="64">
        <f t="shared" si="54"/>
        <v>0</v>
      </c>
    </row>
    <row r="595" spans="1:8">
      <c r="A595" s="66" t="e">
        <f>#REF!</f>
        <v>#REF!</v>
      </c>
      <c r="B595" s="62" t="e">
        <f t="shared" ref="B595:B658" si="55">MID(O595,FIND(" ",O595)+1,8)</f>
        <v>#VALUE!</v>
      </c>
      <c r="C595" s="62" t="s">
        <v>29</v>
      </c>
      <c r="D595" s="63">
        <f t="shared" ref="D595:D658" si="56">L595</f>
        <v>0</v>
      </c>
      <c r="E595" s="80">
        <f t="shared" ref="E595:E658" si="57">M595</f>
        <v>0</v>
      </c>
      <c r="F595" s="82">
        <f t="shared" ref="F595:F658" si="58">(D595*E595)</f>
        <v>0</v>
      </c>
      <c r="G595" s="64" t="s">
        <v>8</v>
      </c>
      <c r="H595" s="64">
        <f t="shared" ref="H595:H658" si="59">Q595</f>
        <v>0</v>
      </c>
    </row>
    <row r="596" spans="1:8">
      <c r="A596" s="66" t="e">
        <f>#REF!</f>
        <v>#REF!</v>
      </c>
      <c r="B596" s="62" t="e">
        <f t="shared" si="55"/>
        <v>#VALUE!</v>
      </c>
      <c r="C596" s="62" t="s">
        <v>29</v>
      </c>
      <c r="D596" s="63">
        <f t="shared" si="56"/>
        <v>0</v>
      </c>
      <c r="E596" s="80">
        <f t="shared" si="57"/>
        <v>0</v>
      </c>
      <c r="F596" s="82">
        <f t="shared" si="58"/>
        <v>0</v>
      </c>
      <c r="G596" s="64" t="s">
        <v>8</v>
      </c>
      <c r="H596" s="64">
        <f t="shared" si="59"/>
        <v>0</v>
      </c>
    </row>
    <row r="597" spans="1:8">
      <c r="A597" s="66" t="e">
        <f>#REF!</f>
        <v>#REF!</v>
      </c>
      <c r="B597" s="62" t="e">
        <f t="shared" si="55"/>
        <v>#VALUE!</v>
      </c>
      <c r="C597" s="62" t="s">
        <v>29</v>
      </c>
      <c r="D597" s="63">
        <f t="shared" si="56"/>
        <v>0</v>
      </c>
      <c r="E597" s="80">
        <f t="shared" si="57"/>
        <v>0</v>
      </c>
      <c r="F597" s="82">
        <f t="shared" si="58"/>
        <v>0</v>
      </c>
      <c r="G597" s="64" t="s">
        <v>8</v>
      </c>
      <c r="H597" s="64">
        <f t="shared" si="59"/>
        <v>0</v>
      </c>
    </row>
    <row r="598" spans="1:8">
      <c r="A598" s="66" t="e">
        <f>#REF!</f>
        <v>#REF!</v>
      </c>
      <c r="B598" s="62" t="e">
        <f t="shared" si="55"/>
        <v>#VALUE!</v>
      </c>
      <c r="C598" s="62" t="s">
        <v>29</v>
      </c>
      <c r="D598" s="63">
        <f t="shared" si="56"/>
        <v>0</v>
      </c>
      <c r="E598" s="80">
        <f t="shared" si="57"/>
        <v>0</v>
      </c>
      <c r="F598" s="82">
        <f t="shared" si="58"/>
        <v>0</v>
      </c>
      <c r="G598" s="64" t="s">
        <v>8</v>
      </c>
      <c r="H598" s="64">
        <f t="shared" si="59"/>
        <v>0</v>
      </c>
    </row>
    <row r="599" spans="1:8">
      <c r="A599" s="66" t="e">
        <f>#REF!</f>
        <v>#REF!</v>
      </c>
      <c r="B599" s="62" t="e">
        <f t="shared" si="55"/>
        <v>#VALUE!</v>
      </c>
      <c r="C599" s="62" t="s">
        <v>29</v>
      </c>
      <c r="D599" s="63">
        <f t="shared" si="56"/>
        <v>0</v>
      </c>
      <c r="E599" s="80">
        <f t="shared" si="57"/>
        <v>0</v>
      </c>
      <c r="F599" s="82">
        <f t="shared" si="58"/>
        <v>0</v>
      </c>
      <c r="G599" s="64" t="s">
        <v>8</v>
      </c>
      <c r="H599" s="64">
        <f t="shared" si="59"/>
        <v>0</v>
      </c>
    </row>
    <row r="600" spans="1:8">
      <c r="A600" s="66" t="e">
        <f>#REF!</f>
        <v>#REF!</v>
      </c>
      <c r="B600" s="62" t="e">
        <f t="shared" si="55"/>
        <v>#VALUE!</v>
      </c>
      <c r="C600" s="62" t="s">
        <v>29</v>
      </c>
      <c r="D600" s="63">
        <f t="shared" si="56"/>
        <v>0</v>
      </c>
      <c r="E600" s="80">
        <f t="shared" si="57"/>
        <v>0</v>
      </c>
      <c r="F600" s="82">
        <f t="shared" si="58"/>
        <v>0</v>
      </c>
      <c r="G600" s="64" t="s">
        <v>8</v>
      </c>
      <c r="H600" s="64">
        <f t="shared" si="59"/>
        <v>0</v>
      </c>
    </row>
    <row r="601" spans="1:8">
      <c r="A601" s="66" t="e">
        <f>#REF!</f>
        <v>#REF!</v>
      </c>
      <c r="B601" s="62" t="e">
        <f t="shared" si="55"/>
        <v>#VALUE!</v>
      </c>
      <c r="C601" s="62" t="s">
        <v>29</v>
      </c>
      <c r="D601" s="63">
        <f t="shared" si="56"/>
        <v>0</v>
      </c>
      <c r="E601" s="80">
        <f t="shared" si="57"/>
        <v>0</v>
      </c>
      <c r="F601" s="82">
        <f t="shared" si="58"/>
        <v>0</v>
      </c>
      <c r="G601" s="64" t="s">
        <v>8</v>
      </c>
      <c r="H601" s="64">
        <f t="shared" si="59"/>
        <v>0</v>
      </c>
    </row>
    <row r="602" spans="1:8">
      <c r="A602" s="66" t="e">
        <f>#REF!</f>
        <v>#REF!</v>
      </c>
      <c r="B602" s="62" t="e">
        <f t="shared" si="55"/>
        <v>#VALUE!</v>
      </c>
      <c r="C602" s="62" t="s">
        <v>29</v>
      </c>
      <c r="D602" s="63">
        <f t="shared" si="56"/>
        <v>0</v>
      </c>
      <c r="E602" s="80">
        <f t="shared" si="57"/>
        <v>0</v>
      </c>
      <c r="F602" s="82">
        <f t="shared" si="58"/>
        <v>0</v>
      </c>
      <c r="G602" s="64" t="s">
        <v>8</v>
      </c>
      <c r="H602" s="64">
        <f t="shared" si="59"/>
        <v>0</v>
      </c>
    </row>
    <row r="603" spans="1:8">
      <c r="A603" s="66" t="e">
        <f>#REF!</f>
        <v>#REF!</v>
      </c>
      <c r="B603" s="62" t="e">
        <f t="shared" si="55"/>
        <v>#VALUE!</v>
      </c>
      <c r="C603" s="62" t="s">
        <v>29</v>
      </c>
      <c r="D603" s="63">
        <f t="shared" si="56"/>
        <v>0</v>
      </c>
      <c r="E603" s="80">
        <f t="shared" si="57"/>
        <v>0</v>
      </c>
      <c r="F603" s="82">
        <f t="shared" si="58"/>
        <v>0</v>
      </c>
      <c r="G603" s="64" t="s">
        <v>8</v>
      </c>
      <c r="H603" s="64">
        <f t="shared" si="59"/>
        <v>0</v>
      </c>
    </row>
    <row r="604" spans="1:8">
      <c r="A604" s="66" t="e">
        <f>#REF!</f>
        <v>#REF!</v>
      </c>
      <c r="B604" s="62" t="e">
        <f t="shared" si="55"/>
        <v>#VALUE!</v>
      </c>
      <c r="C604" s="62" t="s">
        <v>29</v>
      </c>
      <c r="D604" s="63">
        <f t="shared" si="56"/>
        <v>0</v>
      </c>
      <c r="E604" s="80">
        <f t="shared" si="57"/>
        <v>0</v>
      </c>
      <c r="F604" s="82">
        <f t="shared" si="58"/>
        <v>0</v>
      </c>
      <c r="G604" s="64" t="s">
        <v>8</v>
      </c>
      <c r="H604" s="64">
        <f t="shared" si="59"/>
        <v>0</v>
      </c>
    </row>
    <row r="605" spans="1:8">
      <c r="A605" s="66" t="e">
        <f>#REF!</f>
        <v>#REF!</v>
      </c>
      <c r="B605" s="62" t="e">
        <f t="shared" si="55"/>
        <v>#VALUE!</v>
      </c>
      <c r="C605" s="62" t="s">
        <v>29</v>
      </c>
      <c r="D605" s="63">
        <f t="shared" si="56"/>
        <v>0</v>
      </c>
      <c r="E605" s="80">
        <f t="shared" si="57"/>
        <v>0</v>
      </c>
      <c r="F605" s="82">
        <f t="shared" si="58"/>
        <v>0</v>
      </c>
      <c r="G605" s="64" t="s">
        <v>8</v>
      </c>
      <c r="H605" s="64">
        <f t="shared" si="59"/>
        <v>0</v>
      </c>
    </row>
    <row r="606" spans="1:8">
      <c r="A606" s="66" t="e">
        <f>#REF!</f>
        <v>#REF!</v>
      </c>
      <c r="B606" s="62" t="e">
        <f t="shared" si="55"/>
        <v>#VALUE!</v>
      </c>
      <c r="C606" s="62" t="s">
        <v>29</v>
      </c>
      <c r="D606" s="63">
        <f t="shared" si="56"/>
        <v>0</v>
      </c>
      <c r="E606" s="80">
        <f t="shared" si="57"/>
        <v>0</v>
      </c>
      <c r="F606" s="82">
        <f t="shared" si="58"/>
        <v>0</v>
      </c>
      <c r="G606" s="64" t="s">
        <v>8</v>
      </c>
      <c r="H606" s="64">
        <f t="shared" si="59"/>
        <v>0</v>
      </c>
    </row>
    <row r="607" spans="1:8">
      <c r="A607" s="66" t="e">
        <f>#REF!</f>
        <v>#REF!</v>
      </c>
      <c r="B607" s="62" t="e">
        <f t="shared" si="55"/>
        <v>#VALUE!</v>
      </c>
      <c r="C607" s="62" t="s">
        <v>29</v>
      </c>
      <c r="D607" s="63">
        <f t="shared" si="56"/>
        <v>0</v>
      </c>
      <c r="E607" s="80">
        <f t="shared" si="57"/>
        <v>0</v>
      </c>
      <c r="F607" s="82">
        <f t="shared" si="58"/>
        <v>0</v>
      </c>
      <c r="G607" s="64" t="s">
        <v>8</v>
      </c>
      <c r="H607" s="64">
        <f t="shared" si="59"/>
        <v>0</v>
      </c>
    </row>
    <row r="608" spans="1:8">
      <c r="A608" s="66" t="e">
        <f>#REF!</f>
        <v>#REF!</v>
      </c>
      <c r="B608" s="62" t="e">
        <f t="shared" si="55"/>
        <v>#VALUE!</v>
      </c>
      <c r="C608" s="62" t="s">
        <v>29</v>
      </c>
      <c r="D608" s="63">
        <f t="shared" si="56"/>
        <v>0</v>
      </c>
      <c r="E608" s="80">
        <f t="shared" si="57"/>
        <v>0</v>
      </c>
      <c r="F608" s="82">
        <f t="shared" si="58"/>
        <v>0</v>
      </c>
      <c r="G608" s="64" t="s">
        <v>8</v>
      </c>
      <c r="H608" s="64">
        <f t="shared" si="59"/>
        <v>0</v>
      </c>
    </row>
    <row r="609" spans="1:8">
      <c r="A609" s="66" t="e">
        <f>#REF!</f>
        <v>#REF!</v>
      </c>
      <c r="B609" s="62" t="e">
        <f t="shared" si="55"/>
        <v>#VALUE!</v>
      </c>
      <c r="C609" s="62" t="s">
        <v>29</v>
      </c>
      <c r="D609" s="63">
        <f t="shared" si="56"/>
        <v>0</v>
      </c>
      <c r="E609" s="80">
        <f t="shared" si="57"/>
        <v>0</v>
      </c>
      <c r="F609" s="82">
        <f t="shared" si="58"/>
        <v>0</v>
      </c>
      <c r="G609" s="64" t="s">
        <v>8</v>
      </c>
      <c r="H609" s="64">
        <f t="shared" si="59"/>
        <v>0</v>
      </c>
    </row>
    <row r="610" spans="1:8">
      <c r="A610" s="66" t="e">
        <f>#REF!</f>
        <v>#REF!</v>
      </c>
      <c r="B610" s="62" t="e">
        <f t="shared" si="55"/>
        <v>#VALUE!</v>
      </c>
      <c r="C610" s="62" t="s">
        <v>29</v>
      </c>
      <c r="D610" s="63">
        <f t="shared" si="56"/>
        <v>0</v>
      </c>
      <c r="E610" s="80">
        <f t="shared" si="57"/>
        <v>0</v>
      </c>
      <c r="F610" s="82">
        <f t="shared" si="58"/>
        <v>0</v>
      </c>
      <c r="G610" s="64" t="s">
        <v>8</v>
      </c>
      <c r="H610" s="64">
        <f t="shared" si="59"/>
        <v>0</v>
      </c>
    </row>
    <row r="611" spans="1:8">
      <c r="A611" s="66" t="e">
        <f>#REF!</f>
        <v>#REF!</v>
      </c>
      <c r="B611" s="62" t="e">
        <f t="shared" si="55"/>
        <v>#VALUE!</v>
      </c>
      <c r="C611" s="62" t="s">
        <v>29</v>
      </c>
      <c r="D611" s="63">
        <f t="shared" si="56"/>
        <v>0</v>
      </c>
      <c r="E611" s="80">
        <f t="shared" si="57"/>
        <v>0</v>
      </c>
      <c r="F611" s="82">
        <f t="shared" si="58"/>
        <v>0</v>
      </c>
      <c r="G611" s="64" t="s">
        <v>8</v>
      </c>
      <c r="H611" s="64">
        <f t="shared" si="59"/>
        <v>0</v>
      </c>
    </row>
    <row r="612" spans="1:8">
      <c r="A612" s="66" t="e">
        <f>#REF!</f>
        <v>#REF!</v>
      </c>
      <c r="B612" s="62" t="e">
        <f t="shared" si="55"/>
        <v>#VALUE!</v>
      </c>
      <c r="C612" s="62" t="s">
        <v>29</v>
      </c>
      <c r="D612" s="63">
        <f t="shared" si="56"/>
        <v>0</v>
      </c>
      <c r="E612" s="80">
        <f t="shared" si="57"/>
        <v>0</v>
      </c>
      <c r="F612" s="82">
        <f t="shared" si="58"/>
        <v>0</v>
      </c>
      <c r="G612" s="64" t="s">
        <v>8</v>
      </c>
      <c r="H612" s="64">
        <f t="shared" si="59"/>
        <v>0</v>
      </c>
    </row>
    <row r="613" spans="1:8">
      <c r="A613" s="66" t="e">
        <f>#REF!</f>
        <v>#REF!</v>
      </c>
      <c r="B613" s="62" t="e">
        <f t="shared" si="55"/>
        <v>#VALUE!</v>
      </c>
      <c r="C613" s="62" t="s">
        <v>29</v>
      </c>
      <c r="D613" s="63">
        <f t="shared" si="56"/>
        <v>0</v>
      </c>
      <c r="E613" s="80">
        <f t="shared" si="57"/>
        <v>0</v>
      </c>
      <c r="F613" s="82">
        <f t="shared" si="58"/>
        <v>0</v>
      </c>
      <c r="G613" s="64" t="s">
        <v>8</v>
      </c>
      <c r="H613" s="64">
        <f t="shared" si="59"/>
        <v>0</v>
      </c>
    </row>
    <row r="614" spans="1:8">
      <c r="A614" s="66" t="e">
        <f>#REF!</f>
        <v>#REF!</v>
      </c>
      <c r="B614" s="62" t="e">
        <f t="shared" si="55"/>
        <v>#VALUE!</v>
      </c>
      <c r="C614" s="62" t="s">
        <v>29</v>
      </c>
      <c r="D614" s="63">
        <f t="shared" si="56"/>
        <v>0</v>
      </c>
      <c r="E614" s="80">
        <f t="shared" si="57"/>
        <v>0</v>
      </c>
      <c r="F614" s="82">
        <f t="shared" si="58"/>
        <v>0</v>
      </c>
      <c r="G614" s="64" t="s">
        <v>8</v>
      </c>
      <c r="H614" s="64">
        <f t="shared" si="59"/>
        <v>0</v>
      </c>
    </row>
    <row r="615" spans="1:8">
      <c r="A615" s="66" t="e">
        <f>#REF!</f>
        <v>#REF!</v>
      </c>
      <c r="B615" s="62" t="e">
        <f t="shared" si="55"/>
        <v>#VALUE!</v>
      </c>
      <c r="C615" s="62" t="s">
        <v>29</v>
      </c>
      <c r="D615" s="63">
        <f t="shared" si="56"/>
        <v>0</v>
      </c>
      <c r="E615" s="80">
        <f t="shared" si="57"/>
        <v>0</v>
      </c>
      <c r="F615" s="82">
        <f t="shared" si="58"/>
        <v>0</v>
      </c>
      <c r="G615" s="64" t="s">
        <v>8</v>
      </c>
      <c r="H615" s="64">
        <f t="shared" si="59"/>
        <v>0</v>
      </c>
    </row>
    <row r="616" spans="1:8">
      <c r="A616" s="66" t="e">
        <f>#REF!</f>
        <v>#REF!</v>
      </c>
      <c r="B616" s="62" t="e">
        <f t="shared" si="55"/>
        <v>#VALUE!</v>
      </c>
      <c r="C616" s="62" t="s">
        <v>29</v>
      </c>
      <c r="D616" s="63">
        <f t="shared" si="56"/>
        <v>0</v>
      </c>
      <c r="E616" s="80">
        <f t="shared" si="57"/>
        <v>0</v>
      </c>
      <c r="F616" s="82">
        <f t="shared" si="58"/>
        <v>0</v>
      </c>
      <c r="G616" s="64" t="s">
        <v>8</v>
      </c>
      <c r="H616" s="64">
        <f t="shared" si="59"/>
        <v>0</v>
      </c>
    </row>
    <row r="617" spans="1:8">
      <c r="A617" s="66" t="e">
        <f>#REF!</f>
        <v>#REF!</v>
      </c>
      <c r="B617" s="62" t="e">
        <f t="shared" si="55"/>
        <v>#VALUE!</v>
      </c>
      <c r="C617" s="62" t="s">
        <v>29</v>
      </c>
      <c r="D617" s="63">
        <f t="shared" si="56"/>
        <v>0</v>
      </c>
      <c r="E617" s="80">
        <f t="shared" si="57"/>
        <v>0</v>
      </c>
      <c r="F617" s="82">
        <f t="shared" si="58"/>
        <v>0</v>
      </c>
      <c r="G617" s="64" t="s">
        <v>8</v>
      </c>
      <c r="H617" s="64">
        <f t="shared" si="59"/>
        <v>0</v>
      </c>
    </row>
    <row r="618" spans="1:8">
      <c r="A618" s="66" t="e">
        <f>#REF!</f>
        <v>#REF!</v>
      </c>
      <c r="B618" s="62" t="e">
        <f t="shared" si="55"/>
        <v>#VALUE!</v>
      </c>
      <c r="C618" s="62" t="s">
        <v>29</v>
      </c>
      <c r="D618" s="63">
        <f t="shared" si="56"/>
        <v>0</v>
      </c>
      <c r="E618" s="80">
        <f t="shared" si="57"/>
        <v>0</v>
      </c>
      <c r="F618" s="82">
        <f t="shared" si="58"/>
        <v>0</v>
      </c>
      <c r="G618" s="64" t="s">
        <v>8</v>
      </c>
      <c r="H618" s="64">
        <f t="shared" si="59"/>
        <v>0</v>
      </c>
    </row>
    <row r="619" spans="1:8">
      <c r="A619" s="66" t="e">
        <f>#REF!</f>
        <v>#REF!</v>
      </c>
      <c r="B619" s="62" t="e">
        <f t="shared" si="55"/>
        <v>#VALUE!</v>
      </c>
      <c r="C619" s="62" t="s">
        <v>29</v>
      </c>
      <c r="D619" s="63">
        <f t="shared" si="56"/>
        <v>0</v>
      </c>
      <c r="E619" s="80">
        <f t="shared" si="57"/>
        <v>0</v>
      </c>
      <c r="F619" s="82">
        <f t="shared" si="58"/>
        <v>0</v>
      </c>
      <c r="G619" s="64" t="s">
        <v>8</v>
      </c>
      <c r="H619" s="64">
        <f t="shared" si="59"/>
        <v>0</v>
      </c>
    </row>
    <row r="620" spans="1:8">
      <c r="A620" s="66" t="e">
        <f>#REF!</f>
        <v>#REF!</v>
      </c>
      <c r="B620" s="62" t="e">
        <f t="shared" si="55"/>
        <v>#VALUE!</v>
      </c>
      <c r="C620" s="62" t="s">
        <v>29</v>
      </c>
      <c r="D620" s="63">
        <f t="shared" si="56"/>
        <v>0</v>
      </c>
      <c r="E620" s="80">
        <f t="shared" si="57"/>
        <v>0</v>
      </c>
      <c r="F620" s="82">
        <f t="shared" si="58"/>
        <v>0</v>
      </c>
      <c r="G620" s="64" t="s">
        <v>8</v>
      </c>
      <c r="H620" s="64">
        <f t="shared" si="59"/>
        <v>0</v>
      </c>
    </row>
    <row r="621" spans="1:8">
      <c r="A621" s="66" t="e">
        <f>#REF!</f>
        <v>#REF!</v>
      </c>
      <c r="B621" s="62" t="e">
        <f t="shared" si="55"/>
        <v>#VALUE!</v>
      </c>
      <c r="C621" s="62" t="s">
        <v>29</v>
      </c>
      <c r="D621" s="63">
        <f t="shared" si="56"/>
        <v>0</v>
      </c>
      <c r="E621" s="80">
        <f t="shared" si="57"/>
        <v>0</v>
      </c>
      <c r="F621" s="82">
        <f t="shared" si="58"/>
        <v>0</v>
      </c>
      <c r="G621" s="64" t="s">
        <v>8</v>
      </c>
      <c r="H621" s="64">
        <f t="shared" si="59"/>
        <v>0</v>
      </c>
    </row>
    <row r="622" spans="1:8">
      <c r="A622" s="66" t="e">
        <f>#REF!</f>
        <v>#REF!</v>
      </c>
      <c r="B622" s="62" t="e">
        <f t="shared" si="55"/>
        <v>#VALUE!</v>
      </c>
      <c r="C622" s="62" t="s">
        <v>29</v>
      </c>
      <c r="D622" s="63">
        <f t="shared" si="56"/>
        <v>0</v>
      </c>
      <c r="E622" s="80">
        <f t="shared" si="57"/>
        <v>0</v>
      </c>
      <c r="F622" s="82">
        <f t="shared" si="58"/>
        <v>0</v>
      </c>
      <c r="G622" s="64" t="s">
        <v>8</v>
      </c>
      <c r="H622" s="64">
        <f t="shared" si="59"/>
        <v>0</v>
      </c>
    </row>
    <row r="623" spans="1:8">
      <c r="A623" s="66" t="e">
        <f>#REF!</f>
        <v>#REF!</v>
      </c>
      <c r="B623" s="62" t="e">
        <f t="shared" si="55"/>
        <v>#VALUE!</v>
      </c>
      <c r="C623" s="62" t="s">
        <v>29</v>
      </c>
      <c r="D623" s="63">
        <f t="shared" si="56"/>
        <v>0</v>
      </c>
      <c r="E623" s="80">
        <f t="shared" si="57"/>
        <v>0</v>
      </c>
      <c r="F623" s="82">
        <f t="shared" si="58"/>
        <v>0</v>
      </c>
      <c r="G623" s="64" t="s">
        <v>8</v>
      </c>
      <c r="H623" s="64">
        <f t="shared" si="59"/>
        <v>0</v>
      </c>
    </row>
    <row r="624" spans="1:8">
      <c r="A624" s="66" t="e">
        <f>#REF!</f>
        <v>#REF!</v>
      </c>
      <c r="B624" s="62" t="e">
        <f t="shared" si="55"/>
        <v>#VALUE!</v>
      </c>
      <c r="C624" s="62" t="s">
        <v>29</v>
      </c>
      <c r="D624" s="63">
        <f t="shared" si="56"/>
        <v>0</v>
      </c>
      <c r="E624" s="80">
        <f t="shared" si="57"/>
        <v>0</v>
      </c>
      <c r="F624" s="82">
        <f t="shared" si="58"/>
        <v>0</v>
      </c>
      <c r="G624" s="64" t="s">
        <v>8</v>
      </c>
      <c r="H624" s="64">
        <f t="shared" si="59"/>
        <v>0</v>
      </c>
    </row>
    <row r="625" spans="1:8">
      <c r="A625" s="66" t="e">
        <f>#REF!</f>
        <v>#REF!</v>
      </c>
      <c r="B625" s="62" t="e">
        <f t="shared" si="55"/>
        <v>#VALUE!</v>
      </c>
      <c r="C625" s="62" t="s">
        <v>29</v>
      </c>
      <c r="D625" s="63">
        <f t="shared" si="56"/>
        <v>0</v>
      </c>
      <c r="E625" s="80">
        <f t="shared" si="57"/>
        <v>0</v>
      </c>
      <c r="F625" s="82">
        <f t="shared" si="58"/>
        <v>0</v>
      </c>
      <c r="G625" s="64" t="s">
        <v>8</v>
      </c>
      <c r="H625" s="64">
        <f t="shared" si="59"/>
        <v>0</v>
      </c>
    </row>
    <row r="626" spans="1:8">
      <c r="A626" s="66" t="e">
        <f>#REF!</f>
        <v>#REF!</v>
      </c>
      <c r="B626" s="62" t="e">
        <f t="shared" si="55"/>
        <v>#VALUE!</v>
      </c>
      <c r="C626" s="62" t="s">
        <v>29</v>
      </c>
      <c r="D626" s="63">
        <f t="shared" si="56"/>
        <v>0</v>
      </c>
      <c r="E626" s="80">
        <f t="shared" si="57"/>
        <v>0</v>
      </c>
      <c r="F626" s="82">
        <f t="shared" si="58"/>
        <v>0</v>
      </c>
      <c r="G626" s="64" t="s">
        <v>8</v>
      </c>
      <c r="H626" s="64">
        <f t="shared" si="59"/>
        <v>0</v>
      </c>
    </row>
    <row r="627" spans="1:8">
      <c r="A627" s="66" t="e">
        <f>#REF!</f>
        <v>#REF!</v>
      </c>
      <c r="B627" s="62" t="e">
        <f t="shared" si="55"/>
        <v>#VALUE!</v>
      </c>
      <c r="C627" s="62" t="s">
        <v>29</v>
      </c>
      <c r="D627" s="63">
        <f t="shared" si="56"/>
        <v>0</v>
      </c>
      <c r="E627" s="80">
        <f t="shared" si="57"/>
        <v>0</v>
      </c>
      <c r="F627" s="82">
        <f t="shared" si="58"/>
        <v>0</v>
      </c>
      <c r="G627" s="64" t="s">
        <v>8</v>
      </c>
      <c r="H627" s="64">
        <f t="shared" si="59"/>
        <v>0</v>
      </c>
    </row>
    <row r="628" spans="1:8">
      <c r="A628" s="66" t="e">
        <f>#REF!</f>
        <v>#REF!</v>
      </c>
      <c r="B628" s="62" t="e">
        <f t="shared" si="55"/>
        <v>#VALUE!</v>
      </c>
      <c r="C628" s="62" t="s">
        <v>29</v>
      </c>
      <c r="D628" s="63">
        <f t="shared" si="56"/>
        <v>0</v>
      </c>
      <c r="E628" s="80">
        <f t="shared" si="57"/>
        <v>0</v>
      </c>
      <c r="F628" s="82">
        <f t="shared" si="58"/>
        <v>0</v>
      </c>
      <c r="G628" s="64" t="s">
        <v>8</v>
      </c>
      <c r="H628" s="64">
        <f t="shared" si="59"/>
        <v>0</v>
      </c>
    </row>
    <row r="629" spans="1:8">
      <c r="A629" s="66" t="e">
        <f>#REF!</f>
        <v>#REF!</v>
      </c>
      <c r="B629" s="62" t="e">
        <f t="shared" si="55"/>
        <v>#VALUE!</v>
      </c>
      <c r="C629" s="62" t="s">
        <v>29</v>
      </c>
      <c r="D629" s="63">
        <f t="shared" si="56"/>
        <v>0</v>
      </c>
      <c r="E629" s="80">
        <f t="shared" si="57"/>
        <v>0</v>
      </c>
      <c r="F629" s="82">
        <f t="shared" si="58"/>
        <v>0</v>
      </c>
      <c r="G629" s="64" t="s">
        <v>8</v>
      </c>
      <c r="H629" s="64">
        <f t="shared" si="59"/>
        <v>0</v>
      </c>
    </row>
    <row r="630" spans="1:8">
      <c r="A630" s="66" t="e">
        <f>#REF!</f>
        <v>#REF!</v>
      </c>
      <c r="B630" s="62" t="e">
        <f t="shared" si="55"/>
        <v>#VALUE!</v>
      </c>
      <c r="C630" s="62" t="s">
        <v>29</v>
      </c>
      <c r="D630" s="63">
        <f t="shared" si="56"/>
        <v>0</v>
      </c>
      <c r="E630" s="80">
        <f t="shared" si="57"/>
        <v>0</v>
      </c>
      <c r="F630" s="82">
        <f t="shared" si="58"/>
        <v>0</v>
      </c>
      <c r="G630" s="64" t="s">
        <v>8</v>
      </c>
      <c r="H630" s="64">
        <f t="shared" si="59"/>
        <v>0</v>
      </c>
    </row>
    <row r="631" spans="1:8">
      <c r="A631" s="66" t="e">
        <f>#REF!</f>
        <v>#REF!</v>
      </c>
      <c r="B631" s="62" t="e">
        <f t="shared" si="55"/>
        <v>#VALUE!</v>
      </c>
      <c r="C631" s="62" t="s">
        <v>29</v>
      </c>
      <c r="D631" s="63">
        <f t="shared" si="56"/>
        <v>0</v>
      </c>
      <c r="E631" s="80">
        <f t="shared" si="57"/>
        <v>0</v>
      </c>
      <c r="F631" s="82">
        <f t="shared" si="58"/>
        <v>0</v>
      </c>
      <c r="G631" s="64" t="s">
        <v>8</v>
      </c>
      <c r="H631" s="64">
        <f t="shared" si="59"/>
        <v>0</v>
      </c>
    </row>
    <row r="632" spans="1:8">
      <c r="A632" s="66" t="e">
        <f>#REF!</f>
        <v>#REF!</v>
      </c>
      <c r="B632" s="62" t="e">
        <f t="shared" si="55"/>
        <v>#VALUE!</v>
      </c>
      <c r="C632" s="62" t="s">
        <v>29</v>
      </c>
      <c r="D632" s="63">
        <f t="shared" si="56"/>
        <v>0</v>
      </c>
      <c r="E632" s="80">
        <f t="shared" si="57"/>
        <v>0</v>
      </c>
      <c r="F632" s="82">
        <f t="shared" si="58"/>
        <v>0</v>
      </c>
      <c r="G632" s="64" t="s">
        <v>8</v>
      </c>
      <c r="H632" s="64">
        <f t="shared" si="59"/>
        <v>0</v>
      </c>
    </row>
    <row r="633" spans="1:8">
      <c r="A633" s="66" t="e">
        <f>#REF!</f>
        <v>#REF!</v>
      </c>
      <c r="B633" s="62" t="e">
        <f t="shared" si="55"/>
        <v>#VALUE!</v>
      </c>
      <c r="C633" s="62" t="s">
        <v>29</v>
      </c>
      <c r="D633" s="63">
        <f t="shared" si="56"/>
        <v>0</v>
      </c>
      <c r="E633" s="80">
        <f t="shared" si="57"/>
        <v>0</v>
      </c>
      <c r="F633" s="82">
        <f t="shared" si="58"/>
        <v>0</v>
      </c>
      <c r="G633" s="64" t="s">
        <v>8</v>
      </c>
      <c r="H633" s="64">
        <f t="shared" si="59"/>
        <v>0</v>
      </c>
    </row>
    <row r="634" spans="1:8">
      <c r="A634" s="66" t="e">
        <f>#REF!</f>
        <v>#REF!</v>
      </c>
      <c r="B634" s="62" t="e">
        <f t="shared" si="55"/>
        <v>#VALUE!</v>
      </c>
      <c r="C634" s="62" t="s">
        <v>29</v>
      </c>
      <c r="D634" s="63">
        <f t="shared" si="56"/>
        <v>0</v>
      </c>
      <c r="E634" s="80">
        <f t="shared" si="57"/>
        <v>0</v>
      </c>
      <c r="F634" s="82">
        <f t="shared" si="58"/>
        <v>0</v>
      </c>
      <c r="G634" s="64" t="s">
        <v>8</v>
      </c>
      <c r="H634" s="64">
        <f t="shared" si="59"/>
        <v>0</v>
      </c>
    </row>
    <row r="635" spans="1:8">
      <c r="A635" s="66" t="e">
        <f>#REF!</f>
        <v>#REF!</v>
      </c>
      <c r="B635" s="62" t="e">
        <f t="shared" si="55"/>
        <v>#VALUE!</v>
      </c>
      <c r="C635" s="62" t="s">
        <v>29</v>
      </c>
      <c r="D635" s="63">
        <f t="shared" si="56"/>
        <v>0</v>
      </c>
      <c r="E635" s="80">
        <f t="shared" si="57"/>
        <v>0</v>
      </c>
      <c r="F635" s="82">
        <f t="shared" si="58"/>
        <v>0</v>
      </c>
      <c r="G635" s="64" t="s">
        <v>8</v>
      </c>
      <c r="H635" s="64">
        <f t="shared" si="59"/>
        <v>0</v>
      </c>
    </row>
    <row r="636" spans="1:8">
      <c r="A636" s="66" t="e">
        <f>#REF!</f>
        <v>#REF!</v>
      </c>
      <c r="B636" s="62" t="e">
        <f t="shared" si="55"/>
        <v>#VALUE!</v>
      </c>
      <c r="C636" s="62" t="s">
        <v>29</v>
      </c>
      <c r="D636" s="63">
        <f t="shared" si="56"/>
        <v>0</v>
      </c>
      <c r="E636" s="80">
        <f t="shared" si="57"/>
        <v>0</v>
      </c>
      <c r="F636" s="82">
        <f t="shared" si="58"/>
        <v>0</v>
      </c>
      <c r="G636" s="64" t="s">
        <v>8</v>
      </c>
      <c r="H636" s="64">
        <f t="shared" si="59"/>
        <v>0</v>
      </c>
    </row>
    <row r="637" spans="1:8">
      <c r="A637" s="66" t="e">
        <f>#REF!</f>
        <v>#REF!</v>
      </c>
      <c r="B637" s="62" t="e">
        <f t="shared" si="55"/>
        <v>#VALUE!</v>
      </c>
      <c r="C637" s="62" t="s">
        <v>29</v>
      </c>
      <c r="D637" s="63">
        <f t="shared" si="56"/>
        <v>0</v>
      </c>
      <c r="E637" s="80">
        <f t="shared" si="57"/>
        <v>0</v>
      </c>
      <c r="F637" s="82">
        <f t="shared" si="58"/>
        <v>0</v>
      </c>
      <c r="G637" s="64" t="s">
        <v>8</v>
      </c>
      <c r="H637" s="64">
        <f t="shared" si="59"/>
        <v>0</v>
      </c>
    </row>
    <row r="638" spans="1:8">
      <c r="A638" s="66" t="e">
        <f>#REF!</f>
        <v>#REF!</v>
      </c>
      <c r="B638" s="62" t="e">
        <f t="shared" si="55"/>
        <v>#VALUE!</v>
      </c>
      <c r="C638" s="62" t="s">
        <v>29</v>
      </c>
      <c r="D638" s="63">
        <f t="shared" si="56"/>
        <v>0</v>
      </c>
      <c r="E638" s="80">
        <f t="shared" si="57"/>
        <v>0</v>
      </c>
      <c r="F638" s="82">
        <f t="shared" si="58"/>
        <v>0</v>
      </c>
      <c r="G638" s="64" t="s">
        <v>8</v>
      </c>
      <c r="H638" s="64">
        <f t="shared" si="59"/>
        <v>0</v>
      </c>
    </row>
    <row r="639" spans="1:8">
      <c r="A639" s="66" t="e">
        <f>#REF!</f>
        <v>#REF!</v>
      </c>
      <c r="B639" s="62" t="e">
        <f t="shared" si="55"/>
        <v>#VALUE!</v>
      </c>
      <c r="C639" s="62" t="s">
        <v>29</v>
      </c>
      <c r="D639" s="63">
        <f t="shared" si="56"/>
        <v>0</v>
      </c>
      <c r="E639" s="80">
        <f t="shared" si="57"/>
        <v>0</v>
      </c>
      <c r="F639" s="82">
        <f t="shared" si="58"/>
        <v>0</v>
      </c>
      <c r="G639" s="64" t="s">
        <v>8</v>
      </c>
      <c r="H639" s="64">
        <f t="shared" si="59"/>
        <v>0</v>
      </c>
    </row>
    <row r="640" spans="1:8">
      <c r="A640" s="66" t="e">
        <f>#REF!</f>
        <v>#REF!</v>
      </c>
      <c r="B640" s="62" t="e">
        <f t="shared" si="55"/>
        <v>#VALUE!</v>
      </c>
      <c r="C640" s="62" t="s">
        <v>29</v>
      </c>
      <c r="D640" s="63">
        <f t="shared" si="56"/>
        <v>0</v>
      </c>
      <c r="E640" s="80">
        <f t="shared" si="57"/>
        <v>0</v>
      </c>
      <c r="F640" s="82">
        <f t="shared" si="58"/>
        <v>0</v>
      </c>
      <c r="G640" s="64" t="s">
        <v>8</v>
      </c>
      <c r="H640" s="64">
        <f t="shared" si="59"/>
        <v>0</v>
      </c>
    </row>
    <row r="641" spans="1:8">
      <c r="A641" s="66" t="e">
        <f>#REF!</f>
        <v>#REF!</v>
      </c>
      <c r="B641" s="62" t="e">
        <f t="shared" si="55"/>
        <v>#VALUE!</v>
      </c>
      <c r="C641" s="62" t="s">
        <v>29</v>
      </c>
      <c r="D641" s="63">
        <f t="shared" si="56"/>
        <v>0</v>
      </c>
      <c r="E641" s="80">
        <f t="shared" si="57"/>
        <v>0</v>
      </c>
      <c r="F641" s="82">
        <f t="shared" si="58"/>
        <v>0</v>
      </c>
      <c r="G641" s="64" t="s">
        <v>8</v>
      </c>
      <c r="H641" s="64">
        <f t="shared" si="59"/>
        <v>0</v>
      </c>
    </row>
    <row r="642" spans="1:8">
      <c r="A642" s="66" t="e">
        <f>#REF!</f>
        <v>#REF!</v>
      </c>
      <c r="B642" s="62" t="e">
        <f t="shared" si="55"/>
        <v>#VALUE!</v>
      </c>
      <c r="C642" s="62" t="s">
        <v>29</v>
      </c>
      <c r="D642" s="63">
        <f t="shared" si="56"/>
        <v>0</v>
      </c>
      <c r="E642" s="80">
        <f t="shared" si="57"/>
        <v>0</v>
      </c>
      <c r="F642" s="82">
        <f t="shared" si="58"/>
        <v>0</v>
      </c>
      <c r="G642" s="64" t="s">
        <v>8</v>
      </c>
      <c r="H642" s="64">
        <f t="shared" si="59"/>
        <v>0</v>
      </c>
    </row>
    <row r="643" spans="1:8">
      <c r="A643" s="66" t="e">
        <f>#REF!</f>
        <v>#REF!</v>
      </c>
      <c r="B643" s="62" t="e">
        <f t="shared" si="55"/>
        <v>#VALUE!</v>
      </c>
      <c r="C643" s="62" t="s">
        <v>29</v>
      </c>
      <c r="D643" s="63">
        <f t="shared" si="56"/>
        <v>0</v>
      </c>
      <c r="E643" s="80">
        <f t="shared" si="57"/>
        <v>0</v>
      </c>
      <c r="F643" s="82">
        <f t="shared" si="58"/>
        <v>0</v>
      </c>
      <c r="G643" s="64" t="s">
        <v>8</v>
      </c>
      <c r="H643" s="64">
        <f t="shared" si="59"/>
        <v>0</v>
      </c>
    </row>
    <row r="644" spans="1:8">
      <c r="A644" s="66" t="e">
        <f>#REF!</f>
        <v>#REF!</v>
      </c>
      <c r="B644" s="62" t="e">
        <f t="shared" si="55"/>
        <v>#VALUE!</v>
      </c>
      <c r="C644" s="62" t="s">
        <v>29</v>
      </c>
      <c r="D644" s="63">
        <f t="shared" si="56"/>
        <v>0</v>
      </c>
      <c r="E644" s="80">
        <f t="shared" si="57"/>
        <v>0</v>
      </c>
      <c r="F644" s="82">
        <f t="shared" si="58"/>
        <v>0</v>
      </c>
      <c r="G644" s="64" t="s">
        <v>8</v>
      </c>
      <c r="H644" s="64">
        <f t="shared" si="59"/>
        <v>0</v>
      </c>
    </row>
    <row r="645" spans="1:8">
      <c r="A645" s="66" t="e">
        <f>#REF!</f>
        <v>#REF!</v>
      </c>
      <c r="B645" s="62" t="e">
        <f t="shared" si="55"/>
        <v>#VALUE!</v>
      </c>
      <c r="C645" s="62" t="s">
        <v>29</v>
      </c>
      <c r="D645" s="63">
        <f t="shared" si="56"/>
        <v>0</v>
      </c>
      <c r="E645" s="80">
        <f t="shared" si="57"/>
        <v>0</v>
      </c>
      <c r="F645" s="82">
        <f t="shared" si="58"/>
        <v>0</v>
      </c>
      <c r="G645" s="64" t="s">
        <v>8</v>
      </c>
      <c r="H645" s="64">
        <f t="shared" si="59"/>
        <v>0</v>
      </c>
    </row>
    <row r="646" spans="1:8">
      <c r="A646" s="66" t="e">
        <f>#REF!</f>
        <v>#REF!</v>
      </c>
      <c r="B646" s="62" t="e">
        <f t="shared" si="55"/>
        <v>#VALUE!</v>
      </c>
      <c r="C646" s="62" t="s">
        <v>29</v>
      </c>
      <c r="D646" s="63">
        <f t="shared" si="56"/>
        <v>0</v>
      </c>
      <c r="E646" s="80">
        <f t="shared" si="57"/>
        <v>0</v>
      </c>
      <c r="F646" s="82">
        <f t="shared" si="58"/>
        <v>0</v>
      </c>
      <c r="G646" s="64" t="s">
        <v>8</v>
      </c>
      <c r="H646" s="64">
        <f t="shared" si="59"/>
        <v>0</v>
      </c>
    </row>
    <row r="647" spans="1:8">
      <c r="A647" s="66" t="e">
        <f>#REF!</f>
        <v>#REF!</v>
      </c>
      <c r="B647" s="62" t="e">
        <f t="shared" si="55"/>
        <v>#VALUE!</v>
      </c>
      <c r="C647" s="62" t="s">
        <v>29</v>
      </c>
      <c r="D647" s="63">
        <f t="shared" si="56"/>
        <v>0</v>
      </c>
      <c r="E647" s="80">
        <f t="shared" si="57"/>
        <v>0</v>
      </c>
      <c r="F647" s="82">
        <f t="shared" si="58"/>
        <v>0</v>
      </c>
      <c r="G647" s="64" t="s">
        <v>8</v>
      </c>
      <c r="H647" s="64">
        <f t="shared" si="59"/>
        <v>0</v>
      </c>
    </row>
    <row r="648" spans="1:8">
      <c r="A648" s="66" t="e">
        <f>#REF!</f>
        <v>#REF!</v>
      </c>
      <c r="B648" s="62" t="e">
        <f t="shared" si="55"/>
        <v>#VALUE!</v>
      </c>
      <c r="C648" s="62" t="s">
        <v>29</v>
      </c>
      <c r="D648" s="63">
        <f t="shared" si="56"/>
        <v>0</v>
      </c>
      <c r="E648" s="80">
        <f t="shared" si="57"/>
        <v>0</v>
      </c>
      <c r="F648" s="82">
        <f t="shared" si="58"/>
        <v>0</v>
      </c>
      <c r="G648" s="64" t="s">
        <v>8</v>
      </c>
      <c r="H648" s="64">
        <f t="shared" si="59"/>
        <v>0</v>
      </c>
    </row>
    <row r="649" spans="1:8">
      <c r="A649" s="66" t="e">
        <f>#REF!</f>
        <v>#REF!</v>
      </c>
      <c r="B649" s="62" t="e">
        <f t="shared" si="55"/>
        <v>#VALUE!</v>
      </c>
      <c r="C649" s="62" t="s">
        <v>29</v>
      </c>
      <c r="D649" s="63">
        <f t="shared" si="56"/>
        <v>0</v>
      </c>
      <c r="E649" s="80">
        <f t="shared" si="57"/>
        <v>0</v>
      </c>
      <c r="F649" s="82">
        <f t="shared" si="58"/>
        <v>0</v>
      </c>
      <c r="G649" s="64" t="s">
        <v>8</v>
      </c>
      <c r="H649" s="64">
        <f t="shared" si="59"/>
        <v>0</v>
      </c>
    </row>
    <row r="650" spans="1:8">
      <c r="A650" s="66" t="e">
        <f>#REF!</f>
        <v>#REF!</v>
      </c>
      <c r="B650" s="62" t="e">
        <f t="shared" si="55"/>
        <v>#VALUE!</v>
      </c>
      <c r="C650" s="62" t="s">
        <v>29</v>
      </c>
      <c r="D650" s="63">
        <f t="shared" si="56"/>
        <v>0</v>
      </c>
      <c r="E650" s="80">
        <f t="shared" si="57"/>
        <v>0</v>
      </c>
      <c r="F650" s="82">
        <f t="shared" si="58"/>
        <v>0</v>
      </c>
      <c r="G650" s="64" t="s">
        <v>8</v>
      </c>
      <c r="H650" s="64">
        <f t="shared" si="59"/>
        <v>0</v>
      </c>
    </row>
    <row r="651" spans="1:8">
      <c r="A651" s="66" t="e">
        <f>#REF!</f>
        <v>#REF!</v>
      </c>
      <c r="B651" s="62" t="e">
        <f t="shared" si="55"/>
        <v>#VALUE!</v>
      </c>
      <c r="C651" s="62" t="s">
        <v>29</v>
      </c>
      <c r="D651" s="63">
        <f t="shared" si="56"/>
        <v>0</v>
      </c>
      <c r="E651" s="80">
        <f t="shared" si="57"/>
        <v>0</v>
      </c>
      <c r="F651" s="82">
        <f t="shared" si="58"/>
        <v>0</v>
      </c>
      <c r="G651" s="64" t="s">
        <v>8</v>
      </c>
      <c r="H651" s="64">
        <f t="shared" si="59"/>
        <v>0</v>
      </c>
    </row>
    <row r="652" spans="1:8">
      <c r="A652" s="66" t="e">
        <f>#REF!</f>
        <v>#REF!</v>
      </c>
      <c r="B652" s="62" t="e">
        <f t="shared" si="55"/>
        <v>#VALUE!</v>
      </c>
      <c r="C652" s="62" t="s">
        <v>29</v>
      </c>
      <c r="D652" s="63">
        <f t="shared" si="56"/>
        <v>0</v>
      </c>
      <c r="E652" s="80">
        <f t="shared" si="57"/>
        <v>0</v>
      </c>
      <c r="F652" s="82">
        <f t="shared" si="58"/>
        <v>0</v>
      </c>
      <c r="G652" s="64" t="s">
        <v>8</v>
      </c>
      <c r="H652" s="64">
        <f t="shared" si="59"/>
        <v>0</v>
      </c>
    </row>
    <row r="653" spans="1:8">
      <c r="A653" s="66" t="e">
        <f>#REF!</f>
        <v>#REF!</v>
      </c>
      <c r="B653" s="62" t="e">
        <f t="shared" si="55"/>
        <v>#VALUE!</v>
      </c>
      <c r="C653" s="62" t="s">
        <v>29</v>
      </c>
      <c r="D653" s="63">
        <f t="shared" si="56"/>
        <v>0</v>
      </c>
      <c r="E653" s="80">
        <f t="shared" si="57"/>
        <v>0</v>
      </c>
      <c r="F653" s="82">
        <f t="shared" si="58"/>
        <v>0</v>
      </c>
      <c r="G653" s="64" t="s">
        <v>8</v>
      </c>
      <c r="H653" s="64">
        <f t="shared" si="59"/>
        <v>0</v>
      </c>
    </row>
    <row r="654" spans="1:8">
      <c r="A654" s="66" t="e">
        <f>#REF!</f>
        <v>#REF!</v>
      </c>
      <c r="B654" s="62" t="e">
        <f t="shared" si="55"/>
        <v>#VALUE!</v>
      </c>
      <c r="C654" s="62" t="s">
        <v>29</v>
      </c>
      <c r="D654" s="63">
        <f t="shared" si="56"/>
        <v>0</v>
      </c>
      <c r="E654" s="80">
        <f t="shared" si="57"/>
        <v>0</v>
      </c>
      <c r="F654" s="82">
        <f t="shared" si="58"/>
        <v>0</v>
      </c>
      <c r="G654" s="64" t="s">
        <v>8</v>
      </c>
      <c r="H654" s="64">
        <f t="shared" si="59"/>
        <v>0</v>
      </c>
    </row>
    <row r="655" spans="1:8">
      <c r="A655" s="66" t="e">
        <f>#REF!</f>
        <v>#REF!</v>
      </c>
      <c r="B655" s="62" t="e">
        <f t="shared" si="55"/>
        <v>#VALUE!</v>
      </c>
      <c r="C655" s="62" t="s">
        <v>29</v>
      </c>
      <c r="D655" s="63">
        <f t="shared" si="56"/>
        <v>0</v>
      </c>
      <c r="E655" s="80">
        <f t="shared" si="57"/>
        <v>0</v>
      </c>
      <c r="F655" s="82">
        <f t="shared" si="58"/>
        <v>0</v>
      </c>
      <c r="G655" s="64" t="s">
        <v>8</v>
      </c>
      <c r="H655" s="64">
        <f t="shared" si="59"/>
        <v>0</v>
      </c>
    </row>
    <row r="656" spans="1:8">
      <c r="A656" s="66" t="e">
        <f>#REF!</f>
        <v>#REF!</v>
      </c>
      <c r="B656" s="62" t="e">
        <f t="shared" si="55"/>
        <v>#VALUE!</v>
      </c>
      <c r="C656" s="62" t="s">
        <v>29</v>
      </c>
      <c r="D656" s="63">
        <f t="shared" si="56"/>
        <v>0</v>
      </c>
      <c r="E656" s="80">
        <f t="shared" si="57"/>
        <v>0</v>
      </c>
      <c r="F656" s="82">
        <f t="shared" si="58"/>
        <v>0</v>
      </c>
      <c r="G656" s="64" t="s">
        <v>8</v>
      </c>
      <c r="H656" s="64">
        <f t="shared" si="59"/>
        <v>0</v>
      </c>
    </row>
    <row r="657" spans="1:8">
      <c r="A657" s="66" t="e">
        <f>#REF!</f>
        <v>#REF!</v>
      </c>
      <c r="B657" s="62" t="e">
        <f t="shared" si="55"/>
        <v>#VALUE!</v>
      </c>
      <c r="C657" s="62" t="s">
        <v>29</v>
      </c>
      <c r="D657" s="63">
        <f t="shared" si="56"/>
        <v>0</v>
      </c>
      <c r="E657" s="80">
        <f t="shared" si="57"/>
        <v>0</v>
      </c>
      <c r="F657" s="82">
        <f t="shared" si="58"/>
        <v>0</v>
      </c>
      <c r="G657" s="64" t="s">
        <v>8</v>
      </c>
      <c r="H657" s="64">
        <f t="shared" si="59"/>
        <v>0</v>
      </c>
    </row>
    <row r="658" spans="1:8">
      <c r="A658" s="66" t="e">
        <f>#REF!</f>
        <v>#REF!</v>
      </c>
      <c r="B658" s="62" t="e">
        <f t="shared" si="55"/>
        <v>#VALUE!</v>
      </c>
      <c r="C658" s="62" t="s">
        <v>29</v>
      </c>
      <c r="D658" s="63">
        <f t="shared" si="56"/>
        <v>0</v>
      </c>
      <c r="E658" s="80">
        <f t="shared" si="57"/>
        <v>0</v>
      </c>
      <c r="F658" s="82">
        <f t="shared" si="58"/>
        <v>0</v>
      </c>
      <c r="G658" s="64" t="s">
        <v>8</v>
      </c>
      <c r="H658" s="64">
        <f t="shared" si="59"/>
        <v>0</v>
      </c>
    </row>
    <row r="659" spans="1:8">
      <c r="A659" s="66" t="e">
        <f>#REF!</f>
        <v>#REF!</v>
      </c>
      <c r="B659" s="62" t="e">
        <f t="shared" ref="B659:B684" si="60">MID(O659,FIND(" ",O659)+1,8)</f>
        <v>#VALUE!</v>
      </c>
      <c r="C659" s="62" t="s">
        <v>29</v>
      </c>
      <c r="D659" s="63">
        <f t="shared" ref="D659:D684" si="61">L659</f>
        <v>0</v>
      </c>
      <c r="E659" s="80">
        <f t="shared" ref="E659:E684" si="62">M659</f>
        <v>0</v>
      </c>
      <c r="F659" s="82">
        <f t="shared" ref="F659:F684" si="63">(D659*E659)</f>
        <v>0</v>
      </c>
      <c r="G659" s="64" t="s">
        <v>8</v>
      </c>
      <c r="H659" s="64">
        <f t="shared" ref="H659:H684" si="64">Q659</f>
        <v>0</v>
      </c>
    </row>
    <row r="660" spans="1:8">
      <c r="A660" s="66" t="e">
        <f>#REF!</f>
        <v>#REF!</v>
      </c>
      <c r="B660" s="62" t="e">
        <f t="shared" si="60"/>
        <v>#VALUE!</v>
      </c>
      <c r="C660" s="62" t="s">
        <v>29</v>
      </c>
      <c r="D660" s="63">
        <f t="shared" si="61"/>
        <v>0</v>
      </c>
      <c r="E660" s="80">
        <f t="shared" si="62"/>
        <v>0</v>
      </c>
      <c r="F660" s="82">
        <f t="shared" si="63"/>
        <v>0</v>
      </c>
      <c r="G660" s="64" t="s">
        <v>8</v>
      </c>
      <c r="H660" s="64">
        <f t="shared" si="64"/>
        <v>0</v>
      </c>
    </row>
    <row r="661" spans="1:8">
      <c r="A661" s="66" t="e">
        <f>#REF!</f>
        <v>#REF!</v>
      </c>
      <c r="B661" s="62" t="e">
        <f t="shared" si="60"/>
        <v>#VALUE!</v>
      </c>
      <c r="C661" s="62" t="s">
        <v>29</v>
      </c>
      <c r="D661" s="63">
        <f t="shared" si="61"/>
        <v>0</v>
      </c>
      <c r="E661" s="80">
        <f t="shared" si="62"/>
        <v>0</v>
      </c>
      <c r="F661" s="82">
        <f t="shared" si="63"/>
        <v>0</v>
      </c>
      <c r="G661" s="64" t="s">
        <v>8</v>
      </c>
      <c r="H661" s="64">
        <f t="shared" si="64"/>
        <v>0</v>
      </c>
    </row>
    <row r="662" spans="1:8">
      <c r="A662" s="66" t="e">
        <f>#REF!</f>
        <v>#REF!</v>
      </c>
      <c r="B662" s="62" t="e">
        <f t="shared" si="60"/>
        <v>#VALUE!</v>
      </c>
      <c r="C662" s="62" t="s">
        <v>29</v>
      </c>
      <c r="D662" s="63">
        <f t="shared" si="61"/>
        <v>0</v>
      </c>
      <c r="E662" s="80">
        <f t="shared" si="62"/>
        <v>0</v>
      </c>
      <c r="F662" s="82">
        <f t="shared" si="63"/>
        <v>0</v>
      </c>
      <c r="G662" s="64" t="s">
        <v>8</v>
      </c>
      <c r="H662" s="64">
        <f t="shared" si="64"/>
        <v>0</v>
      </c>
    </row>
    <row r="663" spans="1:8">
      <c r="A663" s="66" t="e">
        <f>#REF!</f>
        <v>#REF!</v>
      </c>
      <c r="B663" s="62" t="e">
        <f t="shared" si="60"/>
        <v>#VALUE!</v>
      </c>
      <c r="C663" s="62" t="s">
        <v>29</v>
      </c>
      <c r="D663" s="63">
        <f t="shared" si="61"/>
        <v>0</v>
      </c>
      <c r="E663" s="80">
        <f t="shared" si="62"/>
        <v>0</v>
      </c>
      <c r="F663" s="82">
        <f t="shared" si="63"/>
        <v>0</v>
      </c>
      <c r="G663" s="64" t="s">
        <v>8</v>
      </c>
      <c r="H663" s="64">
        <f t="shared" si="64"/>
        <v>0</v>
      </c>
    </row>
    <row r="664" spans="1:8">
      <c r="A664" s="66" t="e">
        <f>#REF!</f>
        <v>#REF!</v>
      </c>
      <c r="B664" s="62" t="e">
        <f t="shared" si="60"/>
        <v>#VALUE!</v>
      </c>
      <c r="C664" s="62" t="s">
        <v>29</v>
      </c>
      <c r="D664" s="63">
        <f t="shared" si="61"/>
        <v>0</v>
      </c>
      <c r="E664" s="80">
        <f t="shared" si="62"/>
        <v>0</v>
      </c>
      <c r="F664" s="82">
        <f t="shared" si="63"/>
        <v>0</v>
      </c>
      <c r="G664" s="64" t="s">
        <v>8</v>
      </c>
      <c r="H664" s="64">
        <f t="shared" si="64"/>
        <v>0</v>
      </c>
    </row>
    <row r="665" spans="1:8">
      <c r="A665" s="66" t="e">
        <f>#REF!</f>
        <v>#REF!</v>
      </c>
      <c r="B665" s="62" t="e">
        <f t="shared" si="60"/>
        <v>#VALUE!</v>
      </c>
      <c r="C665" s="62" t="s">
        <v>29</v>
      </c>
      <c r="D665" s="63">
        <f t="shared" si="61"/>
        <v>0</v>
      </c>
      <c r="E665" s="80">
        <f t="shared" si="62"/>
        <v>0</v>
      </c>
      <c r="F665" s="82">
        <f t="shared" si="63"/>
        <v>0</v>
      </c>
      <c r="G665" s="64" t="s">
        <v>8</v>
      </c>
      <c r="H665" s="64">
        <f t="shared" si="64"/>
        <v>0</v>
      </c>
    </row>
    <row r="666" spans="1:8">
      <c r="A666" s="66" t="e">
        <f>#REF!</f>
        <v>#REF!</v>
      </c>
      <c r="B666" s="62" t="e">
        <f t="shared" si="60"/>
        <v>#VALUE!</v>
      </c>
      <c r="C666" s="62" t="s">
        <v>29</v>
      </c>
      <c r="D666" s="63">
        <f t="shared" si="61"/>
        <v>0</v>
      </c>
      <c r="E666" s="80">
        <f t="shared" si="62"/>
        <v>0</v>
      </c>
      <c r="F666" s="82">
        <f t="shared" si="63"/>
        <v>0</v>
      </c>
      <c r="G666" s="64" t="s">
        <v>8</v>
      </c>
      <c r="H666" s="64">
        <f t="shared" si="64"/>
        <v>0</v>
      </c>
    </row>
    <row r="667" spans="1:8">
      <c r="A667" s="66" t="e">
        <f>#REF!</f>
        <v>#REF!</v>
      </c>
      <c r="B667" s="62" t="e">
        <f t="shared" si="60"/>
        <v>#VALUE!</v>
      </c>
      <c r="C667" s="62" t="s">
        <v>29</v>
      </c>
      <c r="D667" s="63">
        <f t="shared" si="61"/>
        <v>0</v>
      </c>
      <c r="E667" s="80">
        <f t="shared" si="62"/>
        <v>0</v>
      </c>
      <c r="F667" s="82">
        <f t="shared" si="63"/>
        <v>0</v>
      </c>
      <c r="G667" s="64" t="s">
        <v>8</v>
      </c>
      <c r="H667" s="64">
        <f t="shared" si="64"/>
        <v>0</v>
      </c>
    </row>
    <row r="668" spans="1:8">
      <c r="A668" s="66" t="e">
        <f>#REF!</f>
        <v>#REF!</v>
      </c>
      <c r="B668" s="62" t="e">
        <f t="shared" si="60"/>
        <v>#VALUE!</v>
      </c>
      <c r="C668" s="62" t="s">
        <v>29</v>
      </c>
      <c r="D668" s="63">
        <f t="shared" si="61"/>
        <v>0</v>
      </c>
      <c r="E668" s="80">
        <f t="shared" si="62"/>
        <v>0</v>
      </c>
      <c r="F668" s="82">
        <f t="shared" si="63"/>
        <v>0</v>
      </c>
      <c r="G668" s="64" t="s">
        <v>8</v>
      </c>
      <c r="H668" s="64">
        <f t="shared" si="64"/>
        <v>0</v>
      </c>
    </row>
    <row r="669" spans="1:8">
      <c r="A669" s="66" t="e">
        <f>#REF!</f>
        <v>#REF!</v>
      </c>
      <c r="B669" s="62" t="e">
        <f t="shared" si="60"/>
        <v>#VALUE!</v>
      </c>
      <c r="C669" s="62" t="s">
        <v>29</v>
      </c>
      <c r="D669" s="63">
        <f t="shared" si="61"/>
        <v>0</v>
      </c>
      <c r="E669" s="80">
        <f t="shared" si="62"/>
        <v>0</v>
      </c>
      <c r="F669" s="82">
        <f t="shared" si="63"/>
        <v>0</v>
      </c>
      <c r="G669" s="64" t="s">
        <v>8</v>
      </c>
      <c r="H669" s="64">
        <f t="shared" si="64"/>
        <v>0</v>
      </c>
    </row>
    <row r="670" spans="1:8">
      <c r="A670" s="66" t="e">
        <f>#REF!</f>
        <v>#REF!</v>
      </c>
      <c r="B670" s="62" t="e">
        <f t="shared" si="60"/>
        <v>#VALUE!</v>
      </c>
      <c r="C670" s="62" t="s">
        <v>29</v>
      </c>
      <c r="D670" s="63">
        <f t="shared" si="61"/>
        <v>0</v>
      </c>
      <c r="E670" s="80">
        <f t="shared" si="62"/>
        <v>0</v>
      </c>
      <c r="F670" s="82">
        <f t="shared" si="63"/>
        <v>0</v>
      </c>
      <c r="G670" s="64" t="s">
        <v>8</v>
      </c>
      <c r="H670" s="64">
        <f t="shared" si="64"/>
        <v>0</v>
      </c>
    </row>
    <row r="671" spans="1:8">
      <c r="A671" s="66" t="e">
        <f>#REF!</f>
        <v>#REF!</v>
      </c>
      <c r="B671" s="62" t="e">
        <f t="shared" si="60"/>
        <v>#VALUE!</v>
      </c>
      <c r="C671" s="62" t="s">
        <v>29</v>
      </c>
      <c r="D671" s="63">
        <f t="shared" si="61"/>
        <v>0</v>
      </c>
      <c r="E671" s="80">
        <f t="shared" si="62"/>
        <v>0</v>
      </c>
      <c r="F671" s="82">
        <f t="shared" si="63"/>
        <v>0</v>
      </c>
      <c r="G671" s="64" t="s">
        <v>8</v>
      </c>
      <c r="H671" s="64">
        <f t="shared" si="64"/>
        <v>0</v>
      </c>
    </row>
    <row r="672" spans="1:8">
      <c r="A672" s="66" t="e">
        <f>#REF!</f>
        <v>#REF!</v>
      </c>
      <c r="B672" s="62" t="e">
        <f t="shared" si="60"/>
        <v>#VALUE!</v>
      </c>
      <c r="C672" s="62" t="s">
        <v>29</v>
      </c>
      <c r="D672" s="63">
        <f t="shared" si="61"/>
        <v>0</v>
      </c>
      <c r="E672" s="80">
        <f t="shared" si="62"/>
        <v>0</v>
      </c>
      <c r="F672" s="82">
        <f t="shared" si="63"/>
        <v>0</v>
      </c>
      <c r="G672" s="64" t="s">
        <v>8</v>
      </c>
      <c r="H672" s="64">
        <f t="shared" si="64"/>
        <v>0</v>
      </c>
    </row>
    <row r="673" spans="1:8">
      <c r="A673" s="66" t="e">
        <f>#REF!</f>
        <v>#REF!</v>
      </c>
      <c r="B673" s="62" t="e">
        <f t="shared" si="60"/>
        <v>#VALUE!</v>
      </c>
      <c r="C673" s="62" t="s">
        <v>29</v>
      </c>
      <c r="D673" s="63">
        <f t="shared" si="61"/>
        <v>0</v>
      </c>
      <c r="E673" s="80">
        <f t="shared" si="62"/>
        <v>0</v>
      </c>
      <c r="F673" s="82">
        <f t="shared" si="63"/>
        <v>0</v>
      </c>
      <c r="G673" s="64" t="s">
        <v>8</v>
      </c>
      <c r="H673" s="64">
        <f t="shared" si="64"/>
        <v>0</v>
      </c>
    </row>
    <row r="674" spans="1:8">
      <c r="A674" s="66" t="e">
        <f>#REF!</f>
        <v>#REF!</v>
      </c>
      <c r="B674" s="62" t="e">
        <f t="shared" si="60"/>
        <v>#VALUE!</v>
      </c>
      <c r="C674" s="62" t="s">
        <v>29</v>
      </c>
      <c r="D674" s="63">
        <f t="shared" si="61"/>
        <v>0</v>
      </c>
      <c r="E674" s="80">
        <f t="shared" si="62"/>
        <v>0</v>
      </c>
      <c r="F674" s="82">
        <f t="shared" si="63"/>
        <v>0</v>
      </c>
      <c r="G674" s="64" t="s">
        <v>8</v>
      </c>
      <c r="H674" s="64">
        <f t="shared" si="64"/>
        <v>0</v>
      </c>
    </row>
    <row r="675" spans="1:8">
      <c r="A675" s="66" t="e">
        <f>#REF!</f>
        <v>#REF!</v>
      </c>
      <c r="B675" s="62" t="e">
        <f t="shared" si="60"/>
        <v>#VALUE!</v>
      </c>
      <c r="C675" s="62" t="s">
        <v>29</v>
      </c>
      <c r="D675" s="63">
        <f t="shared" si="61"/>
        <v>0</v>
      </c>
      <c r="E675" s="80">
        <f t="shared" si="62"/>
        <v>0</v>
      </c>
      <c r="F675" s="82">
        <f t="shared" si="63"/>
        <v>0</v>
      </c>
      <c r="G675" s="64" t="s">
        <v>8</v>
      </c>
      <c r="H675" s="64">
        <f t="shared" si="64"/>
        <v>0</v>
      </c>
    </row>
    <row r="676" spans="1:8">
      <c r="A676" s="66" t="e">
        <f>#REF!</f>
        <v>#REF!</v>
      </c>
      <c r="B676" s="62" t="e">
        <f t="shared" si="60"/>
        <v>#VALUE!</v>
      </c>
      <c r="C676" s="62" t="s">
        <v>29</v>
      </c>
      <c r="D676" s="63">
        <f t="shared" si="61"/>
        <v>0</v>
      </c>
      <c r="E676" s="80">
        <f t="shared" si="62"/>
        <v>0</v>
      </c>
      <c r="F676" s="82">
        <f t="shared" si="63"/>
        <v>0</v>
      </c>
      <c r="G676" s="64" t="s">
        <v>8</v>
      </c>
      <c r="H676" s="64">
        <f t="shared" si="64"/>
        <v>0</v>
      </c>
    </row>
    <row r="677" spans="1:8">
      <c r="A677" s="66" t="e">
        <f>#REF!</f>
        <v>#REF!</v>
      </c>
      <c r="B677" s="62" t="e">
        <f t="shared" si="60"/>
        <v>#VALUE!</v>
      </c>
      <c r="C677" s="62" t="s">
        <v>29</v>
      </c>
      <c r="D677" s="63">
        <f t="shared" si="61"/>
        <v>0</v>
      </c>
      <c r="E677" s="80">
        <f t="shared" si="62"/>
        <v>0</v>
      </c>
      <c r="F677" s="82">
        <f t="shared" si="63"/>
        <v>0</v>
      </c>
      <c r="G677" s="64" t="s">
        <v>8</v>
      </c>
      <c r="H677" s="64">
        <f t="shared" si="64"/>
        <v>0</v>
      </c>
    </row>
    <row r="678" spans="1:8">
      <c r="A678" s="66" t="e">
        <f>#REF!</f>
        <v>#REF!</v>
      </c>
      <c r="B678" s="62" t="e">
        <f t="shared" si="60"/>
        <v>#VALUE!</v>
      </c>
      <c r="C678" s="62" t="s">
        <v>29</v>
      </c>
      <c r="D678" s="63">
        <f t="shared" si="61"/>
        <v>0</v>
      </c>
      <c r="E678" s="80">
        <f t="shared" si="62"/>
        <v>0</v>
      </c>
      <c r="F678" s="82">
        <f t="shared" si="63"/>
        <v>0</v>
      </c>
      <c r="G678" s="64" t="s">
        <v>8</v>
      </c>
      <c r="H678" s="64">
        <f t="shared" si="64"/>
        <v>0</v>
      </c>
    </row>
    <row r="679" spans="1:8">
      <c r="A679" s="66" t="e">
        <f>#REF!</f>
        <v>#REF!</v>
      </c>
      <c r="B679" s="62" t="e">
        <f t="shared" si="60"/>
        <v>#VALUE!</v>
      </c>
      <c r="C679" s="62" t="s">
        <v>29</v>
      </c>
      <c r="D679" s="63">
        <f t="shared" si="61"/>
        <v>0</v>
      </c>
      <c r="E679" s="80">
        <f t="shared" si="62"/>
        <v>0</v>
      </c>
      <c r="F679" s="82">
        <f t="shared" si="63"/>
        <v>0</v>
      </c>
      <c r="G679" s="64" t="s">
        <v>8</v>
      </c>
      <c r="H679" s="64">
        <f t="shared" si="64"/>
        <v>0</v>
      </c>
    </row>
    <row r="680" spans="1:8">
      <c r="A680" s="66" t="e">
        <f>#REF!</f>
        <v>#REF!</v>
      </c>
      <c r="B680" s="62" t="e">
        <f t="shared" si="60"/>
        <v>#VALUE!</v>
      </c>
      <c r="C680" s="62" t="s">
        <v>29</v>
      </c>
      <c r="D680" s="63">
        <f t="shared" si="61"/>
        <v>0</v>
      </c>
      <c r="E680" s="80">
        <f t="shared" si="62"/>
        <v>0</v>
      </c>
      <c r="F680" s="82">
        <f t="shared" si="63"/>
        <v>0</v>
      </c>
      <c r="G680" s="64" t="s">
        <v>8</v>
      </c>
      <c r="H680" s="64">
        <f t="shared" si="64"/>
        <v>0</v>
      </c>
    </row>
    <row r="681" spans="1:8">
      <c r="A681" s="66" t="e">
        <f>#REF!</f>
        <v>#REF!</v>
      </c>
      <c r="B681" s="62" t="e">
        <f t="shared" si="60"/>
        <v>#VALUE!</v>
      </c>
      <c r="C681" s="62" t="s">
        <v>29</v>
      </c>
      <c r="D681" s="63">
        <f t="shared" si="61"/>
        <v>0</v>
      </c>
      <c r="E681" s="80">
        <f t="shared" si="62"/>
        <v>0</v>
      </c>
      <c r="F681" s="82">
        <f t="shared" si="63"/>
        <v>0</v>
      </c>
      <c r="G681" s="64" t="s">
        <v>8</v>
      </c>
      <c r="H681" s="64">
        <f t="shared" si="64"/>
        <v>0</v>
      </c>
    </row>
    <row r="682" spans="1:8">
      <c r="A682" s="66" t="e">
        <f>#REF!</f>
        <v>#REF!</v>
      </c>
      <c r="B682" s="62" t="e">
        <f t="shared" si="60"/>
        <v>#VALUE!</v>
      </c>
      <c r="C682" s="62" t="s">
        <v>29</v>
      </c>
      <c r="D682" s="63">
        <f t="shared" si="61"/>
        <v>0</v>
      </c>
      <c r="E682" s="80">
        <f t="shared" si="62"/>
        <v>0</v>
      </c>
      <c r="F682" s="82">
        <f t="shared" si="63"/>
        <v>0</v>
      </c>
      <c r="G682" s="64" t="s">
        <v>8</v>
      </c>
      <c r="H682" s="64">
        <f t="shared" si="64"/>
        <v>0</v>
      </c>
    </row>
    <row r="683" spans="1:8">
      <c r="A683" s="66" t="e">
        <f>#REF!</f>
        <v>#REF!</v>
      </c>
      <c r="B683" s="62" t="e">
        <f t="shared" si="60"/>
        <v>#VALUE!</v>
      </c>
      <c r="C683" s="62" t="s">
        <v>29</v>
      </c>
      <c r="D683" s="63">
        <f t="shared" si="61"/>
        <v>0</v>
      </c>
      <c r="E683" s="80">
        <f t="shared" si="62"/>
        <v>0</v>
      </c>
      <c r="F683" s="82">
        <f t="shared" si="63"/>
        <v>0</v>
      </c>
      <c r="G683" s="64" t="s">
        <v>8</v>
      </c>
      <c r="H683" s="64">
        <f t="shared" si="64"/>
        <v>0</v>
      </c>
    </row>
    <row r="684" spans="1:8">
      <c r="A684" s="66" t="e">
        <f>#REF!</f>
        <v>#REF!</v>
      </c>
      <c r="B684" s="62" t="e">
        <f t="shared" si="60"/>
        <v>#VALUE!</v>
      </c>
      <c r="C684" s="62" t="s">
        <v>29</v>
      </c>
      <c r="D684" s="63">
        <f t="shared" si="61"/>
        <v>0</v>
      </c>
      <c r="E684" s="80">
        <f t="shared" si="62"/>
        <v>0</v>
      </c>
      <c r="F684" s="82">
        <f t="shared" si="63"/>
        <v>0</v>
      </c>
      <c r="G684" s="64" t="s">
        <v>8</v>
      </c>
      <c r="H684" s="64">
        <f t="shared" si="64"/>
        <v>0</v>
      </c>
    </row>
    <row r="685" spans="1:8">
      <c r="A685" s="66" t="e">
        <f>#REF!</f>
        <v>#REF!</v>
      </c>
      <c r="B685" s="62" t="e">
        <f t="shared" ref="B685:B748" si="65">MID(O685,FIND(" ",O685)+1,8)</f>
        <v>#VALUE!</v>
      </c>
      <c r="C685" s="62" t="s">
        <v>29</v>
      </c>
      <c r="D685" s="63">
        <f t="shared" ref="D685:D748" si="66">L685</f>
        <v>0</v>
      </c>
      <c r="E685" s="80">
        <f t="shared" ref="E685:E748" si="67">M685</f>
        <v>0</v>
      </c>
      <c r="F685" s="82">
        <f t="shared" ref="F685:F748" si="68">(D685*E685)</f>
        <v>0</v>
      </c>
      <c r="G685" s="64" t="s">
        <v>8</v>
      </c>
      <c r="H685" s="64">
        <f t="shared" ref="H685:H748" si="69">Q685</f>
        <v>0</v>
      </c>
    </row>
    <row r="686" spans="1:8">
      <c r="A686" s="66" t="e">
        <f>#REF!</f>
        <v>#REF!</v>
      </c>
      <c r="B686" s="62" t="e">
        <f t="shared" si="65"/>
        <v>#VALUE!</v>
      </c>
      <c r="C686" s="62" t="s">
        <v>29</v>
      </c>
      <c r="D686" s="63">
        <f t="shared" si="66"/>
        <v>0</v>
      </c>
      <c r="E686" s="80">
        <f t="shared" si="67"/>
        <v>0</v>
      </c>
      <c r="F686" s="82">
        <f t="shared" si="68"/>
        <v>0</v>
      </c>
      <c r="G686" s="64" t="s">
        <v>8</v>
      </c>
      <c r="H686" s="64">
        <f t="shared" si="69"/>
        <v>0</v>
      </c>
    </row>
    <row r="687" spans="1:8">
      <c r="A687" s="66" t="e">
        <f>#REF!</f>
        <v>#REF!</v>
      </c>
      <c r="B687" s="62" t="e">
        <f t="shared" si="65"/>
        <v>#VALUE!</v>
      </c>
      <c r="C687" s="62" t="s">
        <v>29</v>
      </c>
      <c r="D687" s="63">
        <f t="shared" si="66"/>
        <v>0</v>
      </c>
      <c r="E687" s="80">
        <f t="shared" si="67"/>
        <v>0</v>
      </c>
      <c r="F687" s="82">
        <f t="shared" si="68"/>
        <v>0</v>
      </c>
      <c r="G687" s="64" t="s">
        <v>8</v>
      </c>
      <c r="H687" s="64">
        <f t="shared" si="69"/>
        <v>0</v>
      </c>
    </row>
    <row r="688" spans="1:8">
      <c r="A688" s="66" t="e">
        <f>#REF!</f>
        <v>#REF!</v>
      </c>
      <c r="B688" s="62" t="e">
        <f t="shared" si="65"/>
        <v>#VALUE!</v>
      </c>
      <c r="C688" s="62" t="s">
        <v>29</v>
      </c>
      <c r="D688" s="63">
        <f t="shared" si="66"/>
        <v>0</v>
      </c>
      <c r="E688" s="80">
        <f t="shared" si="67"/>
        <v>0</v>
      </c>
      <c r="F688" s="82">
        <f t="shared" si="68"/>
        <v>0</v>
      </c>
      <c r="G688" s="64" t="s">
        <v>8</v>
      </c>
      <c r="H688" s="64">
        <f t="shared" si="69"/>
        <v>0</v>
      </c>
    </row>
    <row r="689" spans="1:8">
      <c r="A689" s="66" t="e">
        <f>#REF!</f>
        <v>#REF!</v>
      </c>
      <c r="B689" s="62" t="e">
        <f t="shared" si="65"/>
        <v>#VALUE!</v>
      </c>
      <c r="C689" s="62" t="s">
        <v>29</v>
      </c>
      <c r="D689" s="63">
        <f t="shared" si="66"/>
        <v>0</v>
      </c>
      <c r="E689" s="80">
        <f t="shared" si="67"/>
        <v>0</v>
      </c>
      <c r="F689" s="82">
        <f t="shared" si="68"/>
        <v>0</v>
      </c>
      <c r="G689" s="64" t="s">
        <v>8</v>
      </c>
      <c r="H689" s="64">
        <f t="shared" si="69"/>
        <v>0</v>
      </c>
    </row>
    <row r="690" spans="1:8">
      <c r="A690" s="66" t="e">
        <f>#REF!</f>
        <v>#REF!</v>
      </c>
      <c r="B690" s="62" t="e">
        <f t="shared" si="65"/>
        <v>#VALUE!</v>
      </c>
      <c r="C690" s="62" t="s">
        <v>29</v>
      </c>
      <c r="D690" s="63">
        <f t="shared" si="66"/>
        <v>0</v>
      </c>
      <c r="E690" s="80">
        <f t="shared" si="67"/>
        <v>0</v>
      </c>
      <c r="F690" s="82">
        <f t="shared" si="68"/>
        <v>0</v>
      </c>
      <c r="G690" s="64" t="s">
        <v>8</v>
      </c>
      <c r="H690" s="64">
        <f t="shared" si="69"/>
        <v>0</v>
      </c>
    </row>
    <row r="691" spans="1:8">
      <c r="A691" s="66" t="e">
        <f>#REF!</f>
        <v>#REF!</v>
      </c>
      <c r="B691" s="62" t="e">
        <f t="shared" si="65"/>
        <v>#VALUE!</v>
      </c>
      <c r="C691" s="62" t="s">
        <v>29</v>
      </c>
      <c r="D691" s="63">
        <f t="shared" si="66"/>
        <v>0</v>
      </c>
      <c r="E691" s="80">
        <f t="shared" si="67"/>
        <v>0</v>
      </c>
      <c r="F691" s="82">
        <f t="shared" si="68"/>
        <v>0</v>
      </c>
      <c r="G691" s="64" t="s">
        <v>8</v>
      </c>
      <c r="H691" s="64">
        <f t="shared" si="69"/>
        <v>0</v>
      </c>
    </row>
    <row r="692" spans="1:8">
      <c r="A692" s="66" t="e">
        <f>#REF!</f>
        <v>#REF!</v>
      </c>
      <c r="B692" s="62" t="e">
        <f t="shared" si="65"/>
        <v>#VALUE!</v>
      </c>
      <c r="C692" s="62" t="s">
        <v>29</v>
      </c>
      <c r="D692" s="63">
        <f t="shared" si="66"/>
        <v>0</v>
      </c>
      <c r="E692" s="80">
        <f t="shared" si="67"/>
        <v>0</v>
      </c>
      <c r="F692" s="82">
        <f t="shared" si="68"/>
        <v>0</v>
      </c>
      <c r="G692" s="64" t="s">
        <v>8</v>
      </c>
      <c r="H692" s="64">
        <f t="shared" si="69"/>
        <v>0</v>
      </c>
    </row>
    <row r="693" spans="1:8">
      <c r="A693" s="66" t="e">
        <f>#REF!</f>
        <v>#REF!</v>
      </c>
      <c r="B693" s="62" t="e">
        <f t="shared" si="65"/>
        <v>#VALUE!</v>
      </c>
      <c r="C693" s="62" t="s">
        <v>29</v>
      </c>
      <c r="D693" s="63">
        <f t="shared" si="66"/>
        <v>0</v>
      </c>
      <c r="E693" s="80">
        <f t="shared" si="67"/>
        <v>0</v>
      </c>
      <c r="F693" s="82">
        <f t="shared" si="68"/>
        <v>0</v>
      </c>
      <c r="G693" s="64" t="s">
        <v>8</v>
      </c>
      <c r="H693" s="64">
        <f t="shared" si="69"/>
        <v>0</v>
      </c>
    </row>
    <row r="694" spans="1:8">
      <c r="A694" s="66" t="e">
        <f>#REF!</f>
        <v>#REF!</v>
      </c>
      <c r="B694" s="62" t="e">
        <f t="shared" si="65"/>
        <v>#VALUE!</v>
      </c>
      <c r="C694" s="62" t="s">
        <v>29</v>
      </c>
      <c r="D694" s="63">
        <f t="shared" si="66"/>
        <v>0</v>
      </c>
      <c r="E694" s="80">
        <f t="shared" si="67"/>
        <v>0</v>
      </c>
      <c r="F694" s="82">
        <f t="shared" si="68"/>
        <v>0</v>
      </c>
      <c r="G694" s="64" t="s">
        <v>8</v>
      </c>
      <c r="H694" s="64">
        <f t="shared" si="69"/>
        <v>0</v>
      </c>
    </row>
    <row r="695" spans="1:8">
      <c r="A695" s="66" t="e">
        <f>#REF!</f>
        <v>#REF!</v>
      </c>
      <c r="B695" s="62" t="e">
        <f t="shared" si="65"/>
        <v>#VALUE!</v>
      </c>
      <c r="C695" s="62" t="s">
        <v>29</v>
      </c>
      <c r="D695" s="63">
        <f t="shared" si="66"/>
        <v>0</v>
      </c>
      <c r="E695" s="80">
        <f t="shared" si="67"/>
        <v>0</v>
      </c>
      <c r="F695" s="82">
        <f t="shared" si="68"/>
        <v>0</v>
      </c>
      <c r="G695" s="64" t="s">
        <v>8</v>
      </c>
      <c r="H695" s="64">
        <f t="shared" si="69"/>
        <v>0</v>
      </c>
    </row>
    <row r="696" spans="1:8">
      <c r="A696" s="66" t="e">
        <f>#REF!</f>
        <v>#REF!</v>
      </c>
      <c r="B696" s="62" t="e">
        <f t="shared" si="65"/>
        <v>#VALUE!</v>
      </c>
      <c r="C696" s="62" t="s">
        <v>29</v>
      </c>
      <c r="D696" s="63">
        <f t="shared" si="66"/>
        <v>0</v>
      </c>
      <c r="E696" s="80">
        <f t="shared" si="67"/>
        <v>0</v>
      </c>
      <c r="F696" s="82">
        <f t="shared" si="68"/>
        <v>0</v>
      </c>
      <c r="G696" s="64" t="s">
        <v>8</v>
      </c>
      <c r="H696" s="64">
        <f t="shared" si="69"/>
        <v>0</v>
      </c>
    </row>
    <row r="697" spans="1:8">
      <c r="A697" s="66" t="e">
        <f>#REF!</f>
        <v>#REF!</v>
      </c>
      <c r="B697" s="62" t="e">
        <f t="shared" si="65"/>
        <v>#VALUE!</v>
      </c>
      <c r="C697" s="62" t="s">
        <v>29</v>
      </c>
      <c r="D697" s="63">
        <f t="shared" si="66"/>
        <v>0</v>
      </c>
      <c r="E697" s="80">
        <f t="shared" si="67"/>
        <v>0</v>
      </c>
      <c r="F697" s="82">
        <f t="shared" si="68"/>
        <v>0</v>
      </c>
      <c r="G697" s="64" t="s">
        <v>8</v>
      </c>
      <c r="H697" s="64">
        <f t="shared" si="69"/>
        <v>0</v>
      </c>
    </row>
    <row r="698" spans="1:8">
      <c r="A698" s="66" t="e">
        <f>#REF!</f>
        <v>#REF!</v>
      </c>
      <c r="B698" s="62" t="e">
        <f t="shared" si="65"/>
        <v>#VALUE!</v>
      </c>
      <c r="C698" s="62" t="s">
        <v>29</v>
      </c>
      <c r="D698" s="63">
        <f t="shared" si="66"/>
        <v>0</v>
      </c>
      <c r="E698" s="80">
        <f t="shared" si="67"/>
        <v>0</v>
      </c>
      <c r="F698" s="82">
        <f t="shared" si="68"/>
        <v>0</v>
      </c>
      <c r="G698" s="64" t="s">
        <v>8</v>
      </c>
      <c r="H698" s="64">
        <f t="shared" si="69"/>
        <v>0</v>
      </c>
    </row>
    <row r="699" spans="1:8">
      <c r="A699" s="66" t="e">
        <f>#REF!</f>
        <v>#REF!</v>
      </c>
      <c r="B699" s="62" t="e">
        <f t="shared" si="65"/>
        <v>#VALUE!</v>
      </c>
      <c r="C699" s="62" t="s">
        <v>29</v>
      </c>
      <c r="D699" s="63">
        <f t="shared" si="66"/>
        <v>0</v>
      </c>
      <c r="E699" s="80">
        <f t="shared" si="67"/>
        <v>0</v>
      </c>
      <c r="F699" s="82">
        <f t="shared" si="68"/>
        <v>0</v>
      </c>
      <c r="G699" s="64" t="s">
        <v>8</v>
      </c>
      <c r="H699" s="64">
        <f t="shared" si="69"/>
        <v>0</v>
      </c>
    </row>
    <row r="700" spans="1:8">
      <c r="A700" s="66" t="e">
        <f>#REF!</f>
        <v>#REF!</v>
      </c>
      <c r="B700" s="62" t="e">
        <f t="shared" si="65"/>
        <v>#VALUE!</v>
      </c>
      <c r="C700" s="62" t="s">
        <v>29</v>
      </c>
      <c r="D700" s="63">
        <f t="shared" si="66"/>
        <v>0</v>
      </c>
      <c r="E700" s="80">
        <f t="shared" si="67"/>
        <v>0</v>
      </c>
      <c r="F700" s="82">
        <f t="shared" si="68"/>
        <v>0</v>
      </c>
      <c r="G700" s="64" t="s">
        <v>8</v>
      </c>
      <c r="H700" s="64">
        <f t="shared" si="69"/>
        <v>0</v>
      </c>
    </row>
    <row r="701" spans="1:8">
      <c r="A701" s="66" t="e">
        <f>#REF!</f>
        <v>#REF!</v>
      </c>
      <c r="B701" s="62" t="e">
        <f t="shared" si="65"/>
        <v>#VALUE!</v>
      </c>
      <c r="C701" s="62" t="s">
        <v>29</v>
      </c>
      <c r="D701" s="63">
        <f t="shared" si="66"/>
        <v>0</v>
      </c>
      <c r="E701" s="80">
        <f t="shared" si="67"/>
        <v>0</v>
      </c>
      <c r="F701" s="82">
        <f t="shared" si="68"/>
        <v>0</v>
      </c>
      <c r="G701" s="64" t="s">
        <v>8</v>
      </c>
      <c r="H701" s="64">
        <f t="shared" si="69"/>
        <v>0</v>
      </c>
    </row>
    <row r="702" spans="1:8">
      <c r="A702" s="66" t="e">
        <f>#REF!</f>
        <v>#REF!</v>
      </c>
      <c r="B702" s="62" t="e">
        <f t="shared" si="65"/>
        <v>#VALUE!</v>
      </c>
      <c r="C702" s="62" t="s">
        <v>29</v>
      </c>
      <c r="D702" s="63">
        <f t="shared" si="66"/>
        <v>0</v>
      </c>
      <c r="E702" s="80">
        <f t="shared" si="67"/>
        <v>0</v>
      </c>
      <c r="F702" s="82">
        <f t="shared" si="68"/>
        <v>0</v>
      </c>
      <c r="G702" s="64" t="s">
        <v>8</v>
      </c>
      <c r="H702" s="64">
        <f t="shared" si="69"/>
        <v>0</v>
      </c>
    </row>
    <row r="703" spans="1:8">
      <c r="A703" s="66" t="e">
        <f>#REF!</f>
        <v>#REF!</v>
      </c>
      <c r="B703" s="62" t="e">
        <f t="shared" si="65"/>
        <v>#VALUE!</v>
      </c>
      <c r="C703" s="62" t="s">
        <v>29</v>
      </c>
      <c r="D703" s="63">
        <f t="shared" si="66"/>
        <v>0</v>
      </c>
      <c r="E703" s="80">
        <f t="shared" si="67"/>
        <v>0</v>
      </c>
      <c r="F703" s="82">
        <f t="shared" si="68"/>
        <v>0</v>
      </c>
      <c r="G703" s="64" t="s">
        <v>8</v>
      </c>
      <c r="H703" s="64">
        <f t="shared" si="69"/>
        <v>0</v>
      </c>
    </row>
    <row r="704" spans="1:8">
      <c r="A704" s="66" t="e">
        <f>#REF!</f>
        <v>#REF!</v>
      </c>
      <c r="B704" s="62" t="e">
        <f t="shared" si="65"/>
        <v>#VALUE!</v>
      </c>
      <c r="C704" s="62" t="s">
        <v>29</v>
      </c>
      <c r="D704" s="63">
        <f t="shared" si="66"/>
        <v>0</v>
      </c>
      <c r="E704" s="80">
        <f t="shared" si="67"/>
        <v>0</v>
      </c>
      <c r="F704" s="82">
        <f t="shared" si="68"/>
        <v>0</v>
      </c>
      <c r="G704" s="64" t="s">
        <v>8</v>
      </c>
      <c r="H704" s="64">
        <f t="shared" si="69"/>
        <v>0</v>
      </c>
    </row>
    <row r="705" spans="1:8">
      <c r="A705" s="66" t="e">
        <f>#REF!</f>
        <v>#REF!</v>
      </c>
      <c r="B705" s="62" t="e">
        <f t="shared" si="65"/>
        <v>#VALUE!</v>
      </c>
      <c r="C705" s="62" t="s">
        <v>29</v>
      </c>
      <c r="D705" s="63">
        <f t="shared" si="66"/>
        <v>0</v>
      </c>
      <c r="E705" s="80">
        <f t="shared" si="67"/>
        <v>0</v>
      </c>
      <c r="F705" s="82">
        <f t="shared" si="68"/>
        <v>0</v>
      </c>
      <c r="G705" s="64" t="s">
        <v>8</v>
      </c>
      <c r="H705" s="64">
        <f t="shared" si="69"/>
        <v>0</v>
      </c>
    </row>
    <row r="706" spans="1:8">
      <c r="A706" s="66" t="e">
        <f>#REF!</f>
        <v>#REF!</v>
      </c>
      <c r="B706" s="62" t="e">
        <f t="shared" si="65"/>
        <v>#VALUE!</v>
      </c>
      <c r="C706" s="62" t="s">
        <v>29</v>
      </c>
      <c r="D706" s="63">
        <f t="shared" si="66"/>
        <v>0</v>
      </c>
      <c r="E706" s="80">
        <f t="shared" si="67"/>
        <v>0</v>
      </c>
      <c r="F706" s="82">
        <f t="shared" si="68"/>
        <v>0</v>
      </c>
      <c r="G706" s="64" t="s">
        <v>8</v>
      </c>
      <c r="H706" s="64">
        <f t="shared" si="69"/>
        <v>0</v>
      </c>
    </row>
    <row r="707" spans="1:8">
      <c r="A707" s="66" t="e">
        <f>#REF!</f>
        <v>#REF!</v>
      </c>
      <c r="B707" s="62" t="e">
        <f t="shared" si="65"/>
        <v>#VALUE!</v>
      </c>
      <c r="C707" s="62" t="s">
        <v>29</v>
      </c>
      <c r="D707" s="63">
        <f t="shared" si="66"/>
        <v>0</v>
      </c>
      <c r="E707" s="80">
        <f t="shared" si="67"/>
        <v>0</v>
      </c>
      <c r="F707" s="82">
        <f t="shared" si="68"/>
        <v>0</v>
      </c>
      <c r="G707" s="64" t="s">
        <v>8</v>
      </c>
      <c r="H707" s="64">
        <f t="shared" si="69"/>
        <v>0</v>
      </c>
    </row>
    <row r="708" spans="1:8">
      <c r="A708" s="66" t="e">
        <f>#REF!</f>
        <v>#REF!</v>
      </c>
      <c r="B708" s="62" t="e">
        <f t="shared" si="65"/>
        <v>#VALUE!</v>
      </c>
      <c r="C708" s="62" t="s">
        <v>29</v>
      </c>
      <c r="D708" s="63">
        <f t="shared" si="66"/>
        <v>0</v>
      </c>
      <c r="E708" s="80">
        <f t="shared" si="67"/>
        <v>0</v>
      </c>
      <c r="F708" s="82">
        <f t="shared" si="68"/>
        <v>0</v>
      </c>
      <c r="G708" s="64" t="s">
        <v>8</v>
      </c>
      <c r="H708" s="64">
        <f t="shared" si="69"/>
        <v>0</v>
      </c>
    </row>
    <row r="709" spans="1:8">
      <c r="A709" s="66" t="e">
        <f>#REF!</f>
        <v>#REF!</v>
      </c>
      <c r="B709" s="62" t="e">
        <f t="shared" si="65"/>
        <v>#VALUE!</v>
      </c>
      <c r="C709" s="62" t="s">
        <v>29</v>
      </c>
      <c r="D709" s="63">
        <f t="shared" si="66"/>
        <v>0</v>
      </c>
      <c r="E709" s="80">
        <f t="shared" si="67"/>
        <v>0</v>
      </c>
      <c r="F709" s="82">
        <f t="shared" si="68"/>
        <v>0</v>
      </c>
      <c r="G709" s="64" t="s">
        <v>8</v>
      </c>
      <c r="H709" s="64">
        <f t="shared" si="69"/>
        <v>0</v>
      </c>
    </row>
    <row r="710" spans="1:8">
      <c r="A710" s="66" t="e">
        <f>#REF!</f>
        <v>#REF!</v>
      </c>
      <c r="B710" s="62" t="e">
        <f t="shared" si="65"/>
        <v>#VALUE!</v>
      </c>
      <c r="C710" s="62" t="s">
        <v>29</v>
      </c>
      <c r="D710" s="63">
        <f t="shared" si="66"/>
        <v>0</v>
      </c>
      <c r="E710" s="80">
        <f t="shared" si="67"/>
        <v>0</v>
      </c>
      <c r="F710" s="82">
        <f t="shared" si="68"/>
        <v>0</v>
      </c>
      <c r="G710" s="64" t="s">
        <v>8</v>
      </c>
      <c r="H710" s="64">
        <f t="shared" si="69"/>
        <v>0</v>
      </c>
    </row>
    <row r="711" spans="1:8">
      <c r="A711" s="66" t="e">
        <f>#REF!</f>
        <v>#REF!</v>
      </c>
      <c r="B711" s="62" t="e">
        <f t="shared" si="65"/>
        <v>#VALUE!</v>
      </c>
      <c r="C711" s="62" t="s">
        <v>29</v>
      </c>
      <c r="D711" s="63">
        <f t="shared" si="66"/>
        <v>0</v>
      </c>
      <c r="E711" s="80">
        <f t="shared" si="67"/>
        <v>0</v>
      </c>
      <c r="F711" s="82">
        <f t="shared" si="68"/>
        <v>0</v>
      </c>
      <c r="G711" s="64" t="s">
        <v>8</v>
      </c>
      <c r="H711" s="64">
        <f t="shared" si="69"/>
        <v>0</v>
      </c>
    </row>
    <row r="712" spans="1:8">
      <c r="A712" s="66" t="e">
        <f>#REF!</f>
        <v>#REF!</v>
      </c>
      <c r="B712" s="62" t="e">
        <f t="shared" si="65"/>
        <v>#VALUE!</v>
      </c>
      <c r="C712" s="62" t="s">
        <v>29</v>
      </c>
      <c r="D712" s="63">
        <f t="shared" si="66"/>
        <v>0</v>
      </c>
      <c r="E712" s="80">
        <f t="shared" si="67"/>
        <v>0</v>
      </c>
      <c r="F712" s="82">
        <f t="shared" si="68"/>
        <v>0</v>
      </c>
      <c r="G712" s="64" t="s">
        <v>8</v>
      </c>
      <c r="H712" s="64">
        <f t="shared" si="69"/>
        <v>0</v>
      </c>
    </row>
    <row r="713" spans="1:8">
      <c r="A713" s="66" t="e">
        <f>#REF!</f>
        <v>#REF!</v>
      </c>
      <c r="B713" s="62" t="e">
        <f t="shared" si="65"/>
        <v>#VALUE!</v>
      </c>
      <c r="C713" s="62" t="s">
        <v>29</v>
      </c>
      <c r="D713" s="63">
        <f t="shared" si="66"/>
        <v>0</v>
      </c>
      <c r="E713" s="80">
        <f t="shared" si="67"/>
        <v>0</v>
      </c>
      <c r="F713" s="82">
        <f t="shared" si="68"/>
        <v>0</v>
      </c>
      <c r="G713" s="64" t="s">
        <v>8</v>
      </c>
      <c r="H713" s="64">
        <f t="shared" si="69"/>
        <v>0</v>
      </c>
    </row>
    <row r="714" spans="1:8">
      <c r="A714" s="66" t="e">
        <f>#REF!</f>
        <v>#REF!</v>
      </c>
      <c r="B714" s="62" t="e">
        <f t="shared" si="65"/>
        <v>#VALUE!</v>
      </c>
      <c r="C714" s="62" t="s">
        <v>29</v>
      </c>
      <c r="D714" s="63">
        <f t="shared" si="66"/>
        <v>0</v>
      </c>
      <c r="E714" s="80">
        <f t="shared" si="67"/>
        <v>0</v>
      </c>
      <c r="F714" s="82">
        <f t="shared" si="68"/>
        <v>0</v>
      </c>
      <c r="G714" s="64" t="s">
        <v>8</v>
      </c>
      <c r="H714" s="64">
        <f t="shared" si="69"/>
        <v>0</v>
      </c>
    </row>
    <row r="715" spans="1:8">
      <c r="A715" s="66" t="e">
        <f>#REF!</f>
        <v>#REF!</v>
      </c>
      <c r="B715" s="62" t="e">
        <f t="shared" si="65"/>
        <v>#VALUE!</v>
      </c>
      <c r="C715" s="62" t="s">
        <v>29</v>
      </c>
      <c r="D715" s="63">
        <f t="shared" si="66"/>
        <v>0</v>
      </c>
      <c r="E715" s="80">
        <f t="shared" si="67"/>
        <v>0</v>
      </c>
      <c r="F715" s="82">
        <f t="shared" si="68"/>
        <v>0</v>
      </c>
      <c r="G715" s="64" t="s">
        <v>8</v>
      </c>
      <c r="H715" s="64">
        <f t="shared" si="69"/>
        <v>0</v>
      </c>
    </row>
    <row r="716" spans="1:8">
      <c r="A716" s="66" t="e">
        <f>#REF!</f>
        <v>#REF!</v>
      </c>
      <c r="B716" s="62" t="e">
        <f t="shared" si="65"/>
        <v>#VALUE!</v>
      </c>
      <c r="C716" s="62" t="s">
        <v>29</v>
      </c>
      <c r="D716" s="63">
        <f t="shared" si="66"/>
        <v>0</v>
      </c>
      <c r="E716" s="80">
        <f t="shared" si="67"/>
        <v>0</v>
      </c>
      <c r="F716" s="82">
        <f t="shared" si="68"/>
        <v>0</v>
      </c>
      <c r="G716" s="64" t="s">
        <v>8</v>
      </c>
      <c r="H716" s="64">
        <f t="shared" si="69"/>
        <v>0</v>
      </c>
    </row>
    <row r="717" spans="1:8">
      <c r="A717" s="66" t="e">
        <f>#REF!</f>
        <v>#REF!</v>
      </c>
      <c r="B717" s="62" t="e">
        <f t="shared" si="65"/>
        <v>#VALUE!</v>
      </c>
      <c r="C717" s="62" t="s">
        <v>29</v>
      </c>
      <c r="D717" s="63">
        <f t="shared" si="66"/>
        <v>0</v>
      </c>
      <c r="E717" s="80">
        <f t="shared" si="67"/>
        <v>0</v>
      </c>
      <c r="F717" s="82">
        <f t="shared" si="68"/>
        <v>0</v>
      </c>
      <c r="G717" s="64" t="s">
        <v>8</v>
      </c>
      <c r="H717" s="64">
        <f t="shared" si="69"/>
        <v>0</v>
      </c>
    </row>
    <row r="718" spans="1:8">
      <c r="A718" s="66" t="e">
        <f>#REF!</f>
        <v>#REF!</v>
      </c>
      <c r="B718" s="62" t="e">
        <f t="shared" si="65"/>
        <v>#VALUE!</v>
      </c>
      <c r="C718" s="62" t="s">
        <v>29</v>
      </c>
      <c r="D718" s="63">
        <f t="shared" si="66"/>
        <v>0</v>
      </c>
      <c r="E718" s="80">
        <f t="shared" si="67"/>
        <v>0</v>
      </c>
      <c r="F718" s="82">
        <f t="shared" si="68"/>
        <v>0</v>
      </c>
      <c r="G718" s="64" t="s">
        <v>8</v>
      </c>
      <c r="H718" s="64">
        <f t="shared" si="69"/>
        <v>0</v>
      </c>
    </row>
    <row r="719" spans="1:8">
      <c r="A719" s="66" t="e">
        <f>#REF!</f>
        <v>#REF!</v>
      </c>
      <c r="B719" s="62" t="e">
        <f t="shared" si="65"/>
        <v>#VALUE!</v>
      </c>
      <c r="C719" s="62" t="s">
        <v>29</v>
      </c>
      <c r="D719" s="63">
        <f t="shared" si="66"/>
        <v>0</v>
      </c>
      <c r="E719" s="80">
        <f t="shared" si="67"/>
        <v>0</v>
      </c>
      <c r="F719" s="82">
        <f t="shared" si="68"/>
        <v>0</v>
      </c>
      <c r="G719" s="64" t="s">
        <v>8</v>
      </c>
      <c r="H719" s="64">
        <f t="shared" si="69"/>
        <v>0</v>
      </c>
    </row>
    <row r="720" spans="1:8">
      <c r="A720" s="66" t="e">
        <f>#REF!</f>
        <v>#REF!</v>
      </c>
      <c r="B720" s="62" t="e">
        <f t="shared" si="65"/>
        <v>#VALUE!</v>
      </c>
      <c r="C720" s="62" t="s">
        <v>29</v>
      </c>
      <c r="D720" s="63">
        <f t="shared" si="66"/>
        <v>0</v>
      </c>
      <c r="E720" s="80">
        <f t="shared" si="67"/>
        <v>0</v>
      </c>
      <c r="F720" s="82">
        <f t="shared" si="68"/>
        <v>0</v>
      </c>
      <c r="G720" s="64" t="s">
        <v>8</v>
      </c>
      <c r="H720" s="64">
        <f t="shared" si="69"/>
        <v>0</v>
      </c>
    </row>
    <row r="721" spans="1:8">
      <c r="A721" s="66" t="e">
        <f>#REF!</f>
        <v>#REF!</v>
      </c>
      <c r="B721" s="62" t="e">
        <f t="shared" si="65"/>
        <v>#VALUE!</v>
      </c>
      <c r="C721" s="62" t="s">
        <v>29</v>
      </c>
      <c r="D721" s="63">
        <f t="shared" si="66"/>
        <v>0</v>
      </c>
      <c r="E721" s="80">
        <f t="shared" si="67"/>
        <v>0</v>
      </c>
      <c r="F721" s="82">
        <f t="shared" si="68"/>
        <v>0</v>
      </c>
      <c r="G721" s="64" t="s">
        <v>8</v>
      </c>
      <c r="H721" s="64">
        <f t="shared" si="69"/>
        <v>0</v>
      </c>
    </row>
    <row r="722" spans="1:8">
      <c r="A722" s="66" t="e">
        <f>#REF!</f>
        <v>#REF!</v>
      </c>
      <c r="B722" s="62" t="e">
        <f t="shared" si="65"/>
        <v>#VALUE!</v>
      </c>
      <c r="C722" s="62" t="s">
        <v>29</v>
      </c>
      <c r="D722" s="63">
        <f t="shared" si="66"/>
        <v>0</v>
      </c>
      <c r="E722" s="80">
        <f t="shared" si="67"/>
        <v>0</v>
      </c>
      <c r="F722" s="82">
        <f t="shared" si="68"/>
        <v>0</v>
      </c>
      <c r="G722" s="64" t="s">
        <v>8</v>
      </c>
      <c r="H722" s="64">
        <f t="shared" si="69"/>
        <v>0</v>
      </c>
    </row>
    <row r="723" spans="1:8">
      <c r="A723" s="66" t="e">
        <f>#REF!</f>
        <v>#REF!</v>
      </c>
      <c r="B723" s="62" t="e">
        <f t="shared" si="65"/>
        <v>#VALUE!</v>
      </c>
      <c r="C723" s="62" t="s">
        <v>29</v>
      </c>
      <c r="D723" s="63">
        <f t="shared" si="66"/>
        <v>0</v>
      </c>
      <c r="E723" s="80">
        <f t="shared" si="67"/>
        <v>0</v>
      </c>
      <c r="F723" s="82">
        <f t="shared" si="68"/>
        <v>0</v>
      </c>
      <c r="G723" s="64" t="s">
        <v>8</v>
      </c>
      <c r="H723" s="64">
        <f t="shared" si="69"/>
        <v>0</v>
      </c>
    </row>
    <row r="724" spans="1:8">
      <c r="A724" s="66" t="e">
        <f>#REF!</f>
        <v>#REF!</v>
      </c>
      <c r="B724" s="62" t="e">
        <f t="shared" si="65"/>
        <v>#VALUE!</v>
      </c>
      <c r="C724" s="62" t="s">
        <v>29</v>
      </c>
      <c r="D724" s="63">
        <f t="shared" si="66"/>
        <v>0</v>
      </c>
      <c r="E724" s="80">
        <f t="shared" si="67"/>
        <v>0</v>
      </c>
      <c r="F724" s="82">
        <f t="shared" si="68"/>
        <v>0</v>
      </c>
      <c r="G724" s="64" t="s">
        <v>8</v>
      </c>
      <c r="H724" s="64">
        <f t="shared" si="69"/>
        <v>0</v>
      </c>
    </row>
    <row r="725" spans="1:8">
      <c r="A725" s="66" t="e">
        <f>#REF!</f>
        <v>#REF!</v>
      </c>
      <c r="B725" s="62" t="e">
        <f t="shared" si="65"/>
        <v>#VALUE!</v>
      </c>
      <c r="C725" s="62" t="s">
        <v>29</v>
      </c>
      <c r="D725" s="63">
        <f t="shared" si="66"/>
        <v>0</v>
      </c>
      <c r="E725" s="80">
        <f t="shared" si="67"/>
        <v>0</v>
      </c>
      <c r="F725" s="82">
        <f t="shared" si="68"/>
        <v>0</v>
      </c>
      <c r="G725" s="64" t="s">
        <v>8</v>
      </c>
      <c r="H725" s="64">
        <f t="shared" si="69"/>
        <v>0</v>
      </c>
    </row>
    <row r="726" spans="1:8">
      <c r="A726" s="66" t="e">
        <f>#REF!</f>
        <v>#REF!</v>
      </c>
      <c r="B726" s="62" t="e">
        <f t="shared" si="65"/>
        <v>#VALUE!</v>
      </c>
      <c r="C726" s="62" t="s">
        <v>29</v>
      </c>
      <c r="D726" s="63">
        <f t="shared" si="66"/>
        <v>0</v>
      </c>
      <c r="E726" s="80">
        <f t="shared" si="67"/>
        <v>0</v>
      </c>
      <c r="F726" s="82">
        <f t="shared" si="68"/>
        <v>0</v>
      </c>
      <c r="G726" s="64" t="s">
        <v>8</v>
      </c>
      <c r="H726" s="64">
        <f t="shared" si="69"/>
        <v>0</v>
      </c>
    </row>
    <row r="727" spans="1:8">
      <c r="A727" s="66" t="e">
        <f>#REF!</f>
        <v>#REF!</v>
      </c>
      <c r="B727" s="62" t="e">
        <f t="shared" si="65"/>
        <v>#VALUE!</v>
      </c>
      <c r="C727" s="62" t="s">
        <v>29</v>
      </c>
      <c r="D727" s="63">
        <f t="shared" si="66"/>
        <v>0</v>
      </c>
      <c r="E727" s="80">
        <f t="shared" si="67"/>
        <v>0</v>
      </c>
      <c r="F727" s="82">
        <f t="shared" si="68"/>
        <v>0</v>
      </c>
      <c r="G727" s="64" t="s">
        <v>8</v>
      </c>
      <c r="H727" s="64">
        <f t="shared" si="69"/>
        <v>0</v>
      </c>
    </row>
    <row r="728" spans="1:8">
      <c r="A728" s="66" t="e">
        <f>#REF!</f>
        <v>#REF!</v>
      </c>
      <c r="B728" s="62" t="e">
        <f t="shared" si="65"/>
        <v>#VALUE!</v>
      </c>
      <c r="C728" s="62" t="s">
        <v>29</v>
      </c>
      <c r="D728" s="63">
        <f t="shared" si="66"/>
        <v>0</v>
      </c>
      <c r="E728" s="80">
        <f t="shared" si="67"/>
        <v>0</v>
      </c>
      <c r="F728" s="82">
        <f t="shared" si="68"/>
        <v>0</v>
      </c>
      <c r="G728" s="64" t="s">
        <v>8</v>
      </c>
      <c r="H728" s="64">
        <f t="shared" si="69"/>
        <v>0</v>
      </c>
    </row>
    <row r="729" spans="1:8">
      <c r="A729" s="66" t="e">
        <f>#REF!</f>
        <v>#REF!</v>
      </c>
      <c r="B729" s="62" t="e">
        <f t="shared" si="65"/>
        <v>#VALUE!</v>
      </c>
      <c r="C729" s="62" t="s">
        <v>29</v>
      </c>
      <c r="D729" s="63">
        <f t="shared" si="66"/>
        <v>0</v>
      </c>
      <c r="E729" s="80">
        <f t="shared" si="67"/>
        <v>0</v>
      </c>
      <c r="F729" s="82">
        <f t="shared" si="68"/>
        <v>0</v>
      </c>
      <c r="G729" s="64" t="s">
        <v>8</v>
      </c>
      <c r="H729" s="64">
        <f t="shared" si="69"/>
        <v>0</v>
      </c>
    </row>
    <row r="730" spans="1:8">
      <c r="A730" s="66" t="e">
        <f>#REF!</f>
        <v>#REF!</v>
      </c>
      <c r="B730" s="62" t="e">
        <f t="shared" si="65"/>
        <v>#VALUE!</v>
      </c>
      <c r="C730" s="62" t="s">
        <v>29</v>
      </c>
      <c r="D730" s="63">
        <f t="shared" si="66"/>
        <v>0</v>
      </c>
      <c r="E730" s="80">
        <f t="shared" si="67"/>
        <v>0</v>
      </c>
      <c r="F730" s="82">
        <f t="shared" si="68"/>
        <v>0</v>
      </c>
      <c r="G730" s="64" t="s">
        <v>8</v>
      </c>
      <c r="H730" s="64">
        <f t="shared" si="69"/>
        <v>0</v>
      </c>
    </row>
    <row r="731" spans="1:8">
      <c r="A731" s="66" t="e">
        <f>#REF!</f>
        <v>#REF!</v>
      </c>
      <c r="B731" s="62" t="e">
        <f t="shared" si="65"/>
        <v>#VALUE!</v>
      </c>
      <c r="C731" s="62" t="s">
        <v>29</v>
      </c>
      <c r="D731" s="63">
        <f t="shared" si="66"/>
        <v>0</v>
      </c>
      <c r="E731" s="80">
        <f t="shared" si="67"/>
        <v>0</v>
      </c>
      <c r="F731" s="82">
        <f t="shared" si="68"/>
        <v>0</v>
      </c>
      <c r="G731" s="64" t="s">
        <v>8</v>
      </c>
      <c r="H731" s="64">
        <f t="shared" si="69"/>
        <v>0</v>
      </c>
    </row>
    <row r="732" spans="1:8">
      <c r="A732" s="66" t="e">
        <f>#REF!</f>
        <v>#REF!</v>
      </c>
      <c r="B732" s="62" t="e">
        <f t="shared" si="65"/>
        <v>#VALUE!</v>
      </c>
      <c r="C732" s="62" t="s">
        <v>29</v>
      </c>
      <c r="D732" s="63">
        <f t="shared" si="66"/>
        <v>0</v>
      </c>
      <c r="E732" s="80">
        <f t="shared" si="67"/>
        <v>0</v>
      </c>
      <c r="F732" s="82">
        <f t="shared" si="68"/>
        <v>0</v>
      </c>
      <c r="G732" s="64" t="s">
        <v>8</v>
      </c>
      <c r="H732" s="64">
        <f t="shared" si="69"/>
        <v>0</v>
      </c>
    </row>
    <row r="733" spans="1:8">
      <c r="A733" s="66" t="e">
        <f>#REF!</f>
        <v>#REF!</v>
      </c>
      <c r="B733" s="62" t="e">
        <f t="shared" si="65"/>
        <v>#VALUE!</v>
      </c>
      <c r="C733" s="62" t="s">
        <v>29</v>
      </c>
      <c r="D733" s="63">
        <f t="shared" si="66"/>
        <v>0</v>
      </c>
      <c r="E733" s="80">
        <f t="shared" si="67"/>
        <v>0</v>
      </c>
      <c r="F733" s="82">
        <f t="shared" si="68"/>
        <v>0</v>
      </c>
      <c r="G733" s="64" t="s">
        <v>8</v>
      </c>
      <c r="H733" s="64">
        <f t="shared" si="69"/>
        <v>0</v>
      </c>
    </row>
    <row r="734" spans="1:8">
      <c r="A734" s="66" t="e">
        <f>#REF!</f>
        <v>#REF!</v>
      </c>
      <c r="B734" s="62" t="e">
        <f t="shared" si="65"/>
        <v>#VALUE!</v>
      </c>
      <c r="C734" s="62" t="s">
        <v>29</v>
      </c>
      <c r="D734" s="63">
        <f t="shared" si="66"/>
        <v>0</v>
      </c>
      <c r="E734" s="80">
        <f t="shared" si="67"/>
        <v>0</v>
      </c>
      <c r="F734" s="82">
        <f t="shared" si="68"/>
        <v>0</v>
      </c>
      <c r="G734" s="64" t="s">
        <v>8</v>
      </c>
      <c r="H734" s="64">
        <f t="shared" si="69"/>
        <v>0</v>
      </c>
    </row>
    <row r="735" spans="1:8">
      <c r="A735" s="66" t="e">
        <f>#REF!</f>
        <v>#REF!</v>
      </c>
      <c r="B735" s="62" t="e">
        <f t="shared" si="65"/>
        <v>#VALUE!</v>
      </c>
      <c r="C735" s="62" t="s">
        <v>29</v>
      </c>
      <c r="D735" s="63">
        <f t="shared" si="66"/>
        <v>0</v>
      </c>
      <c r="E735" s="80">
        <f t="shared" si="67"/>
        <v>0</v>
      </c>
      <c r="F735" s="82">
        <f t="shared" si="68"/>
        <v>0</v>
      </c>
      <c r="G735" s="64" t="s">
        <v>8</v>
      </c>
      <c r="H735" s="64">
        <f t="shared" si="69"/>
        <v>0</v>
      </c>
    </row>
    <row r="736" spans="1:8">
      <c r="A736" s="66" t="e">
        <f>#REF!</f>
        <v>#REF!</v>
      </c>
      <c r="B736" s="62" t="e">
        <f t="shared" si="65"/>
        <v>#VALUE!</v>
      </c>
      <c r="C736" s="62" t="s">
        <v>29</v>
      </c>
      <c r="D736" s="63">
        <f t="shared" si="66"/>
        <v>0</v>
      </c>
      <c r="E736" s="80">
        <f t="shared" si="67"/>
        <v>0</v>
      </c>
      <c r="F736" s="82">
        <f t="shared" si="68"/>
        <v>0</v>
      </c>
      <c r="G736" s="64" t="s">
        <v>8</v>
      </c>
      <c r="H736" s="64">
        <f t="shared" si="69"/>
        <v>0</v>
      </c>
    </row>
    <row r="737" spans="1:8">
      <c r="A737" s="66" t="e">
        <f>#REF!</f>
        <v>#REF!</v>
      </c>
      <c r="B737" s="62" t="e">
        <f t="shared" si="65"/>
        <v>#VALUE!</v>
      </c>
      <c r="C737" s="62" t="s">
        <v>29</v>
      </c>
      <c r="D737" s="63">
        <f t="shared" si="66"/>
        <v>0</v>
      </c>
      <c r="E737" s="80">
        <f t="shared" si="67"/>
        <v>0</v>
      </c>
      <c r="F737" s="82">
        <f t="shared" si="68"/>
        <v>0</v>
      </c>
      <c r="G737" s="64" t="s">
        <v>8</v>
      </c>
      <c r="H737" s="64">
        <f t="shared" si="69"/>
        <v>0</v>
      </c>
    </row>
    <row r="738" spans="1:8">
      <c r="A738" s="66" t="e">
        <f>#REF!</f>
        <v>#REF!</v>
      </c>
      <c r="B738" s="62" t="e">
        <f t="shared" si="65"/>
        <v>#VALUE!</v>
      </c>
      <c r="C738" s="62" t="s">
        <v>29</v>
      </c>
      <c r="D738" s="63">
        <f t="shared" si="66"/>
        <v>0</v>
      </c>
      <c r="E738" s="80">
        <f t="shared" si="67"/>
        <v>0</v>
      </c>
      <c r="F738" s="82">
        <f t="shared" si="68"/>
        <v>0</v>
      </c>
      <c r="G738" s="64" t="s">
        <v>8</v>
      </c>
      <c r="H738" s="64">
        <f t="shared" si="69"/>
        <v>0</v>
      </c>
    </row>
    <row r="739" spans="1:8">
      <c r="A739" s="66" t="e">
        <f>#REF!</f>
        <v>#REF!</v>
      </c>
      <c r="B739" s="62" t="e">
        <f t="shared" si="65"/>
        <v>#VALUE!</v>
      </c>
      <c r="C739" s="62" t="s">
        <v>29</v>
      </c>
      <c r="D739" s="63">
        <f t="shared" si="66"/>
        <v>0</v>
      </c>
      <c r="E739" s="80">
        <f t="shared" si="67"/>
        <v>0</v>
      </c>
      <c r="F739" s="82">
        <f t="shared" si="68"/>
        <v>0</v>
      </c>
      <c r="G739" s="64" t="s">
        <v>8</v>
      </c>
      <c r="H739" s="64">
        <f t="shared" si="69"/>
        <v>0</v>
      </c>
    </row>
    <row r="740" spans="1:8">
      <c r="A740" s="66" t="e">
        <f>#REF!</f>
        <v>#REF!</v>
      </c>
      <c r="B740" s="62" t="e">
        <f t="shared" si="65"/>
        <v>#VALUE!</v>
      </c>
      <c r="C740" s="62" t="s">
        <v>29</v>
      </c>
      <c r="D740" s="63">
        <f t="shared" si="66"/>
        <v>0</v>
      </c>
      <c r="E740" s="80">
        <f t="shared" si="67"/>
        <v>0</v>
      </c>
      <c r="F740" s="82">
        <f t="shared" si="68"/>
        <v>0</v>
      </c>
      <c r="G740" s="64" t="s">
        <v>8</v>
      </c>
      <c r="H740" s="64">
        <f t="shared" si="69"/>
        <v>0</v>
      </c>
    </row>
    <row r="741" spans="1:8">
      <c r="A741" s="66" t="e">
        <f>#REF!</f>
        <v>#REF!</v>
      </c>
      <c r="B741" s="62" t="e">
        <f t="shared" si="65"/>
        <v>#VALUE!</v>
      </c>
      <c r="C741" s="62" t="s">
        <v>29</v>
      </c>
      <c r="D741" s="63">
        <f t="shared" si="66"/>
        <v>0</v>
      </c>
      <c r="E741" s="80">
        <f t="shared" si="67"/>
        <v>0</v>
      </c>
      <c r="F741" s="82">
        <f t="shared" si="68"/>
        <v>0</v>
      </c>
      <c r="G741" s="64" t="s">
        <v>8</v>
      </c>
      <c r="H741" s="64">
        <f t="shared" si="69"/>
        <v>0</v>
      </c>
    </row>
    <row r="742" spans="1:8">
      <c r="A742" s="66" t="e">
        <f>#REF!</f>
        <v>#REF!</v>
      </c>
      <c r="B742" s="62" t="e">
        <f t="shared" si="65"/>
        <v>#VALUE!</v>
      </c>
      <c r="C742" s="62" t="s">
        <v>29</v>
      </c>
      <c r="D742" s="63">
        <f t="shared" si="66"/>
        <v>0</v>
      </c>
      <c r="E742" s="80">
        <f t="shared" si="67"/>
        <v>0</v>
      </c>
      <c r="F742" s="82">
        <f t="shared" si="68"/>
        <v>0</v>
      </c>
      <c r="G742" s="64" t="s">
        <v>8</v>
      </c>
      <c r="H742" s="64">
        <f t="shared" si="69"/>
        <v>0</v>
      </c>
    </row>
    <row r="743" spans="1:8">
      <c r="A743" s="66" t="e">
        <f>#REF!</f>
        <v>#REF!</v>
      </c>
      <c r="B743" s="62" t="e">
        <f t="shared" si="65"/>
        <v>#VALUE!</v>
      </c>
      <c r="C743" s="62" t="s">
        <v>29</v>
      </c>
      <c r="D743" s="63">
        <f t="shared" si="66"/>
        <v>0</v>
      </c>
      <c r="E743" s="80">
        <f t="shared" si="67"/>
        <v>0</v>
      </c>
      <c r="F743" s="82">
        <f t="shared" si="68"/>
        <v>0</v>
      </c>
      <c r="G743" s="64" t="s">
        <v>8</v>
      </c>
      <c r="H743" s="64">
        <f t="shared" si="69"/>
        <v>0</v>
      </c>
    </row>
    <row r="744" spans="1:8">
      <c r="A744" s="66" t="e">
        <f>#REF!</f>
        <v>#REF!</v>
      </c>
      <c r="B744" s="62" t="e">
        <f t="shared" si="65"/>
        <v>#VALUE!</v>
      </c>
      <c r="C744" s="62" t="s">
        <v>29</v>
      </c>
      <c r="D744" s="63">
        <f t="shared" si="66"/>
        <v>0</v>
      </c>
      <c r="E744" s="80">
        <f t="shared" si="67"/>
        <v>0</v>
      </c>
      <c r="F744" s="82">
        <f t="shared" si="68"/>
        <v>0</v>
      </c>
      <c r="G744" s="64" t="s">
        <v>8</v>
      </c>
      <c r="H744" s="64">
        <f t="shared" si="69"/>
        <v>0</v>
      </c>
    </row>
    <row r="745" spans="1:8">
      <c r="A745" s="66" t="e">
        <f>#REF!</f>
        <v>#REF!</v>
      </c>
      <c r="B745" s="62" t="e">
        <f t="shared" si="65"/>
        <v>#VALUE!</v>
      </c>
      <c r="C745" s="62" t="s">
        <v>29</v>
      </c>
      <c r="D745" s="63">
        <f t="shared" si="66"/>
        <v>0</v>
      </c>
      <c r="E745" s="80">
        <f t="shared" si="67"/>
        <v>0</v>
      </c>
      <c r="F745" s="82">
        <f t="shared" si="68"/>
        <v>0</v>
      </c>
      <c r="G745" s="64" t="s">
        <v>8</v>
      </c>
      <c r="H745" s="64">
        <f t="shared" si="69"/>
        <v>0</v>
      </c>
    </row>
    <row r="746" spans="1:8">
      <c r="A746" s="66" t="e">
        <f>#REF!</f>
        <v>#REF!</v>
      </c>
      <c r="B746" s="62" t="e">
        <f t="shared" si="65"/>
        <v>#VALUE!</v>
      </c>
      <c r="C746" s="62" t="s">
        <v>29</v>
      </c>
      <c r="D746" s="63">
        <f t="shared" si="66"/>
        <v>0</v>
      </c>
      <c r="E746" s="80">
        <f t="shared" si="67"/>
        <v>0</v>
      </c>
      <c r="F746" s="82">
        <f t="shared" si="68"/>
        <v>0</v>
      </c>
      <c r="G746" s="64" t="s">
        <v>8</v>
      </c>
      <c r="H746" s="64">
        <f t="shared" si="69"/>
        <v>0</v>
      </c>
    </row>
    <row r="747" spans="1:8">
      <c r="A747" s="66" t="e">
        <f>#REF!</f>
        <v>#REF!</v>
      </c>
      <c r="B747" s="62" t="e">
        <f t="shared" si="65"/>
        <v>#VALUE!</v>
      </c>
      <c r="C747" s="62" t="s">
        <v>29</v>
      </c>
      <c r="D747" s="63">
        <f t="shared" si="66"/>
        <v>0</v>
      </c>
      <c r="E747" s="80">
        <f t="shared" si="67"/>
        <v>0</v>
      </c>
      <c r="F747" s="82">
        <f t="shared" si="68"/>
        <v>0</v>
      </c>
      <c r="G747" s="64" t="s">
        <v>8</v>
      </c>
      <c r="H747" s="64">
        <f t="shared" si="69"/>
        <v>0</v>
      </c>
    </row>
    <row r="748" spans="1:8">
      <c r="A748" s="66" t="e">
        <f>#REF!</f>
        <v>#REF!</v>
      </c>
      <c r="B748" s="62" t="e">
        <f t="shared" si="65"/>
        <v>#VALUE!</v>
      </c>
      <c r="C748" s="62" t="s">
        <v>29</v>
      </c>
      <c r="D748" s="63">
        <f t="shared" si="66"/>
        <v>0</v>
      </c>
      <c r="E748" s="80">
        <f t="shared" si="67"/>
        <v>0</v>
      </c>
      <c r="F748" s="82">
        <f t="shared" si="68"/>
        <v>0</v>
      </c>
      <c r="G748" s="64" t="s">
        <v>8</v>
      </c>
      <c r="H748" s="64">
        <f t="shared" si="69"/>
        <v>0</v>
      </c>
    </row>
    <row r="749" spans="1:8">
      <c r="A749" s="66" t="e">
        <f>#REF!</f>
        <v>#REF!</v>
      </c>
      <c r="B749" s="62" t="e">
        <f t="shared" ref="B749:B812" si="70">MID(O749,FIND(" ",O749)+1,8)</f>
        <v>#VALUE!</v>
      </c>
      <c r="C749" s="62" t="s">
        <v>29</v>
      </c>
      <c r="D749" s="63">
        <f t="shared" ref="D749:D812" si="71">L749</f>
        <v>0</v>
      </c>
      <c r="E749" s="80">
        <f t="shared" ref="E749:E812" si="72">M749</f>
        <v>0</v>
      </c>
      <c r="F749" s="82">
        <f t="shared" ref="F749:F812" si="73">(D749*E749)</f>
        <v>0</v>
      </c>
      <c r="G749" s="64" t="s">
        <v>8</v>
      </c>
      <c r="H749" s="64">
        <f t="shared" ref="H749:H812" si="74">Q749</f>
        <v>0</v>
      </c>
    </row>
    <row r="750" spans="1:8">
      <c r="A750" s="66" t="e">
        <f>#REF!</f>
        <v>#REF!</v>
      </c>
      <c r="B750" s="62" t="e">
        <f t="shared" si="70"/>
        <v>#VALUE!</v>
      </c>
      <c r="C750" s="62" t="s">
        <v>29</v>
      </c>
      <c r="D750" s="63">
        <f t="shared" si="71"/>
        <v>0</v>
      </c>
      <c r="E750" s="80">
        <f t="shared" si="72"/>
        <v>0</v>
      </c>
      <c r="F750" s="82">
        <f t="shared" si="73"/>
        <v>0</v>
      </c>
      <c r="G750" s="64" t="s">
        <v>8</v>
      </c>
      <c r="H750" s="64">
        <f t="shared" si="74"/>
        <v>0</v>
      </c>
    </row>
    <row r="751" spans="1:8">
      <c r="A751" s="66" t="e">
        <f>#REF!</f>
        <v>#REF!</v>
      </c>
      <c r="B751" s="62" t="e">
        <f t="shared" si="70"/>
        <v>#VALUE!</v>
      </c>
      <c r="C751" s="62" t="s">
        <v>29</v>
      </c>
      <c r="D751" s="63">
        <f t="shared" si="71"/>
        <v>0</v>
      </c>
      <c r="E751" s="80">
        <f t="shared" si="72"/>
        <v>0</v>
      </c>
      <c r="F751" s="82">
        <f t="shared" si="73"/>
        <v>0</v>
      </c>
      <c r="G751" s="64" t="s">
        <v>8</v>
      </c>
      <c r="H751" s="64">
        <f t="shared" si="74"/>
        <v>0</v>
      </c>
    </row>
    <row r="752" spans="1:8">
      <c r="A752" s="66" t="e">
        <f>#REF!</f>
        <v>#REF!</v>
      </c>
      <c r="B752" s="62" t="e">
        <f t="shared" si="70"/>
        <v>#VALUE!</v>
      </c>
      <c r="C752" s="62" t="s">
        <v>29</v>
      </c>
      <c r="D752" s="63">
        <f t="shared" si="71"/>
        <v>0</v>
      </c>
      <c r="E752" s="80">
        <f t="shared" si="72"/>
        <v>0</v>
      </c>
      <c r="F752" s="82">
        <f t="shared" si="73"/>
        <v>0</v>
      </c>
      <c r="G752" s="64" t="s">
        <v>8</v>
      </c>
      <c r="H752" s="64">
        <f t="shared" si="74"/>
        <v>0</v>
      </c>
    </row>
    <row r="753" spans="1:8">
      <c r="A753" s="66" t="e">
        <f>#REF!</f>
        <v>#REF!</v>
      </c>
      <c r="B753" s="62" t="e">
        <f t="shared" si="70"/>
        <v>#VALUE!</v>
      </c>
      <c r="C753" s="62" t="s">
        <v>29</v>
      </c>
      <c r="D753" s="63">
        <f t="shared" si="71"/>
        <v>0</v>
      </c>
      <c r="E753" s="80">
        <f t="shared" si="72"/>
        <v>0</v>
      </c>
      <c r="F753" s="82">
        <f t="shared" si="73"/>
        <v>0</v>
      </c>
      <c r="G753" s="64" t="s">
        <v>8</v>
      </c>
      <c r="H753" s="64">
        <f t="shared" si="74"/>
        <v>0</v>
      </c>
    </row>
    <row r="754" spans="1:8">
      <c r="A754" s="66" t="e">
        <f>#REF!</f>
        <v>#REF!</v>
      </c>
      <c r="B754" s="62" t="e">
        <f t="shared" si="70"/>
        <v>#VALUE!</v>
      </c>
      <c r="C754" s="62" t="s">
        <v>29</v>
      </c>
      <c r="D754" s="63">
        <f t="shared" si="71"/>
        <v>0</v>
      </c>
      <c r="E754" s="80">
        <f t="shared" si="72"/>
        <v>0</v>
      </c>
      <c r="F754" s="82">
        <f t="shared" si="73"/>
        <v>0</v>
      </c>
      <c r="G754" s="64" t="s">
        <v>8</v>
      </c>
      <c r="H754" s="64">
        <f t="shared" si="74"/>
        <v>0</v>
      </c>
    </row>
    <row r="755" spans="1:8">
      <c r="A755" s="66" t="e">
        <f>#REF!</f>
        <v>#REF!</v>
      </c>
      <c r="B755" s="62" t="e">
        <f t="shared" si="70"/>
        <v>#VALUE!</v>
      </c>
      <c r="C755" s="62" t="s">
        <v>29</v>
      </c>
      <c r="D755" s="63">
        <f t="shared" si="71"/>
        <v>0</v>
      </c>
      <c r="E755" s="80">
        <f t="shared" si="72"/>
        <v>0</v>
      </c>
      <c r="F755" s="82">
        <f t="shared" si="73"/>
        <v>0</v>
      </c>
      <c r="G755" s="64" t="s">
        <v>8</v>
      </c>
      <c r="H755" s="64">
        <f t="shared" si="74"/>
        <v>0</v>
      </c>
    </row>
    <row r="756" spans="1:8">
      <c r="A756" s="66" t="e">
        <f>#REF!</f>
        <v>#REF!</v>
      </c>
      <c r="B756" s="62" t="e">
        <f t="shared" si="70"/>
        <v>#VALUE!</v>
      </c>
      <c r="C756" s="62" t="s">
        <v>29</v>
      </c>
      <c r="D756" s="63">
        <f t="shared" si="71"/>
        <v>0</v>
      </c>
      <c r="E756" s="80">
        <f t="shared" si="72"/>
        <v>0</v>
      </c>
      <c r="F756" s="82">
        <f t="shared" si="73"/>
        <v>0</v>
      </c>
      <c r="G756" s="64" t="s">
        <v>8</v>
      </c>
      <c r="H756" s="64">
        <f t="shared" si="74"/>
        <v>0</v>
      </c>
    </row>
    <row r="757" spans="1:8">
      <c r="A757" s="66" t="e">
        <f>#REF!</f>
        <v>#REF!</v>
      </c>
      <c r="B757" s="62" t="e">
        <f t="shared" si="70"/>
        <v>#VALUE!</v>
      </c>
      <c r="C757" s="62" t="s">
        <v>29</v>
      </c>
      <c r="D757" s="63">
        <f t="shared" si="71"/>
        <v>0</v>
      </c>
      <c r="E757" s="80">
        <f t="shared" si="72"/>
        <v>0</v>
      </c>
      <c r="F757" s="82">
        <f t="shared" si="73"/>
        <v>0</v>
      </c>
      <c r="G757" s="64" t="s">
        <v>8</v>
      </c>
      <c r="H757" s="64">
        <f t="shared" si="74"/>
        <v>0</v>
      </c>
    </row>
    <row r="758" spans="1:8">
      <c r="A758" s="66" t="e">
        <f>#REF!</f>
        <v>#REF!</v>
      </c>
      <c r="B758" s="62" t="e">
        <f t="shared" si="70"/>
        <v>#VALUE!</v>
      </c>
      <c r="C758" s="62" t="s">
        <v>29</v>
      </c>
      <c r="D758" s="63">
        <f t="shared" si="71"/>
        <v>0</v>
      </c>
      <c r="E758" s="80">
        <f t="shared" si="72"/>
        <v>0</v>
      </c>
      <c r="F758" s="82">
        <f t="shared" si="73"/>
        <v>0</v>
      </c>
      <c r="G758" s="64" t="s">
        <v>8</v>
      </c>
      <c r="H758" s="64">
        <f t="shared" si="74"/>
        <v>0</v>
      </c>
    </row>
    <row r="759" spans="1:8">
      <c r="A759" s="66" t="e">
        <f>#REF!</f>
        <v>#REF!</v>
      </c>
      <c r="B759" s="62" t="e">
        <f t="shared" si="70"/>
        <v>#VALUE!</v>
      </c>
      <c r="C759" s="62" t="s">
        <v>29</v>
      </c>
      <c r="D759" s="63">
        <f t="shared" si="71"/>
        <v>0</v>
      </c>
      <c r="E759" s="80">
        <f t="shared" si="72"/>
        <v>0</v>
      </c>
      <c r="F759" s="82">
        <f t="shared" si="73"/>
        <v>0</v>
      </c>
      <c r="G759" s="64" t="s">
        <v>8</v>
      </c>
      <c r="H759" s="64">
        <f t="shared" si="74"/>
        <v>0</v>
      </c>
    </row>
    <row r="760" spans="1:8">
      <c r="A760" s="66" t="e">
        <f>#REF!</f>
        <v>#REF!</v>
      </c>
      <c r="B760" s="62" t="e">
        <f t="shared" si="70"/>
        <v>#VALUE!</v>
      </c>
      <c r="C760" s="62" t="s">
        <v>29</v>
      </c>
      <c r="D760" s="63">
        <f t="shared" si="71"/>
        <v>0</v>
      </c>
      <c r="E760" s="80">
        <f t="shared" si="72"/>
        <v>0</v>
      </c>
      <c r="F760" s="82">
        <f t="shared" si="73"/>
        <v>0</v>
      </c>
      <c r="G760" s="64" t="s">
        <v>8</v>
      </c>
      <c r="H760" s="64">
        <f t="shared" si="74"/>
        <v>0</v>
      </c>
    </row>
    <row r="761" spans="1:8">
      <c r="A761" s="66" t="e">
        <f>#REF!</f>
        <v>#REF!</v>
      </c>
      <c r="B761" s="62" t="e">
        <f t="shared" si="70"/>
        <v>#VALUE!</v>
      </c>
      <c r="C761" s="62" t="s">
        <v>29</v>
      </c>
      <c r="D761" s="63">
        <f t="shared" si="71"/>
        <v>0</v>
      </c>
      <c r="E761" s="80">
        <f t="shared" si="72"/>
        <v>0</v>
      </c>
      <c r="F761" s="82">
        <f t="shared" si="73"/>
        <v>0</v>
      </c>
      <c r="G761" s="64" t="s">
        <v>8</v>
      </c>
      <c r="H761" s="64">
        <f t="shared" si="74"/>
        <v>0</v>
      </c>
    </row>
    <row r="762" spans="1:8">
      <c r="A762" s="66" t="e">
        <f>#REF!</f>
        <v>#REF!</v>
      </c>
      <c r="B762" s="62" t="e">
        <f t="shared" si="70"/>
        <v>#VALUE!</v>
      </c>
      <c r="C762" s="62" t="s">
        <v>29</v>
      </c>
      <c r="D762" s="63">
        <f t="shared" si="71"/>
        <v>0</v>
      </c>
      <c r="E762" s="80">
        <f t="shared" si="72"/>
        <v>0</v>
      </c>
      <c r="F762" s="82">
        <f t="shared" si="73"/>
        <v>0</v>
      </c>
      <c r="G762" s="64" t="s">
        <v>8</v>
      </c>
      <c r="H762" s="64">
        <f t="shared" si="74"/>
        <v>0</v>
      </c>
    </row>
    <row r="763" spans="1:8">
      <c r="A763" s="66" t="e">
        <f>#REF!</f>
        <v>#REF!</v>
      </c>
      <c r="B763" s="62" t="e">
        <f t="shared" si="70"/>
        <v>#VALUE!</v>
      </c>
      <c r="C763" s="62" t="s">
        <v>29</v>
      </c>
      <c r="D763" s="63">
        <f t="shared" si="71"/>
        <v>0</v>
      </c>
      <c r="E763" s="80">
        <f t="shared" si="72"/>
        <v>0</v>
      </c>
      <c r="F763" s="82">
        <f t="shared" si="73"/>
        <v>0</v>
      </c>
      <c r="G763" s="64" t="s">
        <v>8</v>
      </c>
      <c r="H763" s="64">
        <f t="shared" si="74"/>
        <v>0</v>
      </c>
    </row>
    <row r="764" spans="1:8">
      <c r="A764" s="66" t="e">
        <f>#REF!</f>
        <v>#REF!</v>
      </c>
      <c r="B764" s="62" t="e">
        <f t="shared" si="70"/>
        <v>#VALUE!</v>
      </c>
      <c r="C764" s="62" t="s">
        <v>29</v>
      </c>
      <c r="D764" s="63">
        <f t="shared" si="71"/>
        <v>0</v>
      </c>
      <c r="E764" s="80">
        <f t="shared" si="72"/>
        <v>0</v>
      </c>
      <c r="F764" s="82">
        <f t="shared" si="73"/>
        <v>0</v>
      </c>
      <c r="G764" s="64" t="s">
        <v>8</v>
      </c>
      <c r="H764" s="64">
        <f t="shared" si="74"/>
        <v>0</v>
      </c>
    </row>
    <row r="765" spans="1:8">
      <c r="A765" s="66" t="e">
        <f>#REF!</f>
        <v>#REF!</v>
      </c>
      <c r="B765" s="62" t="e">
        <f t="shared" si="70"/>
        <v>#VALUE!</v>
      </c>
      <c r="C765" s="62" t="s">
        <v>29</v>
      </c>
      <c r="D765" s="63">
        <f t="shared" si="71"/>
        <v>0</v>
      </c>
      <c r="E765" s="80">
        <f t="shared" si="72"/>
        <v>0</v>
      </c>
      <c r="F765" s="82">
        <f t="shared" si="73"/>
        <v>0</v>
      </c>
      <c r="G765" s="64" t="s">
        <v>8</v>
      </c>
      <c r="H765" s="64">
        <f t="shared" si="74"/>
        <v>0</v>
      </c>
    </row>
    <row r="766" spans="1:8">
      <c r="A766" s="66" t="e">
        <f>#REF!</f>
        <v>#REF!</v>
      </c>
      <c r="B766" s="62" t="e">
        <f t="shared" si="70"/>
        <v>#VALUE!</v>
      </c>
      <c r="C766" s="62" t="s">
        <v>29</v>
      </c>
      <c r="D766" s="63">
        <f t="shared" si="71"/>
        <v>0</v>
      </c>
      <c r="E766" s="80">
        <f t="shared" si="72"/>
        <v>0</v>
      </c>
      <c r="F766" s="82">
        <f t="shared" si="73"/>
        <v>0</v>
      </c>
      <c r="G766" s="64" t="s">
        <v>8</v>
      </c>
      <c r="H766" s="64">
        <f t="shared" si="74"/>
        <v>0</v>
      </c>
    </row>
    <row r="767" spans="1:8">
      <c r="A767" s="66" t="e">
        <f>#REF!</f>
        <v>#REF!</v>
      </c>
      <c r="B767" s="62" t="e">
        <f t="shared" si="70"/>
        <v>#VALUE!</v>
      </c>
      <c r="C767" s="62" t="s">
        <v>29</v>
      </c>
      <c r="D767" s="63">
        <f t="shared" si="71"/>
        <v>0</v>
      </c>
      <c r="E767" s="80">
        <f t="shared" si="72"/>
        <v>0</v>
      </c>
      <c r="F767" s="82">
        <f t="shared" si="73"/>
        <v>0</v>
      </c>
      <c r="G767" s="64" t="s">
        <v>8</v>
      </c>
      <c r="H767" s="64">
        <f t="shared" si="74"/>
        <v>0</v>
      </c>
    </row>
    <row r="768" spans="1:8">
      <c r="A768" s="66" t="e">
        <f>#REF!</f>
        <v>#REF!</v>
      </c>
      <c r="B768" s="62" t="e">
        <f t="shared" si="70"/>
        <v>#VALUE!</v>
      </c>
      <c r="C768" s="62" t="s">
        <v>29</v>
      </c>
      <c r="D768" s="63">
        <f t="shared" si="71"/>
        <v>0</v>
      </c>
      <c r="E768" s="80">
        <f t="shared" si="72"/>
        <v>0</v>
      </c>
      <c r="F768" s="82">
        <f t="shared" si="73"/>
        <v>0</v>
      </c>
      <c r="G768" s="64" t="s">
        <v>8</v>
      </c>
      <c r="H768" s="64">
        <f t="shared" si="74"/>
        <v>0</v>
      </c>
    </row>
    <row r="769" spans="1:8">
      <c r="A769" s="66" t="e">
        <f>#REF!</f>
        <v>#REF!</v>
      </c>
      <c r="B769" s="62" t="e">
        <f t="shared" si="70"/>
        <v>#VALUE!</v>
      </c>
      <c r="C769" s="62" t="s">
        <v>29</v>
      </c>
      <c r="D769" s="63">
        <f t="shared" si="71"/>
        <v>0</v>
      </c>
      <c r="E769" s="80">
        <f t="shared" si="72"/>
        <v>0</v>
      </c>
      <c r="F769" s="82">
        <f t="shared" si="73"/>
        <v>0</v>
      </c>
      <c r="G769" s="64" t="s">
        <v>8</v>
      </c>
      <c r="H769" s="64">
        <f t="shared" si="74"/>
        <v>0</v>
      </c>
    </row>
    <row r="770" spans="1:8">
      <c r="A770" s="66" t="e">
        <f>#REF!</f>
        <v>#REF!</v>
      </c>
      <c r="B770" s="62" t="e">
        <f t="shared" si="70"/>
        <v>#VALUE!</v>
      </c>
      <c r="C770" s="62" t="s">
        <v>29</v>
      </c>
      <c r="D770" s="63">
        <f t="shared" si="71"/>
        <v>0</v>
      </c>
      <c r="E770" s="80">
        <f t="shared" si="72"/>
        <v>0</v>
      </c>
      <c r="F770" s="82">
        <f t="shared" si="73"/>
        <v>0</v>
      </c>
      <c r="G770" s="64" t="s">
        <v>8</v>
      </c>
      <c r="H770" s="64">
        <f t="shared" si="74"/>
        <v>0</v>
      </c>
    </row>
    <row r="771" spans="1:8">
      <c r="A771" s="66" t="e">
        <f>#REF!</f>
        <v>#REF!</v>
      </c>
      <c r="B771" s="62" t="e">
        <f t="shared" si="70"/>
        <v>#VALUE!</v>
      </c>
      <c r="C771" s="62" t="s">
        <v>29</v>
      </c>
      <c r="D771" s="63">
        <f t="shared" si="71"/>
        <v>0</v>
      </c>
      <c r="E771" s="80">
        <f t="shared" si="72"/>
        <v>0</v>
      </c>
      <c r="F771" s="82">
        <f t="shared" si="73"/>
        <v>0</v>
      </c>
      <c r="G771" s="64" t="s">
        <v>8</v>
      </c>
      <c r="H771" s="64">
        <f t="shared" si="74"/>
        <v>0</v>
      </c>
    </row>
    <row r="772" spans="1:8">
      <c r="A772" s="66" t="e">
        <f>#REF!</f>
        <v>#REF!</v>
      </c>
      <c r="B772" s="62" t="e">
        <f t="shared" si="70"/>
        <v>#VALUE!</v>
      </c>
      <c r="C772" s="62" t="s">
        <v>29</v>
      </c>
      <c r="D772" s="63">
        <f t="shared" si="71"/>
        <v>0</v>
      </c>
      <c r="E772" s="80">
        <f t="shared" si="72"/>
        <v>0</v>
      </c>
      <c r="F772" s="82">
        <f t="shared" si="73"/>
        <v>0</v>
      </c>
      <c r="G772" s="64" t="s">
        <v>8</v>
      </c>
      <c r="H772" s="64">
        <f t="shared" si="74"/>
        <v>0</v>
      </c>
    </row>
    <row r="773" spans="1:8">
      <c r="A773" s="66" t="e">
        <f>#REF!</f>
        <v>#REF!</v>
      </c>
      <c r="B773" s="62" t="e">
        <f t="shared" si="70"/>
        <v>#VALUE!</v>
      </c>
      <c r="C773" s="62" t="s">
        <v>29</v>
      </c>
      <c r="D773" s="63">
        <f t="shared" si="71"/>
        <v>0</v>
      </c>
      <c r="E773" s="80">
        <f t="shared" si="72"/>
        <v>0</v>
      </c>
      <c r="F773" s="82">
        <f t="shared" si="73"/>
        <v>0</v>
      </c>
      <c r="G773" s="64" t="s">
        <v>8</v>
      </c>
      <c r="H773" s="64">
        <f t="shared" si="74"/>
        <v>0</v>
      </c>
    </row>
    <row r="774" spans="1:8">
      <c r="A774" s="66" t="e">
        <f>#REF!</f>
        <v>#REF!</v>
      </c>
      <c r="B774" s="62" t="e">
        <f t="shared" si="70"/>
        <v>#VALUE!</v>
      </c>
      <c r="C774" s="62" t="s">
        <v>29</v>
      </c>
      <c r="D774" s="63">
        <f t="shared" si="71"/>
        <v>0</v>
      </c>
      <c r="E774" s="80">
        <f t="shared" si="72"/>
        <v>0</v>
      </c>
      <c r="F774" s="82">
        <f t="shared" si="73"/>
        <v>0</v>
      </c>
      <c r="G774" s="64" t="s">
        <v>8</v>
      </c>
      <c r="H774" s="64">
        <f t="shared" si="74"/>
        <v>0</v>
      </c>
    </row>
    <row r="775" spans="1:8">
      <c r="A775" s="66" t="e">
        <f>#REF!</f>
        <v>#REF!</v>
      </c>
      <c r="B775" s="62" t="e">
        <f t="shared" si="70"/>
        <v>#VALUE!</v>
      </c>
      <c r="C775" s="62" t="s">
        <v>29</v>
      </c>
      <c r="D775" s="63">
        <f t="shared" si="71"/>
        <v>0</v>
      </c>
      <c r="E775" s="80">
        <f t="shared" si="72"/>
        <v>0</v>
      </c>
      <c r="F775" s="82">
        <f t="shared" si="73"/>
        <v>0</v>
      </c>
      <c r="G775" s="64" t="s">
        <v>8</v>
      </c>
      <c r="H775" s="64">
        <f t="shared" si="74"/>
        <v>0</v>
      </c>
    </row>
    <row r="776" spans="1:8">
      <c r="A776" s="66" t="e">
        <f>#REF!</f>
        <v>#REF!</v>
      </c>
      <c r="B776" s="62" t="e">
        <f t="shared" si="70"/>
        <v>#VALUE!</v>
      </c>
      <c r="C776" s="62" t="s">
        <v>29</v>
      </c>
      <c r="D776" s="63">
        <f t="shared" si="71"/>
        <v>0</v>
      </c>
      <c r="E776" s="80">
        <f t="shared" si="72"/>
        <v>0</v>
      </c>
      <c r="F776" s="82">
        <f t="shared" si="73"/>
        <v>0</v>
      </c>
      <c r="G776" s="64" t="s">
        <v>8</v>
      </c>
      <c r="H776" s="64">
        <f t="shared" si="74"/>
        <v>0</v>
      </c>
    </row>
    <row r="777" spans="1:8">
      <c r="A777" s="66" t="e">
        <f>#REF!</f>
        <v>#REF!</v>
      </c>
      <c r="B777" s="62" t="e">
        <f t="shared" si="70"/>
        <v>#VALUE!</v>
      </c>
      <c r="C777" s="62" t="s">
        <v>29</v>
      </c>
      <c r="D777" s="63">
        <f t="shared" si="71"/>
        <v>0</v>
      </c>
      <c r="E777" s="80">
        <f t="shared" si="72"/>
        <v>0</v>
      </c>
      <c r="F777" s="82">
        <f t="shared" si="73"/>
        <v>0</v>
      </c>
      <c r="G777" s="64" t="s">
        <v>8</v>
      </c>
      <c r="H777" s="64">
        <f t="shared" si="74"/>
        <v>0</v>
      </c>
    </row>
    <row r="778" spans="1:8">
      <c r="A778" s="66" t="e">
        <f>#REF!</f>
        <v>#REF!</v>
      </c>
      <c r="B778" s="62" t="e">
        <f t="shared" si="70"/>
        <v>#VALUE!</v>
      </c>
      <c r="C778" s="62" t="s">
        <v>29</v>
      </c>
      <c r="D778" s="63">
        <f t="shared" si="71"/>
        <v>0</v>
      </c>
      <c r="E778" s="80">
        <f t="shared" si="72"/>
        <v>0</v>
      </c>
      <c r="F778" s="82">
        <f t="shared" si="73"/>
        <v>0</v>
      </c>
      <c r="G778" s="64" t="s">
        <v>8</v>
      </c>
      <c r="H778" s="64">
        <f t="shared" si="74"/>
        <v>0</v>
      </c>
    </row>
    <row r="779" spans="1:8">
      <c r="A779" s="66" t="e">
        <f>#REF!</f>
        <v>#REF!</v>
      </c>
      <c r="B779" s="62" t="e">
        <f t="shared" si="70"/>
        <v>#VALUE!</v>
      </c>
      <c r="C779" s="62" t="s">
        <v>29</v>
      </c>
      <c r="D779" s="63">
        <f t="shared" si="71"/>
        <v>0</v>
      </c>
      <c r="E779" s="80">
        <f t="shared" si="72"/>
        <v>0</v>
      </c>
      <c r="F779" s="82">
        <f t="shared" si="73"/>
        <v>0</v>
      </c>
      <c r="G779" s="64" t="s">
        <v>8</v>
      </c>
      <c r="H779" s="64">
        <f t="shared" si="74"/>
        <v>0</v>
      </c>
    </row>
    <row r="780" spans="1:8">
      <c r="A780" s="66" t="e">
        <f>#REF!</f>
        <v>#REF!</v>
      </c>
      <c r="B780" s="62" t="e">
        <f t="shared" si="70"/>
        <v>#VALUE!</v>
      </c>
      <c r="C780" s="62" t="s">
        <v>29</v>
      </c>
      <c r="D780" s="63">
        <f t="shared" si="71"/>
        <v>0</v>
      </c>
      <c r="E780" s="80">
        <f t="shared" si="72"/>
        <v>0</v>
      </c>
      <c r="F780" s="82">
        <f t="shared" si="73"/>
        <v>0</v>
      </c>
      <c r="G780" s="64" t="s">
        <v>8</v>
      </c>
      <c r="H780" s="64">
        <f t="shared" si="74"/>
        <v>0</v>
      </c>
    </row>
    <row r="781" spans="1:8">
      <c r="A781" s="66" t="e">
        <f>#REF!</f>
        <v>#REF!</v>
      </c>
      <c r="B781" s="62" t="e">
        <f t="shared" si="70"/>
        <v>#VALUE!</v>
      </c>
      <c r="C781" s="62" t="s">
        <v>29</v>
      </c>
      <c r="D781" s="63">
        <f t="shared" si="71"/>
        <v>0</v>
      </c>
      <c r="E781" s="80">
        <f t="shared" si="72"/>
        <v>0</v>
      </c>
      <c r="F781" s="82">
        <f t="shared" si="73"/>
        <v>0</v>
      </c>
      <c r="G781" s="64" t="s">
        <v>8</v>
      </c>
      <c r="H781" s="64">
        <f t="shared" si="74"/>
        <v>0</v>
      </c>
    </row>
    <row r="782" spans="1:8">
      <c r="A782" s="66" t="e">
        <f>#REF!</f>
        <v>#REF!</v>
      </c>
      <c r="B782" s="62" t="e">
        <f t="shared" si="70"/>
        <v>#VALUE!</v>
      </c>
      <c r="C782" s="62" t="s">
        <v>29</v>
      </c>
      <c r="D782" s="63">
        <f t="shared" si="71"/>
        <v>0</v>
      </c>
      <c r="E782" s="80">
        <f t="shared" si="72"/>
        <v>0</v>
      </c>
      <c r="F782" s="82">
        <f t="shared" si="73"/>
        <v>0</v>
      </c>
      <c r="G782" s="64" t="s">
        <v>8</v>
      </c>
      <c r="H782" s="64">
        <f t="shared" si="74"/>
        <v>0</v>
      </c>
    </row>
    <row r="783" spans="1:8">
      <c r="A783" s="66" t="e">
        <f>#REF!</f>
        <v>#REF!</v>
      </c>
      <c r="B783" s="62" t="e">
        <f t="shared" si="70"/>
        <v>#VALUE!</v>
      </c>
      <c r="C783" s="62" t="s">
        <v>29</v>
      </c>
      <c r="D783" s="63">
        <f t="shared" si="71"/>
        <v>0</v>
      </c>
      <c r="E783" s="80">
        <f t="shared" si="72"/>
        <v>0</v>
      </c>
      <c r="F783" s="82">
        <f t="shared" si="73"/>
        <v>0</v>
      </c>
      <c r="G783" s="64" t="s">
        <v>8</v>
      </c>
      <c r="H783" s="64">
        <f t="shared" si="74"/>
        <v>0</v>
      </c>
    </row>
    <row r="784" spans="1:8">
      <c r="A784" s="66" t="e">
        <f>#REF!</f>
        <v>#REF!</v>
      </c>
      <c r="B784" s="62" t="e">
        <f t="shared" si="70"/>
        <v>#VALUE!</v>
      </c>
      <c r="C784" s="62" t="s">
        <v>29</v>
      </c>
      <c r="D784" s="63">
        <f t="shared" si="71"/>
        <v>0</v>
      </c>
      <c r="E784" s="80">
        <f t="shared" si="72"/>
        <v>0</v>
      </c>
      <c r="F784" s="82">
        <f t="shared" si="73"/>
        <v>0</v>
      </c>
      <c r="G784" s="64" t="s">
        <v>8</v>
      </c>
      <c r="H784" s="64">
        <f t="shared" si="74"/>
        <v>0</v>
      </c>
    </row>
    <row r="785" spans="1:8">
      <c r="A785" s="66" t="e">
        <f>#REF!</f>
        <v>#REF!</v>
      </c>
      <c r="B785" s="62" t="e">
        <f t="shared" si="70"/>
        <v>#VALUE!</v>
      </c>
      <c r="C785" s="62" t="s">
        <v>29</v>
      </c>
      <c r="D785" s="63">
        <f t="shared" si="71"/>
        <v>0</v>
      </c>
      <c r="E785" s="80">
        <f t="shared" si="72"/>
        <v>0</v>
      </c>
      <c r="F785" s="82">
        <f t="shared" si="73"/>
        <v>0</v>
      </c>
      <c r="G785" s="64" t="s">
        <v>8</v>
      </c>
      <c r="H785" s="64">
        <f t="shared" si="74"/>
        <v>0</v>
      </c>
    </row>
    <row r="786" spans="1:8">
      <c r="A786" s="66" t="e">
        <f>#REF!</f>
        <v>#REF!</v>
      </c>
      <c r="B786" s="62" t="e">
        <f t="shared" si="70"/>
        <v>#VALUE!</v>
      </c>
      <c r="C786" s="62" t="s">
        <v>29</v>
      </c>
      <c r="D786" s="63">
        <f t="shared" si="71"/>
        <v>0</v>
      </c>
      <c r="E786" s="80">
        <f t="shared" si="72"/>
        <v>0</v>
      </c>
      <c r="F786" s="82">
        <f t="shared" si="73"/>
        <v>0</v>
      </c>
      <c r="G786" s="64" t="s">
        <v>8</v>
      </c>
      <c r="H786" s="64">
        <f t="shared" si="74"/>
        <v>0</v>
      </c>
    </row>
    <row r="787" spans="1:8">
      <c r="A787" s="66" t="e">
        <f>#REF!</f>
        <v>#REF!</v>
      </c>
      <c r="B787" s="62" t="e">
        <f t="shared" si="70"/>
        <v>#VALUE!</v>
      </c>
      <c r="C787" s="62" t="s">
        <v>29</v>
      </c>
      <c r="D787" s="63">
        <f t="shared" si="71"/>
        <v>0</v>
      </c>
      <c r="E787" s="80">
        <f t="shared" si="72"/>
        <v>0</v>
      </c>
      <c r="F787" s="82">
        <f t="shared" si="73"/>
        <v>0</v>
      </c>
      <c r="G787" s="64" t="s">
        <v>8</v>
      </c>
      <c r="H787" s="64">
        <f t="shared" si="74"/>
        <v>0</v>
      </c>
    </row>
    <row r="788" spans="1:8">
      <c r="A788" s="66" t="e">
        <f>#REF!</f>
        <v>#REF!</v>
      </c>
      <c r="B788" s="62" t="e">
        <f t="shared" si="70"/>
        <v>#VALUE!</v>
      </c>
      <c r="C788" s="62" t="s">
        <v>29</v>
      </c>
      <c r="D788" s="63">
        <f t="shared" si="71"/>
        <v>0</v>
      </c>
      <c r="E788" s="80">
        <f t="shared" si="72"/>
        <v>0</v>
      </c>
      <c r="F788" s="82">
        <f t="shared" si="73"/>
        <v>0</v>
      </c>
      <c r="G788" s="64" t="s">
        <v>8</v>
      </c>
      <c r="H788" s="64">
        <f t="shared" si="74"/>
        <v>0</v>
      </c>
    </row>
    <row r="789" spans="1:8">
      <c r="A789" s="66" t="e">
        <f>#REF!</f>
        <v>#REF!</v>
      </c>
      <c r="B789" s="62" t="e">
        <f t="shared" si="70"/>
        <v>#VALUE!</v>
      </c>
      <c r="C789" s="62" t="s">
        <v>29</v>
      </c>
      <c r="D789" s="63">
        <f t="shared" si="71"/>
        <v>0</v>
      </c>
      <c r="E789" s="80">
        <f t="shared" si="72"/>
        <v>0</v>
      </c>
      <c r="F789" s="82">
        <f t="shared" si="73"/>
        <v>0</v>
      </c>
      <c r="G789" s="64" t="s">
        <v>8</v>
      </c>
      <c r="H789" s="64">
        <f t="shared" si="74"/>
        <v>0</v>
      </c>
    </row>
    <row r="790" spans="1:8">
      <c r="A790" s="66" t="e">
        <f>#REF!</f>
        <v>#REF!</v>
      </c>
      <c r="B790" s="62" t="e">
        <f t="shared" si="70"/>
        <v>#VALUE!</v>
      </c>
      <c r="C790" s="62" t="s">
        <v>29</v>
      </c>
      <c r="D790" s="63">
        <f t="shared" si="71"/>
        <v>0</v>
      </c>
      <c r="E790" s="80">
        <f t="shared" si="72"/>
        <v>0</v>
      </c>
      <c r="F790" s="82">
        <f t="shared" si="73"/>
        <v>0</v>
      </c>
      <c r="G790" s="64" t="s">
        <v>8</v>
      </c>
      <c r="H790" s="64">
        <f t="shared" si="74"/>
        <v>0</v>
      </c>
    </row>
    <row r="791" spans="1:8">
      <c r="A791" s="66" t="e">
        <f>#REF!</f>
        <v>#REF!</v>
      </c>
      <c r="B791" s="62" t="e">
        <f t="shared" si="70"/>
        <v>#VALUE!</v>
      </c>
      <c r="C791" s="62" t="s">
        <v>29</v>
      </c>
      <c r="D791" s="63">
        <f t="shared" si="71"/>
        <v>0</v>
      </c>
      <c r="E791" s="80">
        <f t="shared" si="72"/>
        <v>0</v>
      </c>
      <c r="F791" s="82">
        <f t="shared" si="73"/>
        <v>0</v>
      </c>
      <c r="G791" s="64" t="s">
        <v>8</v>
      </c>
      <c r="H791" s="64">
        <f t="shared" si="74"/>
        <v>0</v>
      </c>
    </row>
    <row r="792" spans="1:8">
      <c r="A792" s="66" t="e">
        <f>#REF!</f>
        <v>#REF!</v>
      </c>
      <c r="B792" s="62" t="e">
        <f t="shared" si="70"/>
        <v>#VALUE!</v>
      </c>
      <c r="C792" s="62" t="s">
        <v>29</v>
      </c>
      <c r="D792" s="63">
        <f t="shared" si="71"/>
        <v>0</v>
      </c>
      <c r="E792" s="80">
        <f t="shared" si="72"/>
        <v>0</v>
      </c>
      <c r="F792" s="82">
        <f t="shared" si="73"/>
        <v>0</v>
      </c>
      <c r="G792" s="64" t="s">
        <v>8</v>
      </c>
      <c r="H792" s="64">
        <f t="shared" si="74"/>
        <v>0</v>
      </c>
    </row>
    <row r="793" spans="1:8">
      <c r="A793" s="66" t="e">
        <f>#REF!</f>
        <v>#REF!</v>
      </c>
      <c r="B793" s="62" t="e">
        <f t="shared" si="70"/>
        <v>#VALUE!</v>
      </c>
      <c r="C793" s="62" t="s">
        <v>29</v>
      </c>
      <c r="D793" s="63">
        <f t="shared" si="71"/>
        <v>0</v>
      </c>
      <c r="E793" s="80">
        <f t="shared" si="72"/>
        <v>0</v>
      </c>
      <c r="F793" s="82">
        <f t="shared" si="73"/>
        <v>0</v>
      </c>
      <c r="G793" s="64" t="s">
        <v>8</v>
      </c>
      <c r="H793" s="64">
        <f t="shared" si="74"/>
        <v>0</v>
      </c>
    </row>
    <row r="794" spans="1:8">
      <c r="A794" s="66" t="e">
        <f>#REF!</f>
        <v>#REF!</v>
      </c>
      <c r="B794" s="62" t="e">
        <f t="shared" si="70"/>
        <v>#VALUE!</v>
      </c>
      <c r="C794" s="62" t="s">
        <v>29</v>
      </c>
      <c r="D794" s="63">
        <f t="shared" si="71"/>
        <v>0</v>
      </c>
      <c r="E794" s="80">
        <f t="shared" si="72"/>
        <v>0</v>
      </c>
      <c r="F794" s="82">
        <f t="shared" si="73"/>
        <v>0</v>
      </c>
      <c r="G794" s="64" t="s">
        <v>8</v>
      </c>
      <c r="H794" s="64">
        <f t="shared" si="74"/>
        <v>0</v>
      </c>
    </row>
    <row r="795" spans="1:8">
      <c r="A795" s="66" t="e">
        <f>#REF!</f>
        <v>#REF!</v>
      </c>
      <c r="B795" s="62" t="e">
        <f t="shared" si="70"/>
        <v>#VALUE!</v>
      </c>
      <c r="C795" s="62" t="s">
        <v>29</v>
      </c>
      <c r="D795" s="63">
        <f t="shared" si="71"/>
        <v>0</v>
      </c>
      <c r="E795" s="80">
        <f t="shared" si="72"/>
        <v>0</v>
      </c>
      <c r="F795" s="82">
        <f t="shared" si="73"/>
        <v>0</v>
      </c>
      <c r="G795" s="64" t="s">
        <v>8</v>
      </c>
      <c r="H795" s="64">
        <f t="shared" si="74"/>
        <v>0</v>
      </c>
    </row>
    <row r="796" spans="1:8">
      <c r="A796" s="66" t="e">
        <f>#REF!</f>
        <v>#REF!</v>
      </c>
      <c r="B796" s="62" t="e">
        <f t="shared" si="70"/>
        <v>#VALUE!</v>
      </c>
      <c r="C796" s="62" t="s">
        <v>29</v>
      </c>
      <c r="D796" s="63">
        <f t="shared" si="71"/>
        <v>0</v>
      </c>
      <c r="E796" s="80">
        <f t="shared" si="72"/>
        <v>0</v>
      </c>
      <c r="F796" s="82">
        <f t="shared" si="73"/>
        <v>0</v>
      </c>
      <c r="G796" s="64" t="s">
        <v>8</v>
      </c>
      <c r="H796" s="64">
        <f t="shared" si="74"/>
        <v>0</v>
      </c>
    </row>
    <row r="797" spans="1:8">
      <c r="A797" s="66" t="e">
        <f>#REF!</f>
        <v>#REF!</v>
      </c>
      <c r="B797" s="62" t="e">
        <f t="shared" si="70"/>
        <v>#VALUE!</v>
      </c>
      <c r="C797" s="62" t="s">
        <v>29</v>
      </c>
      <c r="D797" s="63">
        <f t="shared" si="71"/>
        <v>0</v>
      </c>
      <c r="E797" s="80">
        <f t="shared" si="72"/>
        <v>0</v>
      </c>
      <c r="F797" s="82">
        <f t="shared" si="73"/>
        <v>0</v>
      </c>
      <c r="G797" s="64" t="s">
        <v>8</v>
      </c>
      <c r="H797" s="64">
        <f t="shared" si="74"/>
        <v>0</v>
      </c>
    </row>
    <row r="798" spans="1:8">
      <c r="A798" s="66" t="e">
        <f>#REF!</f>
        <v>#REF!</v>
      </c>
      <c r="B798" s="62" t="e">
        <f t="shared" si="70"/>
        <v>#VALUE!</v>
      </c>
      <c r="C798" s="62" t="s">
        <v>29</v>
      </c>
      <c r="D798" s="63">
        <f t="shared" si="71"/>
        <v>0</v>
      </c>
      <c r="E798" s="80">
        <f t="shared" si="72"/>
        <v>0</v>
      </c>
      <c r="F798" s="82">
        <f t="shared" si="73"/>
        <v>0</v>
      </c>
      <c r="G798" s="64" t="s">
        <v>8</v>
      </c>
      <c r="H798" s="64">
        <f t="shared" si="74"/>
        <v>0</v>
      </c>
    </row>
    <row r="799" spans="1:8">
      <c r="A799" s="66" t="e">
        <f>#REF!</f>
        <v>#REF!</v>
      </c>
      <c r="B799" s="62" t="e">
        <f t="shared" si="70"/>
        <v>#VALUE!</v>
      </c>
      <c r="C799" s="62" t="s">
        <v>29</v>
      </c>
      <c r="D799" s="63">
        <f t="shared" si="71"/>
        <v>0</v>
      </c>
      <c r="E799" s="80">
        <f t="shared" si="72"/>
        <v>0</v>
      </c>
      <c r="F799" s="82">
        <f t="shared" si="73"/>
        <v>0</v>
      </c>
      <c r="G799" s="64" t="s">
        <v>8</v>
      </c>
      <c r="H799" s="64">
        <f t="shared" si="74"/>
        <v>0</v>
      </c>
    </row>
    <row r="800" spans="1:8">
      <c r="A800" s="66" t="e">
        <f>#REF!</f>
        <v>#REF!</v>
      </c>
      <c r="B800" s="62" t="e">
        <f t="shared" si="70"/>
        <v>#VALUE!</v>
      </c>
      <c r="C800" s="62" t="s">
        <v>29</v>
      </c>
      <c r="D800" s="63">
        <f t="shared" si="71"/>
        <v>0</v>
      </c>
      <c r="E800" s="80">
        <f t="shared" si="72"/>
        <v>0</v>
      </c>
      <c r="F800" s="82">
        <f t="shared" si="73"/>
        <v>0</v>
      </c>
      <c r="G800" s="64" t="s">
        <v>8</v>
      </c>
      <c r="H800" s="64">
        <f t="shared" si="74"/>
        <v>0</v>
      </c>
    </row>
    <row r="801" spans="1:8">
      <c r="A801" s="66" t="e">
        <f>#REF!</f>
        <v>#REF!</v>
      </c>
      <c r="B801" s="62" t="e">
        <f t="shared" si="70"/>
        <v>#VALUE!</v>
      </c>
      <c r="C801" s="62" t="s">
        <v>29</v>
      </c>
      <c r="D801" s="63">
        <f t="shared" si="71"/>
        <v>0</v>
      </c>
      <c r="E801" s="80">
        <f t="shared" si="72"/>
        <v>0</v>
      </c>
      <c r="F801" s="82">
        <f t="shared" si="73"/>
        <v>0</v>
      </c>
      <c r="G801" s="64" t="s">
        <v>8</v>
      </c>
      <c r="H801" s="64">
        <f t="shared" si="74"/>
        <v>0</v>
      </c>
    </row>
    <row r="802" spans="1:8">
      <c r="A802" s="66" t="e">
        <f>#REF!</f>
        <v>#REF!</v>
      </c>
      <c r="B802" s="62" t="e">
        <f t="shared" si="70"/>
        <v>#VALUE!</v>
      </c>
      <c r="C802" s="62" t="s">
        <v>29</v>
      </c>
      <c r="D802" s="63">
        <f t="shared" si="71"/>
        <v>0</v>
      </c>
      <c r="E802" s="80">
        <f t="shared" si="72"/>
        <v>0</v>
      </c>
      <c r="F802" s="82">
        <f t="shared" si="73"/>
        <v>0</v>
      </c>
      <c r="G802" s="64" t="s">
        <v>8</v>
      </c>
      <c r="H802" s="64">
        <f t="shared" si="74"/>
        <v>0</v>
      </c>
    </row>
    <row r="803" spans="1:8">
      <c r="A803" s="66" t="e">
        <f>#REF!</f>
        <v>#REF!</v>
      </c>
      <c r="B803" s="62" t="e">
        <f t="shared" si="70"/>
        <v>#VALUE!</v>
      </c>
      <c r="C803" s="62" t="s">
        <v>29</v>
      </c>
      <c r="D803" s="63">
        <f t="shared" si="71"/>
        <v>0</v>
      </c>
      <c r="E803" s="80">
        <f t="shared" si="72"/>
        <v>0</v>
      </c>
      <c r="F803" s="82">
        <f t="shared" si="73"/>
        <v>0</v>
      </c>
      <c r="G803" s="64" t="s">
        <v>8</v>
      </c>
      <c r="H803" s="64">
        <f t="shared" si="74"/>
        <v>0</v>
      </c>
    </row>
    <row r="804" spans="1:8">
      <c r="A804" s="66" t="e">
        <f>#REF!</f>
        <v>#REF!</v>
      </c>
      <c r="B804" s="62" t="e">
        <f t="shared" si="70"/>
        <v>#VALUE!</v>
      </c>
      <c r="C804" s="62" t="s">
        <v>29</v>
      </c>
      <c r="D804" s="63">
        <f t="shared" si="71"/>
        <v>0</v>
      </c>
      <c r="E804" s="80">
        <f t="shared" si="72"/>
        <v>0</v>
      </c>
      <c r="F804" s="82">
        <f t="shared" si="73"/>
        <v>0</v>
      </c>
      <c r="G804" s="64" t="s">
        <v>8</v>
      </c>
      <c r="H804" s="64">
        <f t="shared" si="74"/>
        <v>0</v>
      </c>
    </row>
    <row r="805" spans="1:8">
      <c r="A805" s="66" t="e">
        <f>#REF!</f>
        <v>#REF!</v>
      </c>
      <c r="B805" s="62" t="e">
        <f t="shared" si="70"/>
        <v>#VALUE!</v>
      </c>
      <c r="C805" s="62" t="s">
        <v>29</v>
      </c>
      <c r="D805" s="63">
        <f t="shared" si="71"/>
        <v>0</v>
      </c>
      <c r="E805" s="80">
        <f t="shared" si="72"/>
        <v>0</v>
      </c>
      <c r="F805" s="82">
        <f t="shared" si="73"/>
        <v>0</v>
      </c>
      <c r="G805" s="64" t="s">
        <v>8</v>
      </c>
      <c r="H805" s="64">
        <f t="shared" si="74"/>
        <v>0</v>
      </c>
    </row>
    <row r="806" spans="1:8">
      <c r="A806" s="66" t="e">
        <f>#REF!</f>
        <v>#REF!</v>
      </c>
      <c r="B806" s="62" t="e">
        <f t="shared" si="70"/>
        <v>#VALUE!</v>
      </c>
      <c r="C806" s="62" t="s">
        <v>29</v>
      </c>
      <c r="D806" s="63">
        <f t="shared" si="71"/>
        <v>0</v>
      </c>
      <c r="E806" s="80">
        <f t="shared" si="72"/>
        <v>0</v>
      </c>
      <c r="F806" s="82">
        <f t="shared" si="73"/>
        <v>0</v>
      </c>
      <c r="G806" s="64" t="s">
        <v>8</v>
      </c>
      <c r="H806" s="64">
        <f t="shared" si="74"/>
        <v>0</v>
      </c>
    </row>
    <row r="807" spans="1:8">
      <c r="A807" s="66" t="e">
        <f>#REF!</f>
        <v>#REF!</v>
      </c>
      <c r="B807" s="62" t="e">
        <f t="shared" si="70"/>
        <v>#VALUE!</v>
      </c>
      <c r="C807" s="62" t="s">
        <v>29</v>
      </c>
      <c r="D807" s="63">
        <f t="shared" si="71"/>
        <v>0</v>
      </c>
      <c r="E807" s="80">
        <f t="shared" si="72"/>
        <v>0</v>
      </c>
      <c r="F807" s="82">
        <f t="shared" si="73"/>
        <v>0</v>
      </c>
      <c r="G807" s="64" t="s">
        <v>8</v>
      </c>
      <c r="H807" s="64">
        <f t="shared" si="74"/>
        <v>0</v>
      </c>
    </row>
    <row r="808" spans="1:8">
      <c r="A808" s="66" t="e">
        <f>#REF!</f>
        <v>#REF!</v>
      </c>
      <c r="B808" s="62" t="e">
        <f t="shared" si="70"/>
        <v>#VALUE!</v>
      </c>
      <c r="C808" s="62" t="s">
        <v>29</v>
      </c>
      <c r="D808" s="63">
        <f t="shared" si="71"/>
        <v>0</v>
      </c>
      <c r="E808" s="80">
        <f t="shared" si="72"/>
        <v>0</v>
      </c>
      <c r="F808" s="82">
        <f t="shared" si="73"/>
        <v>0</v>
      </c>
      <c r="G808" s="64" t="s">
        <v>8</v>
      </c>
      <c r="H808" s="64">
        <f t="shared" si="74"/>
        <v>0</v>
      </c>
    </row>
    <row r="809" spans="1:8">
      <c r="A809" s="66" t="e">
        <f>#REF!</f>
        <v>#REF!</v>
      </c>
      <c r="B809" s="62" t="e">
        <f t="shared" si="70"/>
        <v>#VALUE!</v>
      </c>
      <c r="C809" s="62" t="s">
        <v>29</v>
      </c>
      <c r="D809" s="63">
        <f t="shared" si="71"/>
        <v>0</v>
      </c>
      <c r="E809" s="80">
        <f t="shared" si="72"/>
        <v>0</v>
      </c>
      <c r="F809" s="82">
        <f t="shared" si="73"/>
        <v>0</v>
      </c>
      <c r="G809" s="64" t="s">
        <v>8</v>
      </c>
      <c r="H809" s="64">
        <f t="shared" si="74"/>
        <v>0</v>
      </c>
    </row>
    <row r="810" spans="1:8">
      <c r="A810" s="66" t="e">
        <f>#REF!</f>
        <v>#REF!</v>
      </c>
      <c r="B810" s="62" t="e">
        <f t="shared" si="70"/>
        <v>#VALUE!</v>
      </c>
      <c r="C810" s="62" t="s">
        <v>29</v>
      </c>
      <c r="D810" s="63">
        <f t="shared" si="71"/>
        <v>0</v>
      </c>
      <c r="E810" s="80">
        <f t="shared" si="72"/>
        <v>0</v>
      </c>
      <c r="F810" s="82">
        <f t="shared" si="73"/>
        <v>0</v>
      </c>
      <c r="G810" s="64" t="s">
        <v>8</v>
      </c>
      <c r="H810" s="64">
        <f t="shared" si="74"/>
        <v>0</v>
      </c>
    </row>
    <row r="811" spans="1:8">
      <c r="A811" s="66" t="e">
        <f>#REF!</f>
        <v>#REF!</v>
      </c>
      <c r="B811" s="62" t="e">
        <f t="shared" si="70"/>
        <v>#VALUE!</v>
      </c>
      <c r="C811" s="62" t="s">
        <v>29</v>
      </c>
      <c r="D811" s="63">
        <f t="shared" si="71"/>
        <v>0</v>
      </c>
      <c r="E811" s="80">
        <f t="shared" si="72"/>
        <v>0</v>
      </c>
      <c r="F811" s="82">
        <f t="shared" si="73"/>
        <v>0</v>
      </c>
      <c r="G811" s="64" t="s">
        <v>8</v>
      </c>
      <c r="H811" s="64">
        <f t="shared" si="74"/>
        <v>0</v>
      </c>
    </row>
    <row r="812" spans="1:8">
      <c r="A812" s="66" t="e">
        <f>#REF!</f>
        <v>#REF!</v>
      </c>
      <c r="B812" s="62" t="e">
        <f t="shared" si="70"/>
        <v>#VALUE!</v>
      </c>
      <c r="C812" s="62" t="s">
        <v>29</v>
      </c>
      <c r="D812" s="63">
        <f t="shared" si="71"/>
        <v>0</v>
      </c>
      <c r="E812" s="80">
        <f t="shared" si="72"/>
        <v>0</v>
      </c>
      <c r="F812" s="82">
        <f t="shared" si="73"/>
        <v>0</v>
      </c>
      <c r="G812" s="64" t="s">
        <v>8</v>
      </c>
      <c r="H812" s="64">
        <f t="shared" si="74"/>
        <v>0</v>
      </c>
    </row>
    <row r="813" spans="1:8">
      <c r="A813" s="66" t="e">
        <f>#REF!</f>
        <v>#REF!</v>
      </c>
      <c r="B813" s="62" t="e">
        <f t="shared" ref="B813:B876" si="75">MID(O813,FIND(" ",O813)+1,8)</f>
        <v>#VALUE!</v>
      </c>
      <c r="C813" s="62" t="s">
        <v>29</v>
      </c>
      <c r="D813" s="63">
        <f t="shared" ref="D813:D876" si="76">L813</f>
        <v>0</v>
      </c>
      <c r="E813" s="80">
        <f t="shared" ref="E813:E876" si="77">M813</f>
        <v>0</v>
      </c>
      <c r="F813" s="82">
        <f t="shared" ref="F813:F876" si="78">(D813*E813)</f>
        <v>0</v>
      </c>
      <c r="G813" s="64" t="s">
        <v>8</v>
      </c>
      <c r="H813" s="64">
        <f t="shared" ref="H813:H876" si="79">Q813</f>
        <v>0</v>
      </c>
    </row>
    <row r="814" spans="1:8">
      <c r="A814" s="66" t="e">
        <f>#REF!</f>
        <v>#REF!</v>
      </c>
      <c r="B814" s="62" t="e">
        <f t="shared" si="75"/>
        <v>#VALUE!</v>
      </c>
      <c r="C814" s="62" t="s">
        <v>29</v>
      </c>
      <c r="D814" s="63">
        <f t="shared" si="76"/>
        <v>0</v>
      </c>
      <c r="E814" s="80">
        <f t="shared" si="77"/>
        <v>0</v>
      </c>
      <c r="F814" s="82">
        <f t="shared" si="78"/>
        <v>0</v>
      </c>
      <c r="G814" s="64" t="s">
        <v>8</v>
      </c>
      <c r="H814" s="64">
        <f t="shared" si="79"/>
        <v>0</v>
      </c>
    </row>
    <row r="815" spans="1:8">
      <c r="A815" s="66" t="e">
        <f>#REF!</f>
        <v>#REF!</v>
      </c>
      <c r="B815" s="62" t="e">
        <f t="shared" si="75"/>
        <v>#VALUE!</v>
      </c>
      <c r="C815" s="62" t="s">
        <v>29</v>
      </c>
      <c r="D815" s="63">
        <f t="shared" si="76"/>
        <v>0</v>
      </c>
      <c r="E815" s="80">
        <f t="shared" si="77"/>
        <v>0</v>
      </c>
      <c r="F815" s="82">
        <f t="shared" si="78"/>
        <v>0</v>
      </c>
      <c r="G815" s="64" t="s">
        <v>8</v>
      </c>
      <c r="H815" s="64">
        <f t="shared" si="79"/>
        <v>0</v>
      </c>
    </row>
    <row r="816" spans="1:8">
      <c r="A816" s="66" t="e">
        <f>#REF!</f>
        <v>#REF!</v>
      </c>
      <c r="B816" s="62" t="e">
        <f t="shared" si="75"/>
        <v>#VALUE!</v>
      </c>
      <c r="C816" s="62" t="s">
        <v>29</v>
      </c>
      <c r="D816" s="63">
        <f t="shared" si="76"/>
        <v>0</v>
      </c>
      <c r="E816" s="80">
        <f t="shared" si="77"/>
        <v>0</v>
      </c>
      <c r="F816" s="82">
        <f t="shared" si="78"/>
        <v>0</v>
      </c>
      <c r="G816" s="64" t="s">
        <v>8</v>
      </c>
      <c r="H816" s="64">
        <f t="shared" si="79"/>
        <v>0</v>
      </c>
    </row>
    <row r="817" spans="1:8">
      <c r="A817" s="66" t="e">
        <f>#REF!</f>
        <v>#REF!</v>
      </c>
      <c r="B817" s="62" t="e">
        <f t="shared" si="75"/>
        <v>#VALUE!</v>
      </c>
      <c r="C817" s="62" t="s">
        <v>29</v>
      </c>
      <c r="D817" s="63">
        <f t="shared" si="76"/>
        <v>0</v>
      </c>
      <c r="E817" s="80">
        <f t="shared" si="77"/>
        <v>0</v>
      </c>
      <c r="F817" s="82">
        <f t="shared" si="78"/>
        <v>0</v>
      </c>
      <c r="G817" s="64" t="s">
        <v>8</v>
      </c>
      <c r="H817" s="64">
        <f t="shared" si="79"/>
        <v>0</v>
      </c>
    </row>
    <row r="818" spans="1:8">
      <c r="A818" s="66" t="e">
        <f>#REF!</f>
        <v>#REF!</v>
      </c>
      <c r="B818" s="62" t="e">
        <f t="shared" si="75"/>
        <v>#VALUE!</v>
      </c>
      <c r="C818" s="62" t="s">
        <v>29</v>
      </c>
      <c r="D818" s="63">
        <f t="shared" si="76"/>
        <v>0</v>
      </c>
      <c r="E818" s="80">
        <f t="shared" si="77"/>
        <v>0</v>
      </c>
      <c r="F818" s="82">
        <f t="shared" si="78"/>
        <v>0</v>
      </c>
      <c r="G818" s="64" t="s">
        <v>8</v>
      </c>
      <c r="H818" s="64">
        <f t="shared" si="79"/>
        <v>0</v>
      </c>
    </row>
    <row r="819" spans="1:8">
      <c r="A819" s="66" t="e">
        <f>#REF!</f>
        <v>#REF!</v>
      </c>
      <c r="B819" s="62" t="e">
        <f t="shared" si="75"/>
        <v>#VALUE!</v>
      </c>
      <c r="C819" s="62" t="s">
        <v>29</v>
      </c>
      <c r="D819" s="63">
        <f t="shared" si="76"/>
        <v>0</v>
      </c>
      <c r="E819" s="80">
        <f t="shared" si="77"/>
        <v>0</v>
      </c>
      <c r="F819" s="82">
        <f t="shared" si="78"/>
        <v>0</v>
      </c>
      <c r="G819" s="64" t="s">
        <v>8</v>
      </c>
      <c r="H819" s="64">
        <f t="shared" si="79"/>
        <v>0</v>
      </c>
    </row>
    <row r="820" spans="1:8">
      <c r="A820" s="66" t="e">
        <f>#REF!</f>
        <v>#REF!</v>
      </c>
      <c r="B820" s="62" t="e">
        <f t="shared" si="75"/>
        <v>#VALUE!</v>
      </c>
      <c r="C820" s="62" t="s">
        <v>29</v>
      </c>
      <c r="D820" s="63">
        <f t="shared" si="76"/>
        <v>0</v>
      </c>
      <c r="E820" s="80">
        <f t="shared" si="77"/>
        <v>0</v>
      </c>
      <c r="F820" s="82">
        <f t="shared" si="78"/>
        <v>0</v>
      </c>
      <c r="G820" s="64" t="s">
        <v>8</v>
      </c>
      <c r="H820" s="64">
        <f t="shared" si="79"/>
        <v>0</v>
      </c>
    </row>
    <row r="821" spans="1:8">
      <c r="A821" s="66" t="e">
        <f>#REF!</f>
        <v>#REF!</v>
      </c>
      <c r="B821" s="62" t="e">
        <f t="shared" si="75"/>
        <v>#VALUE!</v>
      </c>
      <c r="C821" s="62" t="s">
        <v>29</v>
      </c>
      <c r="D821" s="63">
        <f t="shared" si="76"/>
        <v>0</v>
      </c>
      <c r="E821" s="80">
        <f t="shared" si="77"/>
        <v>0</v>
      </c>
      <c r="F821" s="82">
        <f t="shared" si="78"/>
        <v>0</v>
      </c>
      <c r="G821" s="64" t="s">
        <v>8</v>
      </c>
      <c r="H821" s="64">
        <f t="shared" si="79"/>
        <v>0</v>
      </c>
    </row>
    <row r="822" spans="1:8">
      <c r="A822" s="66" t="e">
        <f>#REF!</f>
        <v>#REF!</v>
      </c>
      <c r="B822" s="62" t="e">
        <f t="shared" si="75"/>
        <v>#VALUE!</v>
      </c>
      <c r="C822" s="62" t="s">
        <v>29</v>
      </c>
      <c r="D822" s="63">
        <f t="shared" si="76"/>
        <v>0</v>
      </c>
      <c r="E822" s="80">
        <f t="shared" si="77"/>
        <v>0</v>
      </c>
      <c r="F822" s="82">
        <f t="shared" si="78"/>
        <v>0</v>
      </c>
      <c r="G822" s="64" t="s">
        <v>8</v>
      </c>
      <c r="H822" s="64">
        <f t="shared" si="79"/>
        <v>0</v>
      </c>
    </row>
    <row r="823" spans="1:8">
      <c r="A823" s="66" t="e">
        <f>#REF!</f>
        <v>#REF!</v>
      </c>
      <c r="B823" s="62" t="e">
        <f t="shared" si="75"/>
        <v>#VALUE!</v>
      </c>
      <c r="C823" s="62" t="s">
        <v>29</v>
      </c>
      <c r="D823" s="63">
        <f t="shared" si="76"/>
        <v>0</v>
      </c>
      <c r="E823" s="80">
        <f t="shared" si="77"/>
        <v>0</v>
      </c>
      <c r="F823" s="82">
        <f t="shared" si="78"/>
        <v>0</v>
      </c>
      <c r="G823" s="64" t="s">
        <v>8</v>
      </c>
      <c r="H823" s="64">
        <f t="shared" si="79"/>
        <v>0</v>
      </c>
    </row>
    <row r="824" spans="1:8">
      <c r="A824" s="66" t="e">
        <f>#REF!</f>
        <v>#REF!</v>
      </c>
      <c r="B824" s="62" t="e">
        <f t="shared" si="75"/>
        <v>#VALUE!</v>
      </c>
      <c r="C824" s="62" t="s">
        <v>29</v>
      </c>
      <c r="D824" s="63">
        <f t="shared" si="76"/>
        <v>0</v>
      </c>
      <c r="E824" s="80">
        <f t="shared" si="77"/>
        <v>0</v>
      </c>
      <c r="F824" s="82">
        <f t="shared" si="78"/>
        <v>0</v>
      </c>
      <c r="G824" s="64" t="s">
        <v>8</v>
      </c>
      <c r="H824" s="64">
        <f t="shared" si="79"/>
        <v>0</v>
      </c>
    </row>
    <row r="825" spans="1:8">
      <c r="A825" s="66" t="e">
        <f>#REF!</f>
        <v>#REF!</v>
      </c>
      <c r="B825" s="62" t="e">
        <f t="shared" si="75"/>
        <v>#VALUE!</v>
      </c>
      <c r="C825" s="62" t="s">
        <v>29</v>
      </c>
      <c r="D825" s="63">
        <f t="shared" si="76"/>
        <v>0</v>
      </c>
      <c r="E825" s="80">
        <f t="shared" si="77"/>
        <v>0</v>
      </c>
      <c r="F825" s="82">
        <f t="shared" si="78"/>
        <v>0</v>
      </c>
      <c r="G825" s="64" t="s">
        <v>8</v>
      </c>
      <c r="H825" s="64">
        <f t="shared" si="79"/>
        <v>0</v>
      </c>
    </row>
    <row r="826" spans="1:8">
      <c r="A826" s="66" t="e">
        <f>#REF!</f>
        <v>#REF!</v>
      </c>
      <c r="B826" s="62" t="e">
        <f t="shared" si="75"/>
        <v>#VALUE!</v>
      </c>
      <c r="C826" s="62" t="s">
        <v>29</v>
      </c>
      <c r="D826" s="63">
        <f t="shared" si="76"/>
        <v>0</v>
      </c>
      <c r="E826" s="80">
        <f t="shared" si="77"/>
        <v>0</v>
      </c>
      <c r="F826" s="82">
        <f t="shared" si="78"/>
        <v>0</v>
      </c>
      <c r="G826" s="64" t="s">
        <v>8</v>
      </c>
      <c r="H826" s="64">
        <f t="shared" si="79"/>
        <v>0</v>
      </c>
    </row>
    <row r="827" spans="1:8">
      <c r="A827" s="66" t="e">
        <f>#REF!</f>
        <v>#REF!</v>
      </c>
      <c r="B827" s="62" t="e">
        <f t="shared" si="75"/>
        <v>#VALUE!</v>
      </c>
      <c r="C827" s="62" t="s">
        <v>29</v>
      </c>
      <c r="D827" s="63">
        <f t="shared" si="76"/>
        <v>0</v>
      </c>
      <c r="E827" s="80">
        <f t="shared" si="77"/>
        <v>0</v>
      </c>
      <c r="F827" s="82">
        <f t="shared" si="78"/>
        <v>0</v>
      </c>
      <c r="G827" s="64" t="s">
        <v>8</v>
      </c>
      <c r="H827" s="64">
        <f t="shared" si="79"/>
        <v>0</v>
      </c>
    </row>
    <row r="828" spans="1:8">
      <c r="A828" s="66" t="e">
        <f>#REF!</f>
        <v>#REF!</v>
      </c>
      <c r="B828" s="62" t="e">
        <f t="shared" si="75"/>
        <v>#VALUE!</v>
      </c>
      <c r="C828" s="62" t="s">
        <v>29</v>
      </c>
      <c r="D828" s="63">
        <f t="shared" si="76"/>
        <v>0</v>
      </c>
      <c r="E828" s="80">
        <f t="shared" si="77"/>
        <v>0</v>
      </c>
      <c r="F828" s="82">
        <f t="shared" si="78"/>
        <v>0</v>
      </c>
      <c r="G828" s="64" t="s">
        <v>8</v>
      </c>
      <c r="H828" s="64">
        <f t="shared" si="79"/>
        <v>0</v>
      </c>
    </row>
    <row r="829" spans="1:8">
      <c r="A829" s="66" t="e">
        <f>#REF!</f>
        <v>#REF!</v>
      </c>
      <c r="B829" s="62" t="e">
        <f t="shared" si="75"/>
        <v>#VALUE!</v>
      </c>
      <c r="C829" s="62" t="s">
        <v>29</v>
      </c>
      <c r="D829" s="63">
        <f t="shared" si="76"/>
        <v>0</v>
      </c>
      <c r="E829" s="80">
        <f t="shared" si="77"/>
        <v>0</v>
      </c>
      <c r="F829" s="82">
        <f t="shared" si="78"/>
        <v>0</v>
      </c>
      <c r="G829" s="64" t="s">
        <v>8</v>
      </c>
      <c r="H829" s="64">
        <f t="shared" si="79"/>
        <v>0</v>
      </c>
    </row>
    <row r="830" spans="1:8">
      <c r="A830" s="66" t="e">
        <f>#REF!</f>
        <v>#REF!</v>
      </c>
      <c r="B830" s="62" t="e">
        <f t="shared" si="75"/>
        <v>#VALUE!</v>
      </c>
      <c r="C830" s="62" t="s">
        <v>29</v>
      </c>
      <c r="D830" s="63">
        <f t="shared" si="76"/>
        <v>0</v>
      </c>
      <c r="E830" s="80">
        <f t="shared" si="77"/>
        <v>0</v>
      </c>
      <c r="F830" s="82">
        <f t="shared" si="78"/>
        <v>0</v>
      </c>
      <c r="G830" s="64" t="s">
        <v>8</v>
      </c>
      <c r="H830" s="64">
        <f t="shared" si="79"/>
        <v>0</v>
      </c>
    </row>
    <row r="831" spans="1:8">
      <c r="A831" s="66" t="e">
        <f>#REF!</f>
        <v>#REF!</v>
      </c>
      <c r="B831" s="62" t="e">
        <f t="shared" si="75"/>
        <v>#VALUE!</v>
      </c>
      <c r="C831" s="62" t="s">
        <v>29</v>
      </c>
      <c r="D831" s="63">
        <f t="shared" si="76"/>
        <v>0</v>
      </c>
      <c r="E831" s="80">
        <f t="shared" si="77"/>
        <v>0</v>
      </c>
      <c r="F831" s="82">
        <f t="shared" si="78"/>
        <v>0</v>
      </c>
      <c r="G831" s="64" t="s">
        <v>8</v>
      </c>
      <c r="H831" s="64">
        <f t="shared" si="79"/>
        <v>0</v>
      </c>
    </row>
    <row r="832" spans="1:8">
      <c r="A832" s="66" t="e">
        <f>#REF!</f>
        <v>#REF!</v>
      </c>
      <c r="B832" s="62" t="e">
        <f t="shared" si="75"/>
        <v>#VALUE!</v>
      </c>
      <c r="C832" s="62" t="s">
        <v>29</v>
      </c>
      <c r="D832" s="63">
        <f t="shared" si="76"/>
        <v>0</v>
      </c>
      <c r="E832" s="80">
        <f t="shared" si="77"/>
        <v>0</v>
      </c>
      <c r="F832" s="82">
        <f t="shared" si="78"/>
        <v>0</v>
      </c>
      <c r="G832" s="64" t="s">
        <v>8</v>
      </c>
      <c r="H832" s="64">
        <f t="shared" si="79"/>
        <v>0</v>
      </c>
    </row>
    <row r="833" spans="1:8">
      <c r="A833" s="66" t="e">
        <f>#REF!</f>
        <v>#REF!</v>
      </c>
      <c r="B833" s="62" t="e">
        <f t="shared" si="75"/>
        <v>#VALUE!</v>
      </c>
      <c r="C833" s="62" t="s">
        <v>29</v>
      </c>
      <c r="D833" s="63">
        <f t="shared" si="76"/>
        <v>0</v>
      </c>
      <c r="E833" s="80">
        <f t="shared" si="77"/>
        <v>0</v>
      </c>
      <c r="F833" s="82">
        <f t="shared" si="78"/>
        <v>0</v>
      </c>
      <c r="G833" s="64" t="s">
        <v>8</v>
      </c>
      <c r="H833" s="64">
        <f t="shared" si="79"/>
        <v>0</v>
      </c>
    </row>
    <row r="834" spans="1:8">
      <c r="A834" s="66" t="e">
        <f>#REF!</f>
        <v>#REF!</v>
      </c>
      <c r="B834" s="62" t="e">
        <f t="shared" si="75"/>
        <v>#VALUE!</v>
      </c>
      <c r="C834" s="62" t="s">
        <v>29</v>
      </c>
      <c r="D834" s="63">
        <f t="shared" si="76"/>
        <v>0</v>
      </c>
      <c r="E834" s="80">
        <f t="shared" si="77"/>
        <v>0</v>
      </c>
      <c r="F834" s="82">
        <f t="shared" si="78"/>
        <v>0</v>
      </c>
      <c r="G834" s="64" t="s">
        <v>8</v>
      </c>
      <c r="H834" s="64">
        <f t="shared" si="79"/>
        <v>0</v>
      </c>
    </row>
    <row r="835" spans="1:8">
      <c r="A835" s="66" t="e">
        <f>#REF!</f>
        <v>#REF!</v>
      </c>
      <c r="B835" s="62" t="e">
        <f t="shared" si="75"/>
        <v>#VALUE!</v>
      </c>
      <c r="C835" s="62" t="s">
        <v>29</v>
      </c>
      <c r="D835" s="63">
        <f t="shared" si="76"/>
        <v>0</v>
      </c>
      <c r="E835" s="80">
        <f t="shared" si="77"/>
        <v>0</v>
      </c>
      <c r="F835" s="82">
        <f t="shared" si="78"/>
        <v>0</v>
      </c>
      <c r="G835" s="64" t="s">
        <v>8</v>
      </c>
      <c r="H835" s="64">
        <f t="shared" si="79"/>
        <v>0</v>
      </c>
    </row>
    <row r="836" spans="1:8">
      <c r="A836" s="66" t="e">
        <f>#REF!</f>
        <v>#REF!</v>
      </c>
      <c r="B836" s="62" t="e">
        <f t="shared" si="75"/>
        <v>#VALUE!</v>
      </c>
      <c r="C836" s="62" t="s">
        <v>29</v>
      </c>
      <c r="D836" s="63">
        <f t="shared" si="76"/>
        <v>0</v>
      </c>
      <c r="E836" s="80">
        <f t="shared" si="77"/>
        <v>0</v>
      </c>
      <c r="F836" s="82">
        <f t="shared" si="78"/>
        <v>0</v>
      </c>
      <c r="G836" s="64" t="s">
        <v>8</v>
      </c>
      <c r="H836" s="64">
        <f t="shared" si="79"/>
        <v>0</v>
      </c>
    </row>
    <row r="837" spans="1:8">
      <c r="A837" s="66" t="e">
        <f>#REF!</f>
        <v>#REF!</v>
      </c>
      <c r="B837" s="62" t="e">
        <f t="shared" si="75"/>
        <v>#VALUE!</v>
      </c>
      <c r="C837" s="62" t="s">
        <v>29</v>
      </c>
      <c r="D837" s="63">
        <f t="shared" si="76"/>
        <v>0</v>
      </c>
      <c r="E837" s="80">
        <f t="shared" si="77"/>
        <v>0</v>
      </c>
      <c r="F837" s="82">
        <f t="shared" si="78"/>
        <v>0</v>
      </c>
      <c r="G837" s="64" t="s">
        <v>8</v>
      </c>
      <c r="H837" s="64">
        <f t="shared" si="79"/>
        <v>0</v>
      </c>
    </row>
    <row r="838" spans="1:8">
      <c r="A838" s="66" t="e">
        <f>#REF!</f>
        <v>#REF!</v>
      </c>
      <c r="B838" s="62" t="e">
        <f t="shared" si="75"/>
        <v>#VALUE!</v>
      </c>
      <c r="C838" s="62" t="s">
        <v>29</v>
      </c>
      <c r="D838" s="63">
        <f t="shared" si="76"/>
        <v>0</v>
      </c>
      <c r="E838" s="80">
        <f t="shared" si="77"/>
        <v>0</v>
      </c>
      <c r="F838" s="82">
        <f t="shared" si="78"/>
        <v>0</v>
      </c>
      <c r="G838" s="64" t="s">
        <v>8</v>
      </c>
      <c r="H838" s="64">
        <f t="shared" si="79"/>
        <v>0</v>
      </c>
    </row>
    <row r="839" spans="1:8">
      <c r="A839" s="66" t="e">
        <f>#REF!</f>
        <v>#REF!</v>
      </c>
      <c r="B839" s="62" t="e">
        <f t="shared" si="75"/>
        <v>#VALUE!</v>
      </c>
      <c r="C839" s="62" t="s">
        <v>29</v>
      </c>
      <c r="D839" s="63">
        <f t="shared" si="76"/>
        <v>0</v>
      </c>
      <c r="E839" s="80">
        <f t="shared" si="77"/>
        <v>0</v>
      </c>
      <c r="F839" s="82">
        <f t="shared" si="78"/>
        <v>0</v>
      </c>
      <c r="G839" s="64" t="s">
        <v>8</v>
      </c>
      <c r="H839" s="64">
        <f t="shared" si="79"/>
        <v>0</v>
      </c>
    </row>
    <row r="840" spans="1:8">
      <c r="A840" s="66" t="e">
        <f>#REF!</f>
        <v>#REF!</v>
      </c>
      <c r="B840" s="62" t="e">
        <f t="shared" si="75"/>
        <v>#VALUE!</v>
      </c>
      <c r="C840" s="62" t="s">
        <v>29</v>
      </c>
      <c r="D840" s="63">
        <f t="shared" si="76"/>
        <v>0</v>
      </c>
      <c r="E840" s="80">
        <f t="shared" si="77"/>
        <v>0</v>
      </c>
      <c r="F840" s="82">
        <f t="shared" si="78"/>
        <v>0</v>
      </c>
      <c r="G840" s="64" t="s">
        <v>8</v>
      </c>
      <c r="H840" s="64">
        <f t="shared" si="79"/>
        <v>0</v>
      </c>
    </row>
    <row r="841" spans="1:8">
      <c r="A841" s="66" t="e">
        <f>#REF!</f>
        <v>#REF!</v>
      </c>
      <c r="B841" s="62" t="e">
        <f t="shared" si="75"/>
        <v>#VALUE!</v>
      </c>
      <c r="C841" s="62" t="s">
        <v>29</v>
      </c>
      <c r="D841" s="63">
        <f t="shared" si="76"/>
        <v>0</v>
      </c>
      <c r="E841" s="80">
        <f t="shared" si="77"/>
        <v>0</v>
      </c>
      <c r="F841" s="82">
        <f t="shared" si="78"/>
        <v>0</v>
      </c>
      <c r="G841" s="64" t="s">
        <v>8</v>
      </c>
      <c r="H841" s="64">
        <f t="shared" si="79"/>
        <v>0</v>
      </c>
    </row>
    <row r="842" spans="1:8">
      <c r="A842" s="66" t="e">
        <f>#REF!</f>
        <v>#REF!</v>
      </c>
      <c r="B842" s="62" t="e">
        <f t="shared" si="75"/>
        <v>#VALUE!</v>
      </c>
      <c r="C842" s="62" t="s">
        <v>29</v>
      </c>
      <c r="D842" s="63">
        <f t="shared" si="76"/>
        <v>0</v>
      </c>
      <c r="E842" s="80">
        <f t="shared" si="77"/>
        <v>0</v>
      </c>
      <c r="F842" s="82">
        <f t="shared" si="78"/>
        <v>0</v>
      </c>
      <c r="G842" s="64" t="s">
        <v>8</v>
      </c>
      <c r="H842" s="64">
        <f t="shared" si="79"/>
        <v>0</v>
      </c>
    </row>
    <row r="843" spans="1:8">
      <c r="A843" s="66" t="e">
        <f>#REF!</f>
        <v>#REF!</v>
      </c>
      <c r="B843" s="62" t="e">
        <f t="shared" si="75"/>
        <v>#VALUE!</v>
      </c>
      <c r="C843" s="62" t="s">
        <v>29</v>
      </c>
      <c r="D843" s="63">
        <f t="shared" si="76"/>
        <v>0</v>
      </c>
      <c r="E843" s="80">
        <f t="shared" si="77"/>
        <v>0</v>
      </c>
      <c r="F843" s="82">
        <f t="shared" si="78"/>
        <v>0</v>
      </c>
      <c r="G843" s="64" t="s">
        <v>8</v>
      </c>
      <c r="H843" s="64">
        <f t="shared" si="79"/>
        <v>0</v>
      </c>
    </row>
    <row r="844" spans="1:8">
      <c r="A844" s="66" t="e">
        <f>#REF!</f>
        <v>#REF!</v>
      </c>
      <c r="B844" s="62" t="e">
        <f t="shared" si="75"/>
        <v>#VALUE!</v>
      </c>
      <c r="C844" s="62" t="s">
        <v>29</v>
      </c>
      <c r="D844" s="63">
        <f t="shared" si="76"/>
        <v>0</v>
      </c>
      <c r="E844" s="80">
        <f t="shared" si="77"/>
        <v>0</v>
      </c>
      <c r="F844" s="82">
        <f t="shared" si="78"/>
        <v>0</v>
      </c>
      <c r="G844" s="64" t="s">
        <v>8</v>
      </c>
      <c r="H844" s="64">
        <f t="shared" si="79"/>
        <v>0</v>
      </c>
    </row>
    <row r="845" spans="1:8">
      <c r="A845" s="66" t="e">
        <f>#REF!</f>
        <v>#REF!</v>
      </c>
      <c r="B845" s="62" t="e">
        <f t="shared" si="75"/>
        <v>#VALUE!</v>
      </c>
      <c r="C845" s="62" t="s">
        <v>29</v>
      </c>
      <c r="D845" s="63">
        <f t="shared" si="76"/>
        <v>0</v>
      </c>
      <c r="E845" s="80">
        <f t="shared" si="77"/>
        <v>0</v>
      </c>
      <c r="F845" s="82">
        <f t="shared" si="78"/>
        <v>0</v>
      </c>
      <c r="G845" s="64" t="s">
        <v>8</v>
      </c>
      <c r="H845" s="64">
        <f t="shared" si="79"/>
        <v>0</v>
      </c>
    </row>
    <row r="846" spans="1:8">
      <c r="A846" s="66" t="e">
        <f>#REF!</f>
        <v>#REF!</v>
      </c>
      <c r="B846" s="62" t="e">
        <f t="shared" si="75"/>
        <v>#VALUE!</v>
      </c>
      <c r="C846" s="62" t="s">
        <v>29</v>
      </c>
      <c r="D846" s="63">
        <f t="shared" si="76"/>
        <v>0</v>
      </c>
      <c r="E846" s="80">
        <f t="shared" si="77"/>
        <v>0</v>
      </c>
      <c r="F846" s="82">
        <f t="shared" si="78"/>
        <v>0</v>
      </c>
      <c r="G846" s="64" t="s">
        <v>8</v>
      </c>
      <c r="H846" s="64">
        <f t="shared" si="79"/>
        <v>0</v>
      </c>
    </row>
    <row r="847" spans="1:8">
      <c r="A847" s="66" t="e">
        <f>#REF!</f>
        <v>#REF!</v>
      </c>
      <c r="B847" s="62" t="e">
        <f t="shared" si="75"/>
        <v>#VALUE!</v>
      </c>
      <c r="C847" s="62" t="s">
        <v>29</v>
      </c>
      <c r="D847" s="63">
        <f t="shared" si="76"/>
        <v>0</v>
      </c>
      <c r="E847" s="80">
        <f t="shared" si="77"/>
        <v>0</v>
      </c>
      <c r="F847" s="82">
        <f t="shared" si="78"/>
        <v>0</v>
      </c>
      <c r="G847" s="64" t="s">
        <v>8</v>
      </c>
      <c r="H847" s="64">
        <f t="shared" si="79"/>
        <v>0</v>
      </c>
    </row>
    <row r="848" spans="1:8">
      <c r="A848" s="66" t="e">
        <f>#REF!</f>
        <v>#REF!</v>
      </c>
      <c r="B848" s="62" t="e">
        <f t="shared" si="75"/>
        <v>#VALUE!</v>
      </c>
      <c r="C848" s="62" t="s">
        <v>29</v>
      </c>
      <c r="D848" s="63">
        <f t="shared" si="76"/>
        <v>0</v>
      </c>
      <c r="E848" s="80">
        <f t="shared" si="77"/>
        <v>0</v>
      </c>
      <c r="F848" s="82">
        <f t="shared" si="78"/>
        <v>0</v>
      </c>
      <c r="G848" s="64" t="s">
        <v>8</v>
      </c>
      <c r="H848" s="64">
        <f t="shared" si="79"/>
        <v>0</v>
      </c>
    </row>
    <row r="849" spans="1:8">
      <c r="A849" s="66" t="e">
        <f>#REF!</f>
        <v>#REF!</v>
      </c>
      <c r="B849" s="62" t="e">
        <f t="shared" si="75"/>
        <v>#VALUE!</v>
      </c>
      <c r="C849" s="62" t="s">
        <v>29</v>
      </c>
      <c r="D849" s="63">
        <f t="shared" si="76"/>
        <v>0</v>
      </c>
      <c r="E849" s="80">
        <f t="shared" si="77"/>
        <v>0</v>
      </c>
      <c r="F849" s="82">
        <f t="shared" si="78"/>
        <v>0</v>
      </c>
      <c r="G849" s="64" t="s">
        <v>8</v>
      </c>
      <c r="H849" s="64">
        <f t="shared" si="79"/>
        <v>0</v>
      </c>
    </row>
    <row r="850" spans="1:8">
      <c r="A850" s="66" t="e">
        <f>#REF!</f>
        <v>#REF!</v>
      </c>
      <c r="B850" s="62" t="e">
        <f t="shared" si="75"/>
        <v>#VALUE!</v>
      </c>
      <c r="C850" s="62" t="s">
        <v>29</v>
      </c>
      <c r="D850" s="63">
        <f t="shared" si="76"/>
        <v>0</v>
      </c>
      <c r="E850" s="80">
        <f t="shared" si="77"/>
        <v>0</v>
      </c>
      <c r="F850" s="82">
        <f t="shared" si="78"/>
        <v>0</v>
      </c>
      <c r="G850" s="64" t="s">
        <v>8</v>
      </c>
      <c r="H850" s="64">
        <f t="shared" si="79"/>
        <v>0</v>
      </c>
    </row>
    <row r="851" spans="1:8">
      <c r="A851" s="66" t="e">
        <f>#REF!</f>
        <v>#REF!</v>
      </c>
      <c r="B851" s="62" t="e">
        <f t="shared" si="75"/>
        <v>#VALUE!</v>
      </c>
      <c r="C851" s="62" t="s">
        <v>29</v>
      </c>
      <c r="D851" s="63">
        <f t="shared" si="76"/>
        <v>0</v>
      </c>
      <c r="E851" s="80">
        <f t="shared" si="77"/>
        <v>0</v>
      </c>
      <c r="F851" s="82">
        <f t="shared" si="78"/>
        <v>0</v>
      </c>
      <c r="G851" s="64" t="s">
        <v>8</v>
      </c>
      <c r="H851" s="64">
        <f t="shared" si="79"/>
        <v>0</v>
      </c>
    </row>
    <row r="852" spans="1:8">
      <c r="A852" s="66" t="e">
        <f>#REF!</f>
        <v>#REF!</v>
      </c>
      <c r="B852" s="62" t="e">
        <f t="shared" si="75"/>
        <v>#VALUE!</v>
      </c>
      <c r="C852" s="62" t="s">
        <v>29</v>
      </c>
      <c r="D852" s="63">
        <f t="shared" si="76"/>
        <v>0</v>
      </c>
      <c r="E852" s="80">
        <f t="shared" si="77"/>
        <v>0</v>
      </c>
      <c r="F852" s="82">
        <f t="shared" si="78"/>
        <v>0</v>
      </c>
      <c r="G852" s="64" t="s">
        <v>8</v>
      </c>
      <c r="H852" s="64">
        <f t="shared" si="79"/>
        <v>0</v>
      </c>
    </row>
    <row r="853" spans="1:8">
      <c r="A853" s="66" t="e">
        <f>#REF!</f>
        <v>#REF!</v>
      </c>
      <c r="B853" s="62" t="e">
        <f t="shared" si="75"/>
        <v>#VALUE!</v>
      </c>
      <c r="C853" s="62" t="s">
        <v>29</v>
      </c>
      <c r="D853" s="63">
        <f t="shared" si="76"/>
        <v>0</v>
      </c>
      <c r="E853" s="80">
        <f t="shared" si="77"/>
        <v>0</v>
      </c>
      <c r="F853" s="82">
        <f t="shared" si="78"/>
        <v>0</v>
      </c>
      <c r="G853" s="64" t="s">
        <v>8</v>
      </c>
      <c r="H853" s="64">
        <f t="shared" si="79"/>
        <v>0</v>
      </c>
    </row>
    <row r="854" spans="1:8">
      <c r="A854" s="66" t="e">
        <f>#REF!</f>
        <v>#REF!</v>
      </c>
      <c r="B854" s="62" t="e">
        <f t="shared" si="75"/>
        <v>#VALUE!</v>
      </c>
      <c r="C854" s="62" t="s">
        <v>29</v>
      </c>
      <c r="D854" s="63">
        <f t="shared" si="76"/>
        <v>0</v>
      </c>
      <c r="E854" s="80">
        <f t="shared" si="77"/>
        <v>0</v>
      </c>
      <c r="F854" s="82">
        <f t="shared" si="78"/>
        <v>0</v>
      </c>
      <c r="G854" s="64" t="s">
        <v>8</v>
      </c>
      <c r="H854" s="64">
        <f t="shared" si="79"/>
        <v>0</v>
      </c>
    </row>
    <row r="855" spans="1:8">
      <c r="A855" s="66" t="e">
        <f>#REF!</f>
        <v>#REF!</v>
      </c>
      <c r="B855" s="62" t="e">
        <f t="shared" si="75"/>
        <v>#VALUE!</v>
      </c>
      <c r="C855" s="62" t="s">
        <v>29</v>
      </c>
      <c r="D855" s="63">
        <f t="shared" si="76"/>
        <v>0</v>
      </c>
      <c r="E855" s="80">
        <f t="shared" si="77"/>
        <v>0</v>
      </c>
      <c r="F855" s="82">
        <f t="shared" si="78"/>
        <v>0</v>
      </c>
      <c r="G855" s="64" t="s">
        <v>8</v>
      </c>
      <c r="H855" s="64">
        <f t="shared" si="79"/>
        <v>0</v>
      </c>
    </row>
    <row r="856" spans="1:8">
      <c r="A856" s="66" t="e">
        <f>#REF!</f>
        <v>#REF!</v>
      </c>
      <c r="B856" s="62" t="e">
        <f t="shared" si="75"/>
        <v>#VALUE!</v>
      </c>
      <c r="C856" s="62" t="s">
        <v>29</v>
      </c>
      <c r="D856" s="63">
        <f t="shared" si="76"/>
        <v>0</v>
      </c>
      <c r="E856" s="80">
        <f t="shared" si="77"/>
        <v>0</v>
      </c>
      <c r="F856" s="82">
        <f t="shared" si="78"/>
        <v>0</v>
      </c>
      <c r="G856" s="64" t="s">
        <v>8</v>
      </c>
      <c r="H856" s="64">
        <f t="shared" si="79"/>
        <v>0</v>
      </c>
    </row>
    <row r="857" spans="1:8">
      <c r="A857" s="66" t="e">
        <f>#REF!</f>
        <v>#REF!</v>
      </c>
      <c r="B857" s="62" t="e">
        <f t="shared" si="75"/>
        <v>#VALUE!</v>
      </c>
      <c r="C857" s="62" t="s">
        <v>29</v>
      </c>
      <c r="D857" s="63">
        <f t="shared" si="76"/>
        <v>0</v>
      </c>
      <c r="E857" s="80">
        <f t="shared" si="77"/>
        <v>0</v>
      </c>
      <c r="F857" s="82">
        <f t="shared" si="78"/>
        <v>0</v>
      </c>
      <c r="G857" s="64" t="s">
        <v>8</v>
      </c>
      <c r="H857" s="64">
        <f t="shared" si="79"/>
        <v>0</v>
      </c>
    </row>
    <row r="858" spans="1:8">
      <c r="A858" s="66" t="e">
        <f>#REF!</f>
        <v>#REF!</v>
      </c>
      <c r="B858" s="62" t="e">
        <f t="shared" si="75"/>
        <v>#VALUE!</v>
      </c>
      <c r="C858" s="62" t="s">
        <v>29</v>
      </c>
      <c r="D858" s="63">
        <f t="shared" si="76"/>
        <v>0</v>
      </c>
      <c r="E858" s="80">
        <f t="shared" si="77"/>
        <v>0</v>
      </c>
      <c r="F858" s="82">
        <f t="shared" si="78"/>
        <v>0</v>
      </c>
      <c r="G858" s="64" t="s">
        <v>8</v>
      </c>
      <c r="H858" s="64">
        <f t="shared" si="79"/>
        <v>0</v>
      </c>
    </row>
    <row r="859" spans="1:8">
      <c r="A859" s="66" t="e">
        <f>#REF!</f>
        <v>#REF!</v>
      </c>
      <c r="B859" s="62" t="e">
        <f t="shared" si="75"/>
        <v>#VALUE!</v>
      </c>
      <c r="C859" s="62" t="s">
        <v>29</v>
      </c>
      <c r="D859" s="63">
        <f t="shared" si="76"/>
        <v>0</v>
      </c>
      <c r="E859" s="80">
        <f t="shared" si="77"/>
        <v>0</v>
      </c>
      <c r="F859" s="82">
        <f t="shared" si="78"/>
        <v>0</v>
      </c>
      <c r="G859" s="64" t="s">
        <v>8</v>
      </c>
      <c r="H859" s="64">
        <f t="shared" si="79"/>
        <v>0</v>
      </c>
    </row>
    <row r="860" spans="1:8">
      <c r="A860" s="66" t="e">
        <f>#REF!</f>
        <v>#REF!</v>
      </c>
      <c r="B860" s="62" t="e">
        <f t="shared" si="75"/>
        <v>#VALUE!</v>
      </c>
      <c r="C860" s="62" t="s">
        <v>29</v>
      </c>
      <c r="D860" s="63">
        <f t="shared" si="76"/>
        <v>0</v>
      </c>
      <c r="E860" s="80">
        <f t="shared" si="77"/>
        <v>0</v>
      </c>
      <c r="F860" s="82">
        <f t="shared" si="78"/>
        <v>0</v>
      </c>
      <c r="G860" s="64" t="s">
        <v>8</v>
      </c>
      <c r="H860" s="64">
        <f t="shared" si="79"/>
        <v>0</v>
      </c>
    </row>
    <row r="861" spans="1:8">
      <c r="A861" s="66" t="e">
        <f>#REF!</f>
        <v>#REF!</v>
      </c>
      <c r="B861" s="62" t="e">
        <f t="shared" si="75"/>
        <v>#VALUE!</v>
      </c>
      <c r="C861" s="62" t="s">
        <v>29</v>
      </c>
      <c r="D861" s="63">
        <f t="shared" si="76"/>
        <v>0</v>
      </c>
      <c r="E861" s="80">
        <f t="shared" si="77"/>
        <v>0</v>
      </c>
      <c r="F861" s="82">
        <f t="shared" si="78"/>
        <v>0</v>
      </c>
      <c r="G861" s="64" t="s">
        <v>8</v>
      </c>
      <c r="H861" s="64">
        <f t="shared" si="79"/>
        <v>0</v>
      </c>
    </row>
    <row r="862" spans="1:8">
      <c r="A862" s="66" t="e">
        <f>#REF!</f>
        <v>#REF!</v>
      </c>
      <c r="B862" s="62" t="e">
        <f t="shared" si="75"/>
        <v>#VALUE!</v>
      </c>
      <c r="C862" s="62" t="s">
        <v>29</v>
      </c>
      <c r="D862" s="63">
        <f t="shared" si="76"/>
        <v>0</v>
      </c>
      <c r="E862" s="80">
        <f t="shared" si="77"/>
        <v>0</v>
      </c>
      <c r="F862" s="82">
        <f t="shared" si="78"/>
        <v>0</v>
      </c>
      <c r="G862" s="64" t="s">
        <v>8</v>
      </c>
      <c r="H862" s="64">
        <f t="shared" si="79"/>
        <v>0</v>
      </c>
    </row>
    <row r="863" spans="1:8">
      <c r="A863" s="66" t="e">
        <f>#REF!</f>
        <v>#REF!</v>
      </c>
      <c r="B863" s="62" t="e">
        <f t="shared" si="75"/>
        <v>#VALUE!</v>
      </c>
      <c r="C863" s="62" t="s">
        <v>29</v>
      </c>
      <c r="D863" s="63">
        <f t="shared" si="76"/>
        <v>0</v>
      </c>
      <c r="E863" s="80">
        <f t="shared" si="77"/>
        <v>0</v>
      </c>
      <c r="F863" s="82">
        <f t="shared" si="78"/>
        <v>0</v>
      </c>
      <c r="G863" s="64" t="s">
        <v>8</v>
      </c>
      <c r="H863" s="64">
        <f t="shared" si="79"/>
        <v>0</v>
      </c>
    </row>
    <row r="864" spans="1:8">
      <c r="A864" s="66" t="e">
        <f>#REF!</f>
        <v>#REF!</v>
      </c>
      <c r="B864" s="62" t="e">
        <f t="shared" si="75"/>
        <v>#VALUE!</v>
      </c>
      <c r="C864" s="62" t="s">
        <v>29</v>
      </c>
      <c r="D864" s="63">
        <f t="shared" si="76"/>
        <v>0</v>
      </c>
      <c r="E864" s="80">
        <f t="shared" si="77"/>
        <v>0</v>
      </c>
      <c r="F864" s="82">
        <f t="shared" si="78"/>
        <v>0</v>
      </c>
      <c r="G864" s="64" t="s">
        <v>8</v>
      </c>
      <c r="H864" s="64">
        <f t="shared" si="79"/>
        <v>0</v>
      </c>
    </row>
    <row r="865" spans="1:8">
      <c r="A865" s="66" t="e">
        <f>#REF!</f>
        <v>#REF!</v>
      </c>
      <c r="B865" s="62" t="e">
        <f t="shared" si="75"/>
        <v>#VALUE!</v>
      </c>
      <c r="C865" s="62" t="s">
        <v>29</v>
      </c>
      <c r="D865" s="63">
        <f t="shared" si="76"/>
        <v>0</v>
      </c>
      <c r="E865" s="80">
        <f t="shared" si="77"/>
        <v>0</v>
      </c>
      <c r="F865" s="82">
        <f t="shared" si="78"/>
        <v>0</v>
      </c>
      <c r="G865" s="64" t="s">
        <v>8</v>
      </c>
      <c r="H865" s="64">
        <f t="shared" si="79"/>
        <v>0</v>
      </c>
    </row>
    <row r="866" spans="1:8">
      <c r="A866" s="66" t="e">
        <f>#REF!</f>
        <v>#REF!</v>
      </c>
      <c r="B866" s="62" t="e">
        <f t="shared" si="75"/>
        <v>#VALUE!</v>
      </c>
      <c r="C866" s="62" t="s">
        <v>29</v>
      </c>
      <c r="D866" s="63">
        <f t="shared" si="76"/>
        <v>0</v>
      </c>
      <c r="E866" s="80">
        <f t="shared" si="77"/>
        <v>0</v>
      </c>
      <c r="F866" s="82">
        <f t="shared" si="78"/>
        <v>0</v>
      </c>
      <c r="G866" s="64" t="s">
        <v>8</v>
      </c>
      <c r="H866" s="64">
        <f t="shared" si="79"/>
        <v>0</v>
      </c>
    </row>
    <row r="867" spans="1:8">
      <c r="A867" s="66" t="e">
        <f>#REF!</f>
        <v>#REF!</v>
      </c>
      <c r="B867" s="62" t="e">
        <f t="shared" si="75"/>
        <v>#VALUE!</v>
      </c>
      <c r="C867" s="62" t="s">
        <v>29</v>
      </c>
      <c r="D867" s="63">
        <f t="shared" si="76"/>
        <v>0</v>
      </c>
      <c r="E867" s="80">
        <f t="shared" si="77"/>
        <v>0</v>
      </c>
      <c r="F867" s="82">
        <f t="shared" si="78"/>
        <v>0</v>
      </c>
      <c r="G867" s="64" t="s">
        <v>8</v>
      </c>
      <c r="H867" s="64">
        <f t="shared" si="79"/>
        <v>0</v>
      </c>
    </row>
    <row r="868" spans="1:8">
      <c r="A868" s="66" t="e">
        <f>#REF!</f>
        <v>#REF!</v>
      </c>
      <c r="B868" s="62" t="e">
        <f t="shared" si="75"/>
        <v>#VALUE!</v>
      </c>
      <c r="C868" s="62" t="s">
        <v>29</v>
      </c>
      <c r="D868" s="63">
        <f t="shared" si="76"/>
        <v>0</v>
      </c>
      <c r="E868" s="80">
        <f t="shared" si="77"/>
        <v>0</v>
      </c>
      <c r="F868" s="82">
        <f t="shared" si="78"/>
        <v>0</v>
      </c>
      <c r="G868" s="64" t="s">
        <v>8</v>
      </c>
      <c r="H868" s="64">
        <f t="shared" si="79"/>
        <v>0</v>
      </c>
    </row>
    <row r="869" spans="1:8">
      <c r="A869" s="66" t="e">
        <f>#REF!</f>
        <v>#REF!</v>
      </c>
      <c r="B869" s="62" t="e">
        <f t="shared" si="75"/>
        <v>#VALUE!</v>
      </c>
      <c r="C869" s="62" t="s">
        <v>29</v>
      </c>
      <c r="D869" s="63">
        <f t="shared" si="76"/>
        <v>0</v>
      </c>
      <c r="E869" s="80">
        <f t="shared" si="77"/>
        <v>0</v>
      </c>
      <c r="F869" s="82">
        <f t="shared" si="78"/>
        <v>0</v>
      </c>
      <c r="G869" s="64" t="s">
        <v>8</v>
      </c>
      <c r="H869" s="64">
        <f t="shared" si="79"/>
        <v>0</v>
      </c>
    </row>
    <row r="870" spans="1:8">
      <c r="A870" s="66" t="e">
        <f>#REF!</f>
        <v>#REF!</v>
      </c>
      <c r="B870" s="62" t="e">
        <f t="shared" si="75"/>
        <v>#VALUE!</v>
      </c>
      <c r="C870" s="62" t="s">
        <v>29</v>
      </c>
      <c r="D870" s="63">
        <f t="shared" si="76"/>
        <v>0</v>
      </c>
      <c r="E870" s="80">
        <f t="shared" si="77"/>
        <v>0</v>
      </c>
      <c r="F870" s="82">
        <f t="shared" si="78"/>
        <v>0</v>
      </c>
      <c r="G870" s="64" t="s">
        <v>8</v>
      </c>
      <c r="H870" s="64">
        <f t="shared" si="79"/>
        <v>0</v>
      </c>
    </row>
    <row r="871" spans="1:8">
      <c r="A871" s="66" t="e">
        <f>#REF!</f>
        <v>#REF!</v>
      </c>
      <c r="B871" s="62" t="e">
        <f t="shared" si="75"/>
        <v>#VALUE!</v>
      </c>
      <c r="C871" s="62" t="s">
        <v>29</v>
      </c>
      <c r="D871" s="63">
        <f t="shared" si="76"/>
        <v>0</v>
      </c>
      <c r="E871" s="80">
        <f t="shared" si="77"/>
        <v>0</v>
      </c>
      <c r="F871" s="82">
        <f t="shared" si="78"/>
        <v>0</v>
      </c>
      <c r="G871" s="64" t="s">
        <v>8</v>
      </c>
      <c r="H871" s="64">
        <f t="shared" si="79"/>
        <v>0</v>
      </c>
    </row>
    <row r="872" spans="1:8">
      <c r="A872" s="66" t="e">
        <f>#REF!</f>
        <v>#REF!</v>
      </c>
      <c r="B872" s="62" t="e">
        <f t="shared" si="75"/>
        <v>#VALUE!</v>
      </c>
      <c r="C872" s="62" t="s">
        <v>29</v>
      </c>
      <c r="D872" s="63">
        <f t="shared" si="76"/>
        <v>0</v>
      </c>
      <c r="E872" s="80">
        <f t="shared" si="77"/>
        <v>0</v>
      </c>
      <c r="F872" s="82">
        <f t="shared" si="78"/>
        <v>0</v>
      </c>
      <c r="G872" s="64" t="s">
        <v>8</v>
      </c>
      <c r="H872" s="64">
        <f t="shared" si="79"/>
        <v>0</v>
      </c>
    </row>
    <row r="873" spans="1:8">
      <c r="A873" s="66" t="e">
        <f>#REF!</f>
        <v>#REF!</v>
      </c>
      <c r="B873" s="62" t="e">
        <f t="shared" si="75"/>
        <v>#VALUE!</v>
      </c>
      <c r="C873" s="62" t="s">
        <v>29</v>
      </c>
      <c r="D873" s="63">
        <f t="shared" si="76"/>
        <v>0</v>
      </c>
      <c r="E873" s="80">
        <f t="shared" si="77"/>
        <v>0</v>
      </c>
      <c r="F873" s="82">
        <f t="shared" si="78"/>
        <v>0</v>
      </c>
      <c r="G873" s="64" t="s">
        <v>8</v>
      </c>
      <c r="H873" s="64">
        <f t="shared" si="79"/>
        <v>0</v>
      </c>
    </row>
    <row r="874" spans="1:8">
      <c r="A874" s="66" t="e">
        <f>#REF!</f>
        <v>#REF!</v>
      </c>
      <c r="B874" s="62" t="e">
        <f t="shared" si="75"/>
        <v>#VALUE!</v>
      </c>
      <c r="C874" s="62" t="s">
        <v>29</v>
      </c>
      <c r="D874" s="63">
        <f t="shared" si="76"/>
        <v>0</v>
      </c>
      <c r="E874" s="80">
        <f t="shared" si="77"/>
        <v>0</v>
      </c>
      <c r="F874" s="82">
        <f t="shared" si="78"/>
        <v>0</v>
      </c>
      <c r="G874" s="64" t="s">
        <v>8</v>
      </c>
      <c r="H874" s="64">
        <f t="shared" si="79"/>
        <v>0</v>
      </c>
    </row>
    <row r="875" spans="1:8">
      <c r="A875" s="66" t="e">
        <f>#REF!</f>
        <v>#REF!</v>
      </c>
      <c r="B875" s="62" t="e">
        <f t="shared" si="75"/>
        <v>#VALUE!</v>
      </c>
      <c r="C875" s="62" t="s">
        <v>29</v>
      </c>
      <c r="D875" s="63">
        <f t="shared" si="76"/>
        <v>0</v>
      </c>
      <c r="E875" s="80">
        <f t="shared" si="77"/>
        <v>0</v>
      </c>
      <c r="F875" s="82">
        <f t="shared" si="78"/>
        <v>0</v>
      </c>
      <c r="G875" s="64" t="s">
        <v>8</v>
      </c>
      <c r="H875" s="64">
        <f t="shared" si="79"/>
        <v>0</v>
      </c>
    </row>
    <row r="876" spans="1:8">
      <c r="A876" s="66" t="e">
        <f>#REF!</f>
        <v>#REF!</v>
      </c>
      <c r="B876" s="62" t="e">
        <f t="shared" si="75"/>
        <v>#VALUE!</v>
      </c>
      <c r="C876" s="62" t="s">
        <v>29</v>
      </c>
      <c r="D876" s="63">
        <f t="shared" si="76"/>
        <v>0</v>
      </c>
      <c r="E876" s="80">
        <f t="shared" si="77"/>
        <v>0</v>
      </c>
      <c r="F876" s="82">
        <f t="shared" si="78"/>
        <v>0</v>
      </c>
      <c r="G876" s="64" t="s">
        <v>8</v>
      </c>
      <c r="H876" s="64">
        <f t="shared" si="79"/>
        <v>0</v>
      </c>
    </row>
    <row r="877" spans="1:8">
      <c r="A877" s="66" t="e">
        <f>#REF!</f>
        <v>#REF!</v>
      </c>
      <c r="B877" s="62" t="e">
        <f t="shared" ref="B877:B940" si="80">MID(O877,FIND(" ",O877)+1,8)</f>
        <v>#VALUE!</v>
      </c>
      <c r="C877" s="62" t="s">
        <v>29</v>
      </c>
      <c r="D877" s="63">
        <f t="shared" ref="D877:D940" si="81">L877</f>
        <v>0</v>
      </c>
      <c r="E877" s="80">
        <f t="shared" ref="E877:E940" si="82">M877</f>
        <v>0</v>
      </c>
      <c r="F877" s="82">
        <f t="shared" ref="F877:F940" si="83">(D877*E877)</f>
        <v>0</v>
      </c>
      <c r="G877" s="64" t="s">
        <v>8</v>
      </c>
      <c r="H877" s="64">
        <f t="shared" ref="H877:H940" si="84">Q877</f>
        <v>0</v>
      </c>
    </row>
    <row r="878" spans="1:8">
      <c r="A878" s="66" t="e">
        <f>#REF!</f>
        <v>#REF!</v>
      </c>
      <c r="B878" s="62" t="e">
        <f t="shared" si="80"/>
        <v>#VALUE!</v>
      </c>
      <c r="C878" s="62" t="s">
        <v>29</v>
      </c>
      <c r="D878" s="63">
        <f t="shared" si="81"/>
        <v>0</v>
      </c>
      <c r="E878" s="80">
        <f t="shared" si="82"/>
        <v>0</v>
      </c>
      <c r="F878" s="82">
        <f t="shared" si="83"/>
        <v>0</v>
      </c>
      <c r="G878" s="64" t="s">
        <v>8</v>
      </c>
      <c r="H878" s="64">
        <f t="shared" si="84"/>
        <v>0</v>
      </c>
    </row>
    <row r="879" spans="1:8">
      <c r="A879" s="66" t="e">
        <f>#REF!</f>
        <v>#REF!</v>
      </c>
      <c r="B879" s="62" t="e">
        <f t="shared" si="80"/>
        <v>#VALUE!</v>
      </c>
      <c r="C879" s="62" t="s">
        <v>29</v>
      </c>
      <c r="D879" s="63">
        <f t="shared" si="81"/>
        <v>0</v>
      </c>
      <c r="E879" s="80">
        <f t="shared" si="82"/>
        <v>0</v>
      </c>
      <c r="F879" s="82">
        <f t="shared" si="83"/>
        <v>0</v>
      </c>
      <c r="G879" s="64" t="s">
        <v>8</v>
      </c>
      <c r="H879" s="64">
        <f t="shared" si="84"/>
        <v>0</v>
      </c>
    </row>
    <row r="880" spans="1:8">
      <c r="A880" s="66" t="e">
        <f>#REF!</f>
        <v>#REF!</v>
      </c>
      <c r="B880" s="62" t="e">
        <f t="shared" si="80"/>
        <v>#VALUE!</v>
      </c>
      <c r="C880" s="62" t="s">
        <v>29</v>
      </c>
      <c r="D880" s="63">
        <f t="shared" si="81"/>
        <v>0</v>
      </c>
      <c r="E880" s="80">
        <f t="shared" si="82"/>
        <v>0</v>
      </c>
      <c r="F880" s="82">
        <f t="shared" si="83"/>
        <v>0</v>
      </c>
      <c r="G880" s="64" t="s">
        <v>8</v>
      </c>
      <c r="H880" s="64">
        <f t="shared" si="84"/>
        <v>0</v>
      </c>
    </row>
    <row r="881" spans="1:8">
      <c r="A881" s="66" t="e">
        <f>#REF!</f>
        <v>#REF!</v>
      </c>
      <c r="B881" s="62" t="e">
        <f t="shared" si="80"/>
        <v>#VALUE!</v>
      </c>
      <c r="C881" s="62" t="s">
        <v>29</v>
      </c>
      <c r="D881" s="63">
        <f t="shared" si="81"/>
        <v>0</v>
      </c>
      <c r="E881" s="80">
        <f t="shared" si="82"/>
        <v>0</v>
      </c>
      <c r="F881" s="82">
        <f t="shared" si="83"/>
        <v>0</v>
      </c>
      <c r="G881" s="64" t="s">
        <v>8</v>
      </c>
      <c r="H881" s="64">
        <f t="shared" si="84"/>
        <v>0</v>
      </c>
    </row>
    <row r="882" spans="1:8">
      <c r="A882" s="66" t="e">
        <f>#REF!</f>
        <v>#REF!</v>
      </c>
      <c r="B882" s="62" t="e">
        <f t="shared" si="80"/>
        <v>#VALUE!</v>
      </c>
      <c r="C882" s="62" t="s">
        <v>29</v>
      </c>
      <c r="D882" s="63">
        <f t="shared" si="81"/>
        <v>0</v>
      </c>
      <c r="E882" s="80">
        <f t="shared" si="82"/>
        <v>0</v>
      </c>
      <c r="F882" s="82">
        <f t="shared" si="83"/>
        <v>0</v>
      </c>
      <c r="G882" s="64" t="s">
        <v>8</v>
      </c>
      <c r="H882" s="64">
        <f t="shared" si="84"/>
        <v>0</v>
      </c>
    </row>
    <row r="883" spans="1:8">
      <c r="A883" s="66" t="e">
        <f>#REF!</f>
        <v>#REF!</v>
      </c>
      <c r="B883" s="62" t="e">
        <f t="shared" si="80"/>
        <v>#VALUE!</v>
      </c>
      <c r="C883" s="62" t="s">
        <v>29</v>
      </c>
      <c r="D883" s="63">
        <f t="shared" si="81"/>
        <v>0</v>
      </c>
      <c r="E883" s="80">
        <f t="shared" si="82"/>
        <v>0</v>
      </c>
      <c r="F883" s="82">
        <f t="shared" si="83"/>
        <v>0</v>
      </c>
      <c r="G883" s="64" t="s">
        <v>8</v>
      </c>
      <c r="H883" s="64">
        <f t="shared" si="84"/>
        <v>0</v>
      </c>
    </row>
    <row r="884" spans="1:8">
      <c r="A884" s="66" t="e">
        <f>#REF!</f>
        <v>#REF!</v>
      </c>
      <c r="B884" s="62" t="e">
        <f t="shared" si="80"/>
        <v>#VALUE!</v>
      </c>
      <c r="C884" s="62" t="s">
        <v>29</v>
      </c>
      <c r="D884" s="63">
        <f t="shared" si="81"/>
        <v>0</v>
      </c>
      <c r="E884" s="80">
        <f t="shared" si="82"/>
        <v>0</v>
      </c>
      <c r="F884" s="82">
        <f t="shared" si="83"/>
        <v>0</v>
      </c>
      <c r="G884" s="64" t="s">
        <v>8</v>
      </c>
      <c r="H884" s="64">
        <f t="shared" si="84"/>
        <v>0</v>
      </c>
    </row>
    <row r="885" spans="1:8">
      <c r="A885" s="66" t="e">
        <f>#REF!</f>
        <v>#REF!</v>
      </c>
      <c r="B885" s="62" t="e">
        <f t="shared" si="80"/>
        <v>#VALUE!</v>
      </c>
      <c r="C885" s="62" t="s">
        <v>29</v>
      </c>
      <c r="D885" s="63">
        <f t="shared" si="81"/>
        <v>0</v>
      </c>
      <c r="E885" s="80">
        <f t="shared" si="82"/>
        <v>0</v>
      </c>
      <c r="F885" s="82">
        <f t="shared" si="83"/>
        <v>0</v>
      </c>
      <c r="G885" s="64" t="s">
        <v>8</v>
      </c>
      <c r="H885" s="64">
        <f t="shared" si="84"/>
        <v>0</v>
      </c>
    </row>
    <row r="886" spans="1:8">
      <c r="A886" s="66" t="e">
        <f>#REF!</f>
        <v>#REF!</v>
      </c>
      <c r="B886" s="62" t="e">
        <f t="shared" si="80"/>
        <v>#VALUE!</v>
      </c>
      <c r="C886" s="62" t="s">
        <v>29</v>
      </c>
      <c r="D886" s="63">
        <f t="shared" si="81"/>
        <v>0</v>
      </c>
      <c r="E886" s="80">
        <f t="shared" si="82"/>
        <v>0</v>
      </c>
      <c r="F886" s="82">
        <f t="shared" si="83"/>
        <v>0</v>
      </c>
      <c r="G886" s="64" t="s">
        <v>8</v>
      </c>
      <c r="H886" s="64">
        <f t="shared" si="84"/>
        <v>0</v>
      </c>
    </row>
    <row r="887" spans="1:8">
      <c r="A887" s="66" t="e">
        <f>#REF!</f>
        <v>#REF!</v>
      </c>
      <c r="B887" s="62" t="e">
        <f t="shared" si="80"/>
        <v>#VALUE!</v>
      </c>
      <c r="C887" s="62" t="s">
        <v>29</v>
      </c>
      <c r="D887" s="63">
        <f t="shared" si="81"/>
        <v>0</v>
      </c>
      <c r="E887" s="80">
        <f t="shared" si="82"/>
        <v>0</v>
      </c>
      <c r="F887" s="82">
        <f t="shared" si="83"/>
        <v>0</v>
      </c>
      <c r="G887" s="64" t="s">
        <v>8</v>
      </c>
      <c r="H887" s="64">
        <f t="shared" si="84"/>
        <v>0</v>
      </c>
    </row>
    <row r="888" spans="1:8">
      <c r="A888" s="66" t="e">
        <f>#REF!</f>
        <v>#REF!</v>
      </c>
      <c r="B888" s="62" t="e">
        <f t="shared" si="80"/>
        <v>#VALUE!</v>
      </c>
      <c r="C888" s="62" t="s">
        <v>29</v>
      </c>
      <c r="D888" s="63">
        <f t="shared" si="81"/>
        <v>0</v>
      </c>
      <c r="E888" s="80">
        <f t="shared" si="82"/>
        <v>0</v>
      </c>
      <c r="F888" s="82">
        <f t="shared" si="83"/>
        <v>0</v>
      </c>
      <c r="G888" s="64" t="s">
        <v>8</v>
      </c>
      <c r="H888" s="64">
        <f t="shared" si="84"/>
        <v>0</v>
      </c>
    </row>
    <row r="889" spans="1:8">
      <c r="A889" s="66" t="e">
        <f>#REF!</f>
        <v>#REF!</v>
      </c>
      <c r="B889" s="62" t="e">
        <f t="shared" si="80"/>
        <v>#VALUE!</v>
      </c>
      <c r="C889" s="62" t="s">
        <v>29</v>
      </c>
      <c r="D889" s="63">
        <f t="shared" si="81"/>
        <v>0</v>
      </c>
      <c r="E889" s="80">
        <f t="shared" si="82"/>
        <v>0</v>
      </c>
      <c r="F889" s="82">
        <f t="shared" si="83"/>
        <v>0</v>
      </c>
      <c r="G889" s="64" t="s">
        <v>8</v>
      </c>
      <c r="H889" s="64">
        <f t="shared" si="84"/>
        <v>0</v>
      </c>
    </row>
    <row r="890" spans="1:8">
      <c r="A890" s="66" t="e">
        <f>#REF!</f>
        <v>#REF!</v>
      </c>
      <c r="B890" s="62" t="e">
        <f t="shared" si="80"/>
        <v>#VALUE!</v>
      </c>
      <c r="C890" s="62" t="s">
        <v>29</v>
      </c>
      <c r="D890" s="63">
        <f t="shared" si="81"/>
        <v>0</v>
      </c>
      <c r="E890" s="80">
        <f t="shared" si="82"/>
        <v>0</v>
      </c>
      <c r="F890" s="82">
        <f t="shared" si="83"/>
        <v>0</v>
      </c>
      <c r="G890" s="64" t="s">
        <v>8</v>
      </c>
      <c r="H890" s="64">
        <f t="shared" si="84"/>
        <v>0</v>
      </c>
    </row>
    <row r="891" spans="1:8">
      <c r="A891" s="66" t="e">
        <f>#REF!</f>
        <v>#REF!</v>
      </c>
      <c r="B891" s="62" t="e">
        <f t="shared" si="80"/>
        <v>#VALUE!</v>
      </c>
      <c r="C891" s="62" t="s">
        <v>29</v>
      </c>
      <c r="D891" s="63">
        <f t="shared" si="81"/>
        <v>0</v>
      </c>
      <c r="E891" s="80">
        <f t="shared" si="82"/>
        <v>0</v>
      </c>
      <c r="F891" s="82">
        <f t="shared" si="83"/>
        <v>0</v>
      </c>
      <c r="G891" s="64" t="s">
        <v>8</v>
      </c>
      <c r="H891" s="64">
        <f t="shared" si="84"/>
        <v>0</v>
      </c>
    </row>
    <row r="892" spans="1:8">
      <c r="A892" s="66" t="e">
        <f>#REF!</f>
        <v>#REF!</v>
      </c>
      <c r="B892" s="62" t="e">
        <f t="shared" si="80"/>
        <v>#VALUE!</v>
      </c>
      <c r="C892" s="62" t="s">
        <v>29</v>
      </c>
      <c r="D892" s="63">
        <f t="shared" si="81"/>
        <v>0</v>
      </c>
      <c r="E892" s="80">
        <f t="shared" si="82"/>
        <v>0</v>
      </c>
      <c r="F892" s="82">
        <f t="shared" si="83"/>
        <v>0</v>
      </c>
      <c r="G892" s="64" t="s">
        <v>8</v>
      </c>
      <c r="H892" s="64">
        <f t="shared" si="84"/>
        <v>0</v>
      </c>
    </row>
    <row r="893" spans="1:8">
      <c r="A893" s="66" t="e">
        <f>#REF!</f>
        <v>#REF!</v>
      </c>
      <c r="B893" s="62" t="e">
        <f t="shared" si="80"/>
        <v>#VALUE!</v>
      </c>
      <c r="C893" s="62" t="s">
        <v>29</v>
      </c>
      <c r="D893" s="63">
        <f t="shared" si="81"/>
        <v>0</v>
      </c>
      <c r="E893" s="80">
        <f t="shared" si="82"/>
        <v>0</v>
      </c>
      <c r="F893" s="82">
        <f t="shared" si="83"/>
        <v>0</v>
      </c>
      <c r="G893" s="64" t="s">
        <v>8</v>
      </c>
      <c r="H893" s="64">
        <f t="shared" si="84"/>
        <v>0</v>
      </c>
    </row>
    <row r="894" spans="1:8">
      <c r="A894" s="66" t="e">
        <f>#REF!</f>
        <v>#REF!</v>
      </c>
      <c r="B894" s="62" t="e">
        <f t="shared" si="80"/>
        <v>#VALUE!</v>
      </c>
      <c r="C894" s="62" t="s">
        <v>29</v>
      </c>
      <c r="D894" s="63">
        <f t="shared" si="81"/>
        <v>0</v>
      </c>
      <c r="E894" s="80">
        <f t="shared" si="82"/>
        <v>0</v>
      </c>
      <c r="F894" s="82">
        <f t="shared" si="83"/>
        <v>0</v>
      </c>
      <c r="G894" s="64" t="s">
        <v>8</v>
      </c>
      <c r="H894" s="64">
        <f t="shared" si="84"/>
        <v>0</v>
      </c>
    </row>
    <row r="895" spans="1:8">
      <c r="A895" s="66" t="e">
        <f>#REF!</f>
        <v>#REF!</v>
      </c>
      <c r="B895" s="62" t="e">
        <f t="shared" si="80"/>
        <v>#VALUE!</v>
      </c>
      <c r="C895" s="62" t="s">
        <v>29</v>
      </c>
      <c r="D895" s="63">
        <f t="shared" si="81"/>
        <v>0</v>
      </c>
      <c r="E895" s="80">
        <f t="shared" si="82"/>
        <v>0</v>
      </c>
      <c r="F895" s="82">
        <f t="shared" si="83"/>
        <v>0</v>
      </c>
      <c r="G895" s="64" t="s">
        <v>8</v>
      </c>
      <c r="H895" s="64">
        <f t="shared" si="84"/>
        <v>0</v>
      </c>
    </row>
    <row r="896" spans="1:8">
      <c r="A896" s="66" t="e">
        <f>#REF!</f>
        <v>#REF!</v>
      </c>
      <c r="B896" s="62" t="e">
        <f t="shared" si="80"/>
        <v>#VALUE!</v>
      </c>
      <c r="C896" s="62" t="s">
        <v>29</v>
      </c>
      <c r="D896" s="63">
        <f t="shared" si="81"/>
        <v>0</v>
      </c>
      <c r="E896" s="80">
        <f t="shared" si="82"/>
        <v>0</v>
      </c>
      <c r="F896" s="82">
        <f t="shared" si="83"/>
        <v>0</v>
      </c>
      <c r="G896" s="64" t="s">
        <v>8</v>
      </c>
      <c r="H896" s="64">
        <f t="shared" si="84"/>
        <v>0</v>
      </c>
    </row>
    <row r="897" spans="1:8">
      <c r="A897" s="66" t="e">
        <f>#REF!</f>
        <v>#REF!</v>
      </c>
      <c r="B897" s="62" t="e">
        <f t="shared" si="80"/>
        <v>#VALUE!</v>
      </c>
      <c r="C897" s="62" t="s">
        <v>29</v>
      </c>
      <c r="D897" s="63">
        <f t="shared" si="81"/>
        <v>0</v>
      </c>
      <c r="E897" s="80">
        <f t="shared" si="82"/>
        <v>0</v>
      </c>
      <c r="F897" s="82">
        <f t="shared" si="83"/>
        <v>0</v>
      </c>
      <c r="G897" s="64" t="s">
        <v>8</v>
      </c>
      <c r="H897" s="64">
        <f t="shared" si="84"/>
        <v>0</v>
      </c>
    </row>
    <row r="898" spans="1:8">
      <c r="A898" s="66" t="e">
        <f>#REF!</f>
        <v>#REF!</v>
      </c>
      <c r="B898" s="62" t="e">
        <f t="shared" si="80"/>
        <v>#VALUE!</v>
      </c>
      <c r="C898" s="62" t="s">
        <v>29</v>
      </c>
      <c r="D898" s="63">
        <f t="shared" si="81"/>
        <v>0</v>
      </c>
      <c r="E898" s="80">
        <f t="shared" si="82"/>
        <v>0</v>
      </c>
      <c r="F898" s="82">
        <f t="shared" si="83"/>
        <v>0</v>
      </c>
      <c r="G898" s="64" t="s">
        <v>8</v>
      </c>
      <c r="H898" s="64">
        <f t="shared" si="84"/>
        <v>0</v>
      </c>
    </row>
    <row r="899" spans="1:8">
      <c r="A899" s="66" t="e">
        <f>#REF!</f>
        <v>#REF!</v>
      </c>
      <c r="B899" s="62" t="e">
        <f t="shared" si="80"/>
        <v>#VALUE!</v>
      </c>
      <c r="C899" s="62" t="s">
        <v>29</v>
      </c>
      <c r="D899" s="63">
        <f t="shared" si="81"/>
        <v>0</v>
      </c>
      <c r="E899" s="80">
        <f t="shared" si="82"/>
        <v>0</v>
      </c>
      <c r="F899" s="82">
        <f t="shared" si="83"/>
        <v>0</v>
      </c>
      <c r="G899" s="64" t="s">
        <v>8</v>
      </c>
      <c r="H899" s="64">
        <f t="shared" si="84"/>
        <v>0</v>
      </c>
    </row>
    <row r="900" spans="1:8">
      <c r="A900" s="66" t="e">
        <f>#REF!</f>
        <v>#REF!</v>
      </c>
      <c r="B900" s="62" t="e">
        <f t="shared" si="80"/>
        <v>#VALUE!</v>
      </c>
      <c r="C900" s="62" t="s">
        <v>29</v>
      </c>
      <c r="D900" s="63">
        <f t="shared" si="81"/>
        <v>0</v>
      </c>
      <c r="E900" s="80">
        <f t="shared" si="82"/>
        <v>0</v>
      </c>
      <c r="F900" s="82">
        <f t="shared" si="83"/>
        <v>0</v>
      </c>
      <c r="G900" s="64" t="s">
        <v>8</v>
      </c>
      <c r="H900" s="64">
        <f t="shared" si="84"/>
        <v>0</v>
      </c>
    </row>
    <row r="901" spans="1:8">
      <c r="A901" s="66" t="e">
        <f>#REF!</f>
        <v>#REF!</v>
      </c>
      <c r="B901" s="62" t="e">
        <f t="shared" si="80"/>
        <v>#VALUE!</v>
      </c>
      <c r="C901" s="62" t="s">
        <v>29</v>
      </c>
      <c r="D901" s="63">
        <f t="shared" si="81"/>
        <v>0</v>
      </c>
      <c r="E901" s="80">
        <f t="shared" si="82"/>
        <v>0</v>
      </c>
      <c r="F901" s="82">
        <f t="shared" si="83"/>
        <v>0</v>
      </c>
      <c r="G901" s="64" t="s">
        <v>8</v>
      </c>
      <c r="H901" s="64">
        <f t="shared" si="84"/>
        <v>0</v>
      </c>
    </row>
    <row r="902" spans="1:8">
      <c r="A902" s="66" t="e">
        <f>#REF!</f>
        <v>#REF!</v>
      </c>
      <c r="B902" s="62" t="e">
        <f t="shared" si="80"/>
        <v>#VALUE!</v>
      </c>
      <c r="C902" s="62" t="s">
        <v>29</v>
      </c>
      <c r="D902" s="63">
        <f t="shared" si="81"/>
        <v>0</v>
      </c>
      <c r="E902" s="80">
        <f t="shared" si="82"/>
        <v>0</v>
      </c>
      <c r="F902" s="82">
        <f t="shared" si="83"/>
        <v>0</v>
      </c>
      <c r="G902" s="64" t="s">
        <v>8</v>
      </c>
      <c r="H902" s="64">
        <f t="shared" si="84"/>
        <v>0</v>
      </c>
    </row>
    <row r="903" spans="1:8">
      <c r="A903" s="66" t="e">
        <f>#REF!</f>
        <v>#REF!</v>
      </c>
      <c r="B903" s="62" t="e">
        <f t="shared" si="80"/>
        <v>#VALUE!</v>
      </c>
      <c r="C903" s="62" t="s">
        <v>29</v>
      </c>
      <c r="D903" s="63">
        <f t="shared" si="81"/>
        <v>0</v>
      </c>
      <c r="E903" s="80">
        <f t="shared" si="82"/>
        <v>0</v>
      </c>
      <c r="F903" s="82">
        <f t="shared" si="83"/>
        <v>0</v>
      </c>
      <c r="G903" s="64" t="s">
        <v>8</v>
      </c>
      <c r="H903" s="64">
        <f t="shared" si="84"/>
        <v>0</v>
      </c>
    </row>
    <row r="904" spans="1:8">
      <c r="A904" s="66" t="e">
        <f>#REF!</f>
        <v>#REF!</v>
      </c>
      <c r="B904" s="62" t="e">
        <f t="shared" si="80"/>
        <v>#VALUE!</v>
      </c>
      <c r="C904" s="62" t="s">
        <v>29</v>
      </c>
      <c r="D904" s="63">
        <f t="shared" si="81"/>
        <v>0</v>
      </c>
      <c r="E904" s="80">
        <f t="shared" si="82"/>
        <v>0</v>
      </c>
      <c r="F904" s="82">
        <f t="shared" si="83"/>
        <v>0</v>
      </c>
      <c r="G904" s="64" t="s">
        <v>8</v>
      </c>
      <c r="H904" s="64">
        <f t="shared" si="84"/>
        <v>0</v>
      </c>
    </row>
    <row r="905" spans="1:8">
      <c r="A905" s="66" t="e">
        <f>#REF!</f>
        <v>#REF!</v>
      </c>
      <c r="B905" s="62" t="e">
        <f t="shared" si="80"/>
        <v>#VALUE!</v>
      </c>
      <c r="C905" s="62" t="s">
        <v>29</v>
      </c>
      <c r="D905" s="63">
        <f t="shared" si="81"/>
        <v>0</v>
      </c>
      <c r="E905" s="80">
        <f t="shared" si="82"/>
        <v>0</v>
      </c>
      <c r="F905" s="82">
        <f t="shared" si="83"/>
        <v>0</v>
      </c>
      <c r="G905" s="64" t="s">
        <v>8</v>
      </c>
      <c r="H905" s="64">
        <f t="shared" si="84"/>
        <v>0</v>
      </c>
    </row>
    <row r="906" spans="1:8">
      <c r="A906" s="66" t="e">
        <f>#REF!</f>
        <v>#REF!</v>
      </c>
      <c r="B906" s="62" t="e">
        <f t="shared" si="80"/>
        <v>#VALUE!</v>
      </c>
      <c r="C906" s="62" t="s">
        <v>29</v>
      </c>
      <c r="D906" s="63">
        <f t="shared" si="81"/>
        <v>0</v>
      </c>
      <c r="E906" s="80">
        <f t="shared" si="82"/>
        <v>0</v>
      </c>
      <c r="F906" s="82">
        <f t="shared" si="83"/>
        <v>0</v>
      </c>
      <c r="G906" s="64" t="s">
        <v>8</v>
      </c>
      <c r="H906" s="64">
        <f t="shared" si="84"/>
        <v>0</v>
      </c>
    </row>
    <row r="907" spans="1:8">
      <c r="A907" s="66" t="e">
        <f>#REF!</f>
        <v>#REF!</v>
      </c>
      <c r="B907" s="62" t="e">
        <f t="shared" si="80"/>
        <v>#VALUE!</v>
      </c>
      <c r="C907" s="62" t="s">
        <v>29</v>
      </c>
      <c r="D907" s="63">
        <f t="shared" si="81"/>
        <v>0</v>
      </c>
      <c r="E907" s="80">
        <f t="shared" si="82"/>
        <v>0</v>
      </c>
      <c r="F907" s="82">
        <f t="shared" si="83"/>
        <v>0</v>
      </c>
      <c r="G907" s="64" t="s">
        <v>8</v>
      </c>
      <c r="H907" s="64">
        <f t="shared" si="84"/>
        <v>0</v>
      </c>
    </row>
    <row r="908" spans="1:8">
      <c r="A908" s="66" t="e">
        <f>#REF!</f>
        <v>#REF!</v>
      </c>
      <c r="B908" s="62" t="e">
        <f t="shared" si="80"/>
        <v>#VALUE!</v>
      </c>
      <c r="C908" s="62" t="s">
        <v>29</v>
      </c>
      <c r="D908" s="63">
        <f t="shared" si="81"/>
        <v>0</v>
      </c>
      <c r="E908" s="80">
        <f t="shared" si="82"/>
        <v>0</v>
      </c>
      <c r="F908" s="82">
        <f t="shared" si="83"/>
        <v>0</v>
      </c>
      <c r="G908" s="64" t="s">
        <v>8</v>
      </c>
      <c r="H908" s="64">
        <f t="shared" si="84"/>
        <v>0</v>
      </c>
    </row>
    <row r="909" spans="1:8">
      <c r="A909" s="66" t="e">
        <f>#REF!</f>
        <v>#REF!</v>
      </c>
      <c r="B909" s="62" t="e">
        <f t="shared" si="80"/>
        <v>#VALUE!</v>
      </c>
      <c r="C909" s="62" t="s">
        <v>29</v>
      </c>
      <c r="D909" s="63">
        <f t="shared" si="81"/>
        <v>0</v>
      </c>
      <c r="E909" s="80">
        <f t="shared" si="82"/>
        <v>0</v>
      </c>
      <c r="F909" s="82">
        <f t="shared" si="83"/>
        <v>0</v>
      </c>
      <c r="G909" s="64" t="s">
        <v>8</v>
      </c>
      <c r="H909" s="64">
        <f t="shared" si="84"/>
        <v>0</v>
      </c>
    </row>
    <row r="910" spans="1:8">
      <c r="A910" s="66" t="e">
        <f>#REF!</f>
        <v>#REF!</v>
      </c>
      <c r="B910" s="62" t="e">
        <f t="shared" si="80"/>
        <v>#VALUE!</v>
      </c>
      <c r="C910" s="62" t="s">
        <v>29</v>
      </c>
      <c r="D910" s="63">
        <f t="shared" si="81"/>
        <v>0</v>
      </c>
      <c r="E910" s="80">
        <f t="shared" si="82"/>
        <v>0</v>
      </c>
      <c r="F910" s="82">
        <f t="shared" si="83"/>
        <v>0</v>
      </c>
      <c r="G910" s="64" t="s">
        <v>8</v>
      </c>
      <c r="H910" s="64">
        <f t="shared" si="84"/>
        <v>0</v>
      </c>
    </row>
    <row r="911" spans="1:8">
      <c r="A911" s="66" t="e">
        <f>#REF!</f>
        <v>#REF!</v>
      </c>
      <c r="B911" s="62" t="e">
        <f t="shared" si="80"/>
        <v>#VALUE!</v>
      </c>
      <c r="C911" s="62" t="s">
        <v>29</v>
      </c>
      <c r="D911" s="63">
        <f t="shared" si="81"/>
        <v>0</v>
      </c>
      <c r="E911" s="80">
        <f t="shared" si="82"/>
        <v>0</v>
      </c>
      <c r="F911" s="82">
        <f t="shared" si="83"/>
        <v>0</v>
      </c>
      <c r="G911" s="64" t="s">
        <v>8</v>
      </c>
      <c r="H911" s="64">
        <f t="shared" si="84"/>
        <v>0</v>
      </c>
    </row>
    <row r="912" spans="1:8">
      <c r="A912" s="66" t="e">
        <f>#REF!</f>
        <v>#REF!</v>
      </c>
      <c r="B912" s="62" t="e">
        <f t="shared" si="80"/>
        <v>#VALUE!</v>
      </c>
      <c r="C912" s="62" t="s">
        <v>29</v>
      </c>
      <c r="D912" s="63">
        <f t="shared" si="81"/>
        <v>0</v>
      </c>
      <c r="E912" s="80">
        <f t="shared" si="82"/>
        <v>0</v>
      </c>
      <c r="F912" s="82">
        <f t="shared" si="83"/>
        <v>0</v>
      </c>
      <c r="G912" s="64" t="s">
        <v>8</v>
      </c>
      <c r="H912" s="64">
        <f t="shared" si="84"/>
        <v>0</v>
      </c>
    </row>
    <row r="913" spans="1:8">
      <c r="A913" s="66" t="e">
        <f>#REF!</f>
        <v>#REF!</v>
      </c>
      <c r="B913" s="62" t="e">
        <f t="shared" si="80"/>
        <v>#VALUE!</v>
      </c>
      <c r="C913" s="62" t="s">
        <v>29</v>
      </c>
      <c r="D913" s="63">
        <f t="shared" si="81"/>
        <v>0</v>
      </c>
      <c r="E913" s="80">
        <f t="shared" si="82"/>
        <v>0</v>
      </c>
      <c r="F913" s="82">
        <f t="shared" si="83"/>
        <v>0</v>
      </c>
      <c r="G913" s="64" t="s">
        <v>8</v>
      </c>
      <c r="H913" s="64">
        <f t="shared" si="84"/>
        <v>0</v>
      </c>
    </row>
    <row r="914" spans="1:8">
      <c r="A914" s="66" t="e">
        <f>#REF!</f>
        <v>#REF!</v>
      </c>
      <c r="B914" s="62" t="e">
        <f t="shared" si="80"/>
        <v>#VALUE!</v>
      </c>
      <c r="C914" s="62" t="s">
        <v>29</v>
      </c>
      <c r="D914" s="63">
        <f t="shared" si="81"/>
        <v>0</v>
      </c>
      <c r="E914" s="80">
        <f t="shared" si="82"/>
        <v>0</v>
      </c>
      <c r="F914" s="82">
        <f t="shared" si="83"/>
        <v>0</v>
      </c>
      <c r="G914" s="64" t="s">
        <v>8</v>
      </c>
      <c r="H914" s="64">
        <f t="shared" si="84"/>
        <v>0</v>
      </c>
    </row>
    <row r="915" spans="1:8">
      <c r="A915" s="66" t="e">
        <f>#REF!</f>
        <v>#REF!</v>
      </c>
      <c r="B915" s="62" t="e">
        <f t="shared" si="80"/>
        <v>#VALUE!</v>
      </c>
      <c r="C915" s="62" t="s">
        <v>29</v>
      </c>
      <c r="D915" s="63">
        <f t="shared" si="81"/>
        <v>0</v>
      </c>
      <c r="E915" s="80">
        <f t="shared" si="82"/>
        <v>0</v>
      </c>
      <c r="F915" s="82">
        <f t="shared" si="83"/>
        <v>0</v>
      </c>
      <c r="G915" s="64" t="s">
        <v>8</v>
      </c>
      <c r="H915" s="64">
        <f t="shared" si="84"/>
        <v>0</v>
      </c>
    </row>
    <row r="916" spans="1:8">
      <c r="A916" s="66" t="e">
        <f>#REF!</f>
        <v>#REF!</v>
      </c>
      <c r="B916" s="62" t="e">
        <f t="shared" si="80"/>
        <v>#VALUE!</v>
      </c>
      <c r="C916" s="62" t="s">
        <v>29</v>
      </c>
      <c r="D916" s="63">
        <f t="shared" si="81"/>
        <v>0</v>
      </c>
      <c r="E916" s="80">
        <f t="shared" si="82"/>
        <v>0</v>
      </c>
      <c r="F916" s="82">
        <f t="shared" si="83"/>
        <v>0</v>
      </c>
      <c r="G916" s="64" t="s">
        <v>8</v>
      </c>
      <c r="H916" s="64">
        <f t="shared" si="84"/>
        <v>0</v>
      </c>
    </row>
    <row r="917" spans="1:8">
      <c r="A917" s="66" t="e">
        <f>#REF!</f>
        <v>#REF!</v>
      </c>
      <c r="B917" s="62" t="e">
        <f t="shared" si="80"/>
        <v>#VALUE!</v>
      </c>
      <c r="C917" s="62" t="s">
        <v>29</v>
      </c>
      <c r="D917" s="63">
        <f t="shared" si="81"/>
        <v>0</v>
      </c>
      <c r="E917" s="80">
        <f t="shared" si="82"/>
        <v>0</v>
      </c>
      <c r="F917" s="82">
        <f t="shared" si="83"/>
        <v>0</v>
      </c>
      <c r="G917" s="64" t="s">
        <v>8</v>
      </c>
      <c r="H917" s="64">
        <f t="shared" si="84"/>
        <v>0</v>
      </c>
    </row>
    <row r="918" spans="1:8">
      <c r="A918" s="66" t="e">
        <f>#REF!</f>
        <v>#REF!</v>
      </c>
      <c r="B918" s="62" t="e">
        <f t="shared" si="80"/>
        <v>#VALUE!</v>
      </c>
      <c r="C918" s="62" t="s">
        <v>29</v>
      </c>
      <c r="D918" s="63">
        <f t="shared" si="81"/>
        <v>0</v>
      </c>
      <c r="E918" s="80">
        <f t="shared" si="82"/>
        <v>0</v>
      </c>
      <c r="F918" s="82">
        <f t="shared" si="83"/>
        <v>0</v>
      </c>
      <c r="G918" s="64" t="s">
        <v>8</v>
      </c>
      <c r="H918" s="64">
        <f t="shared" si="84"/>
        <v>0</v>
      </c>
    </row>
    <row r="919" spans="1:8">
      <c r="A919" s="66" t="e">
        <f>#REF!</f>
        <v>#REF!</v>
      </c>
      <c r="B919" s="62" t="e">
        <f t="shared" si="80"/>
        <v>#VALUE!</v>
      </c>
      <c r="C919" s="62" t="s">
        <v>29</v>
      </c>
      <c r="D919" s="63">
        <f t="shared" si="81"/>
        <v>0</v>
      </c>
      <c r="E919" s="80">
        <f t="shared" si="82"/>
        <v>0</v>
      </c>
      <c r="F919" s="82">
        <f t="shared" si="83"/>
        <v>0</v>
      </c>
      <c r="G919" s="64" t="s">
        <v>8</v>
      </c>
      <c r="H919" s="64">
        <f t="shared" si="84"/>
        <v>0</v>
      </c>
    </row>
    <row r="920" spans="1:8">
      <c r="A920" s="66" t="e">
        <f>#REF!</f>
        <v>#REF!</v>
      </c>
      <c r="B920" s="62" t="e">
        <f t="shared" si="80"/>
        <v>#VALUE!</v>
      </c>
      <c r="C920" s="62" t="s">
        <v>29</v>
      </c>
      <c r="D920" s="63">
        <f t="shared" si="81"/>
        <v>0</v>
      </c>
      <c r="E920" s="80">
        <f t="shared" si="82"/>
        <v>0</v>
      </c>
      <c r="F920" s="82">
        <f t="shared" si="83"/>
        <v>0</v>
      </c>
      <c r="G920" s="64" t="s">
        <v>8</v>
      </c>
      <c r="H920" s="64">
        <f t="shared" si="84"/>
        <v>0</v>
      </c>
    </row>
    <row r="921" spans="1:8">
      <c r="A921" s="66" t="e">
        <f>#REF!</f>
        <v>#REF!</v>
      </c>
      <c r="B921" s="62" t="e">
        <f t="shared" si="80"/>
        <v>#VALUE!</v>
      </c>
      <c r="C921" s="62" t="s">
        <v>29</v>
      </c>
      <c r="D921" s="63">
        <f t="shared" si="81"/>
        <v>0</v>
      </c>
      <c r="E921" s="80">
        <f t="shared" si="82"/>
        <v>0</v>
      </c>
      <c r="F921" s="82">
        <f t="shared" si="83"/>
        <v>0</v>
      </c>
      <c r="G921" s="64" t="s">
        <v>8</v>
      </c>
      <c r="H921" s="64">
        <f t="shared" si="84"/>
        <v>0</v>
      </c>
    </row>
    <row r="922" spans="1:8">
      <c r="A922" s="66" t="e">
        <f>#REF!</f>
        <v>#REF!</v>
      </c>
      <c r="B922" s="62" t="e">
        <f t="shared" si="80"/>
        <v>#VALUE!</v>
      </c>
      <c r="C922" s="62" t="s">
        <v>29</v>
      </c>
      <c r="D922" s="63">
        <f t="shared" si="81"/>
        <v>0</v>
      </c>
      <c r="E922" s="80">
        <f t="shared" si="82"/>
        <v>0</v>
      </c>
      <c r="F922" s="82">
        <f t="shared" si="83"/>
        <v>0</v>
      </c>
      <c r="G922" s="64" t="s">
        <v>8</v>
      </c>
      <c r="H922" s="64">
        <f t="shared" si="84"/>
        <v>0</v>
      </c>
    </row>
    <row r="923" spans="1:8">
      <c r="A923" s="66" t="e">
        <f>#REF!</f>
        <v>#REF!</v>
      </c>
      <c r="B923" s="62" t="e">
        <f t="shared" si="80"/>
        <v>#VALUE!</v>
      </c>
      <c r="C923" s="62" t="s">
        <v>29</v>
      </c>
      <c r="D923" s="63">
        <f t="shared" si="81"/>
        <v>0</v>
      </c>
      <c r="E923" s="80">
        <f t="shared" si="82"/>
        <v>0</v>
      </c>
      <c r="F923" s="82">
        <f t="shared" si="83"/>
        <v>0</v>
      </c>
      <c r="G923" s="64" t="s">
        <v>8</v>
      </c>
      <c r="H923" s="64">
        <f t="shared" si="84"/>
        <v>0</v>
      </c>
    </row>
    <row r="924" spans="1:8">
      <c r="A924" s="66" t="e">
        <f>#REF!</f>
        <v>#REF!</v>
      </c>
      <c r="B924" s="62" t="e">
        <f t="shared" si="80"/>
        <v>#VALUE!</v>
      </c>
      <c r="C924" s="62" t="s">
        <v>29</v>
      </c>
      <c r="D924" s="63">
        <f t="shared" si="81"/>
        <v>0</v>
      </c>
      <c r="E924" s="80">
        <f t="shared" si="82"/>
        <v>0</v>
      </c>
      <c r="F924" s="82">
        <f t="shared" si="83"/>
        <v>0</v>
      </c>
      <c r="G924" s="64" t="s">
        <v>8</v>
      </c>
      <c r="H924" s="64">
        <f t="shared" si="84"/>
        <v>0</v>
      </c>
    </row>
    <row r="925" spans="1:8">
      <c r="A925" s="66" t="e">
        <f>#REF!</f>
        <v>#REF!</v>
      </c>
      <c r="B925" s="62" t="e">
        <f t="shared" si="80"/>
        <v>#VALUE!</v>
      </c>
      <c r="C925" s="62" t="s">
        <v>29</v>
      </c>
      <c r="D925" s="63">
        <f t="shared" si="81"/>
        <v>0</v>
      </c>
      <c r="E925" s="80">
        <f t="shared" si="82"/>
        <v>0</v>
      </c>
      <c r="F925" s="82">
        <f t="shared" si="83"/>
        <v>0</v>
      </c>
      <c r="G925" s="64" t="s">
        <v>8</v>
      </c>
      <c r="H925" s="64">
        <f t="shared" si="84"/>
        <v>0</v>
      </c>
    </row>
    <row r="926" spans="1:8">
      <c r="A926" s="66" t="e">
        <f>#REF!</f>
        <v>#REF!</v>
      </c>
      <c r="B926" s="62" t="e">
        <f t="shared" si="80"/>
        <v>#VALUE!</v>
      </c>
      <c r="C926" s="62" t="s">
        <v>29</v>
      </c>
      <c r="D926" s="63">
        <f t="shared" si="81"/>
        <v>0</v>
      </c>
      <c r="E926" s="80">
        <f t="shared" si="82"/>
        <v>0</v>
      </c>
      <c r="F926" s="82">
        <f t="shared" si="83"/>
        <v>0</v>
      </c>
      <c r="G926" s="64" t="s">
        <v>8</v>
      </c>
      <c r="H926" s="64">
        <f t="shared" si="84"/>
        <v>0</v>
      </c>
    </row>
    <row r="927" spans="1:8">
      <c r="A927" s="66" t="e">
        <f>#REF!</f>
        <v>#REF!</v>
      </c>
      <c r="B927" s="62" t="e">
        <f t="shared" si="80"/>
        <v>#VALUE!</v>
      </c>
      <c r="C927" s="62" t="s">
        <v>29</v>
      </c>
      <c r="D927" s="63">
        <f t="shared" si="81"/>
        <v>0</v>
      </c>
      <c r="E927" s="80">
        <f t="shared" si="82"/>
        <v>0</v>
      </c>
      <c r="F927" s="82">
        <f t="shared" si="83"/>
        <v>0</v>
      </c>
      <c r="G927" s="64" t="s">
        <v>8</v>
      </c>
      <c r="H927" s="64">
        <f t="shared" si="84"/>
        <v>0</v>
      </c>
    </row>
    <row r="928" spans="1:8">
      <c r="A928" s="66" t="e">
        <f>#REF!</f>
        <v>#REF!</v>
      </c>
      <c r="B928" s="62" t="e">
        <f t="shared" si="80"/>
        <v>#VALUE!</v>
      </c>
      <c r="C928" s="62" t="s">
        <v>29</v>
      </c>
      <c r="D928" s="63">
        <f t="shared" si="81"/>
        <v>0</v>
      </c>
      <c r="E928" s="80">
        <f t="shared" si="82"/>
        <v>0</v>
      </c>
      <c r="F928" s="82">
        <f t="shared" si="83"/>
        <v>0</v>
      </c>
      <c r="G928" s="64" t="s">
        <v>8</v>
      </c>
      <c r="H928" s="64">
        <f t="shared" si="84"/>
        <v>0</v>
      </c>
    </row>
    <row r="929" spans="1:8">
      <c r="A929" s="66" t="e">
        <f>#REF!</f>
        <v>#REF!</v>
      </c>
      <c r="B929" s="62" t="e">
        <f t="shared" si="80"/>
        <v>#VALUE!</v>
      </c>
      <c r="C929" s="62" t="s">
        <v>29</v>
      </c>
      <c r="D929" s="63">
        <f t="shared" si="81"/>
        <v>0</v>
      </c>
      <c r="E929" s="80">
        <f t="shared" si="82"/>
        <v>0</v>
      </c>
      <c r="F929" s="82">
        <f t="shared" si="83"/>
        <v>0</v>
      </c>
      <c r="G929" s="64" t="s">
        <v>8</v>
      </c>
      <c r="H929" s="64">
        <f t="shared" si="84"/>
        <v>0</v>
      </c>
    </row>
    <row r="930" spans="1:8">
      <c r="A930" s="66" t="e">
        <f>#REF!</f>
        <v>#REF!</v>
      </c>
      <c r="B930" s="62" t="e">
        <f t="shared" si="80"/>
        <v>#VALUE!</v>
      </c>
      <c r="C930" s="62" t="s">
        <v>29</v>
      </c>
      <c r="D930" s="63">
        <f t="shared" si="81"/>
        <v>0</v>
      </c>
      <c r="E930" s="80">
        <f t="shared" si="82"/>
        <v>0</v>
      </c>
      <c r="F930" s="82">
        <f t="shared" si="83"/>
        <v>0</v>
      </c>
      <c r="G930" s="64" t="s">
        <v>8</v>
      </c>
      <c r="H930" s="64">
        <f t="shared" si="84"/>
        <v>0</v>
      </c>
    </row>
    <row r="931" spans="1:8">
      <c r="A931" s="66" t="e">
        <f>#REF!</f>
        <v>#REF!</v>
      </c>
      <c r="B931" s="62" t="e">
        <f t="shared" si="80"/>
        <v>#VALUE!</v>
      </c>
      <c r="C931" s="62" t="s">
        <v>29</v>
      </c>
      <c r="D931" s="63">
        <f t="shared" si="81"/>
        <v>0</v>
      </c>
      <c r="E931" s="80">
        <f t="shared" si="82"/>
        <v>0</v>
      </c>
      <c r="F931" s="82">
        <f t="shared" si="83"/>
        <v>0</v>
      </c>
      <c r="G931" s="64" t="s">
        <v>8</v>
      </c>
      <c r="H931" s="64">
        <f t="shared" si="84"/>
        <v>0</v>
      </c>
    </row>
    <row r="932" spans="1:8">
      <c r="A932" s="66" t="e">
        <f>#REF!</f>
        <v>#REF!</v>
      </c>
      <c r="B932" s="62" t="e">
        <f t="shared" si="80"/>
        <v>#VALUE!</v>
      </c>
      <c r="C932" s="62" t="s">
        <v>29</v>
      </c>
      <c r="D932" s="63">
        <f t="shared" si="81"/>
        <v>0</v>
      </c>
      <c r="E932" s="80">
        <f t="shared" si="82"/>
        <v>0</v>
      </c>
      <c r="F932" s="82">
        <f t="shared" si="83"/>
        <v>0</v>
      </c>
      <c r="G932" s="64" t="s">
        <v>8</v>
      </c>
      <c r="H932" s="64">
        <f t="shared" si="84"/>
        <v>0</v>
      </c>
    </row>
    <row r="933" spans="1:8">
      <c r="A933" s="66" t="e">
        <f>#REF!</f>
        <v>#REF!</v>
      </c>
      <c r="B933" s="62" t="e">
        <f t="shared" si="80"/>
        <v>#VALUE!</v>
      </c>
      <c r="C933" s="62" t="s">
        <v>29</v>
      </c>
      <c r="D933" s="63">
        <f t="shared" si="81"/>
        <v>0</v>
      </c>
      <c r="E933" s="80">
        <f t="shared" si="82"/>
        <v>0</v>
      </c>
      <c r="F933" s="82">
        <f t="shared" si="83"/>
        <v>0</v>
      </c>
      <c r="G933" s="64" t="s">
        <v>8</v>
      </c>
      <c r="H933" s="64">
        <f t="shared" si="84"/>
        <v>0</v>
      </c>
    </row>
    <row r="934" spans="1:8">
      <c r="A934" s="66" t="e">
        <f>#REF!</f>
        <v>#REF!</v>
      </c>
      <c r="B934" s="62" t="e">
        <f t="shared" si="80"/>
        <v>#VALUE!</v>
      </c>
      <c r="C934" s="62" t="s">
        <v>29</v>
      </c>
      <c r="D934" s="63">
        <f t="shared" si="81"/>
        <v>0</v>
      </c>
      <c r="E934" s="80">
        <f t="shared" si="82"/>
        <v>0</v>
      </c>
      <c r="F934" s="82">
        <f t="shared" si="83"/>
        <v>0</v>
      </c>
      <c r="G934" s="64" t="s">
        <v>8</v>
      </c>
      <c r="H934" s="64">
        <f t="shared" si="84"/>
        <v>0</v>
      </c>
    </row>
    <row r="935" spans="1:8">
      <c r="A935" s="66" t="e">
        <f>#REF!</f>
        <v>#REF!</v>
      </c>
      <c r="B935" s="62" t="e">
        <f t="shared" si="80"/>
        <v>#VALUE!</v>
      </c>
      <c r="C935" s="62" t="s">
        <v>29</v>
      </c>
      <c r="D935" s="63">
        <f t="shared" si="81"/>
        <v>0</v>
      </c>
      <c r="E935" s="80">
        <f t="shared" si="82"/>
        <v>0</v>
      </c>
      <c r="F935" s="82">
        <f t="shared" si="83"/>
        <v>0</v>
      </c>
      <c r="G935" s="64" t="s">
        <v>8</v>
      </c>
      <c r="H935" s="64">
        <f t="shared" si="84"/>
        <v>0</v>
      </c>
    </row>
    <row r="936" spans="1:8">
      <c r="A936" s="66" t="e">
        <f>#REF!</f>
        <v>#REF!</v>
      </c>
      <c r="B936" s="62" t="e">
        <f t="shared" si="80"/>
        <v>#VALUE!</v>
      </c>
      <c r="C936" s="62" t="s">
        <v>29</v>
      </c>
      <c r="D936" s="63">
        <f t="shared" si="81"/>
        <v>0</v>
      </c>
      <c r="E936" s="80">
        <f t="shared" si="82"/>
        <v>0</v>
      </c>
      <c r="F936" s="82">
        <f t="shared" si="83"/>
        <v>0</v>
      </c>
      <c r="G936" s="64" t="s">
        <v>8</v>
      </c>
      <c r="H936" s="64">
        <f t="shared" si="84"/>
        <v>0</v>
      </c>
    </row>
    <row r="937" spans="1:8">
      <c r="A937" s="66" t="e">
        <f>#REF!</f>
        <v>#REF!</v>
      </c>
      <c r="B937" s="62" t="e">
        <f t="shared" si="80"/>
        <v>#VALUE!</v>
      </c>
      <c r="C937" s="62" t="s">
        <v>29</v>
      </c>
      <c r="D937" s="63">
        <f t="shared" si="81"/>
        <v>0</v>
      </c>
      <c r="E937" s="80">
        <f t="shared" si="82"/>
        <v>0</v>
      </c>
      <c r="F937" s="82">
        <f t="shared" si="83"/>
        <v>0</v>
      </c>
      <c r="G937" s="64" t="s">
        <v>8</v>
      </c>
      <c r="H937" s="64">
        <f t="shared" si="84"/>
        <v>0</v>
      </c>
    </row>
    <row r="938" spans="1:8">
      <c r="A938" s="66" t="e">
        <f>#REF!</f>
        <v>#REF!</v>
      </c>
      <c r="B938" s="62" t="e">
        <f t="shared" si="80"/>
        <v>#VALUE!</v>
      </c>
      <c r="C938" s="62" t="s">
        <v>29</v>
      </c>
      <c r="D938" s="63">
        <f t="shared" si="81"/>
        <v>0</v>
      </c>
      <c r="E938" s="80">
        <f t="shared" si="82"/>
        <v>0</v>
      </c>
      <c r="F938" s="82">
        <f t="shared" si="83"/>
        <v>0</v>
      </c>
      <c r="G938" s="64" t="s">
        <v>8</v>
      </c>
      <c r="H938" s="64">
        <f t="shared" si="84"/>
        <v>0</v>
      </c>
    </row>
    <row r="939" spans="1:8">
      <c r="A939" s="66" t="e">
        <f>#REF!</f>
        <v>#REF!</v>
      </c>
      <c r="B939" s="62" t="e">
        <f t="shared" si="80"/>
        <v>#VALUE!</v>
      </c>
      <c r="C939" s="62" t="s">
        <v>29</v>
      </c>
      <c r="D939" s="63">
        <f t="shared" si="81"/>
        <v>0</v>
      </c>
      <c r="E939" s="80">
        <f t="shared" si="82"/>
        <v>0</v>
      </c>
      <c r="F939" s="82">
        <f t="shared" si="83"/>
        <v>0</v>
      </c>
      <c r="G939" s="64" t="s">
        <v>8</v>
      </c>
      <c r="H939" s="64">
        <f t="shared" si="84"/>
        <v>0</v>
      </c>
    </row>
    <row r="940" spans="1:8">
      <c r="A940" s="66" t="e">
        <f>#REF!</f>
        <v>#REF!</v>
      </c>
      <c r="B940" s="62" t="e">
        <f t="shared" si="80"/>
        <v>#VALUE!</v>
      </c>
      <c r="C940" s="62" t="s">
        <v>29</v>
      </c>
      <c r="D940" s="63">
        <f t="shared" si="81"/>
        <v>0</v>
      </c>
      <c r="E940" s="80">
        <f t="shared" si="82"/>
        <v>0</v>
      </c>
      <c r="F940" s="82">
        <f t="shared" si="83"/>
        <v>0</v>
      </c>
      <c r="G940" s="64" t="s">
        <v>8</v>
      </c>
      <c r="H940" s="64">
        <f t="shared" si="84"/>
        <v>0</v>
      </c>
    </row>
    <row r="941" spans="1:8">
      <c r="A941" s="66" t="e">
        <f>#REF!</f>
        <v>#REF!</v>
      </c>
      <c r="B941" s="62" t="e">
        <f t="shared" ref="B941:B1004" si="85">MID(O941,FIND(" ",O941)+1,8)</f>
        <v>#VALUE!</v>
      </c>
      <c r="C941" s="62" t="s">
        <v>29</v>
      </c>
      <c r="D941" s="63">
        <f t="shared" ref="D941:D1004" si="86">L941</f>
        <v>0</v>
      </c>
      <c r="E941" s="80">
        <f t="shared" ref="E941:E1004" si="87">M941</f>
        <v>0</v>
      </c>
      <c r="F941" s="82">
        <f t="shared" ref="F941:F1004" si="88">(D941*E941)</f>
        <v>0</v>
      </c>
      <c r="G941" s="64" t="s">
        <v>8</v>
      </c>
      <c r="H941" s="64">
        <f t="shared" ref="H941:H1004" si="89">Q941</f>
        <v>0</v>
      </c>
    </row>
    <row r="942" spans="1:8">
      <c r="A942" s="66" t="e">
        <f>#REF!</f>
        <v>#REF!</v>
      </c>
      <c r="B942" s="62" t="e">
        <f t="shared" si="85"/>
        <v>#VALUE!</v>
      </c>
      <c r="C942" s="62" t="s">
        <v>29</v>
      </c>
      <c r="D942" s="63">
        <f t="shared" si="86"/>
        <v>0</v>
      </c>
      <c r="E942" s="80">
        <f t="shared" si="87"/>
        <v>0</v>
      </c>
      <c r="F942" s="82">
        <f t="shared" si="88"/>
        <v>0</v>
      </c>
      <c r="G942" s="64" t="s">
        <v>8</v>
      </c>
      <c r="H942" s="64">
        <f t="shared" si="89"/>
        <v>0</v>
      </c>
    </row>
    <row r="943" spans="1:8">
      <c r="A943" s="66" t="e">
        <f>#REF!</f>
        <v>#REF!</v>
      </c>
      <c r="B943" s="62" t="e">
        <f t="shared" si="85"/>
        <v>#VALUE!</v>
      </c>
      <c r="C943" s="62" t="s">
        <v>29</v>
      </c>
      <c r="D943" s="63">
        <f t="shared" si="86"/>
        <v>0</v>
      </c>
      <c r="E943" s="80">
        <f t="shared" si="87"/>
        <v>0</v>
      </c>
      <c r="F943" s="82">
        <f t="shared" si="88"/>
        <v>0</v>
      </c>
      <c r="G943" s="64" t="s">
        <v>8</v>
      </c>
      <c r="H943" s="64">
        <f t="shared" si="89"/>
        <v>0</v>
      </c>
    </row>
    <row r="944" spans="1:8">
      <c r="A944" s="66" t="e">
        <f>#REF!</f>
        <v>#REF!</v>
      </c>
      <c r="B944" s="62" t="e">
        <f t="shared" si="85"/>
        <v>#VALUE!</v>
      </c>
      <c r="C944" s="62" t="s">
        <v>29</v>
      </c>
      <c r="D944" s="63">
        <f t="shared" si="86"/>
        <v>0</v>
      </c>
      <c r="E944" s="80">
        <f t="shared" si="87"/>
        <v>0</v>
      </c>
      <c r="F944" s="82">
        <f t="shared" si="88"/>
        <v>0</v>
      </c>
      <c r="G944" s="64" t="s">
        <v>8</v>
      </c>
      <c r="H944" s="64">
        <f t="shared" si="89"/>
        <v>0</v>
      </c>
    </row>
    <row r="945" spans="1:8">
      <c r="A945" s="66" t="e">
        <f>#REF!</f>
        <v>#REF!</v>
      </c>
      <c r="B945" s="62" t="e">
        <f t="shared" si="85"/>
        <v>#VALUE!</v>
      </c>
      <c r="C945" s="62" t="s">
        <v>29</v>
      </c>
      <c r="D945" s="63">
        <f t="shared" si="86"/>
        <v>0</v>
      </c>
      <c r="E945" s="80">
        <f t="shared" si="87"/>
        <v>0</v>
      </c>
      <c r="F945" s="82">
        <f t="shared" si="88"/>
        <v>0</v>
      </c>
      <c r="G945" s="64" t="s">
        <v>8</v>
      </c>
      <c r="H945" s="64">
        <f t="shared" si="89"/>
        <v>0</v>
      </c>
    </row>
    <row r="946" spans="1:8">
      <c r="A946" s="66" t="e">
        <f>#REF!</f>
        <v>#REF!</v>
      </c>
      <c r="B946" s="62" t="e">
        <f t="shared" si="85"/>
        <v>#VALUE!</v>
      </c>
      <c r="C946" s="62" t="s">
        <v>29</v>
      </c>
      <c r="D946" s="63">
        <f t="shared" si="86"/>
        <v>0</v>
      </c>
      <c r="E946" s="80">
        <f t="shared" si="87"/>
        <v>0</v>
      </c>
      <c r="F946" s="82">
        <f t="shared" si="88"/>
        <v>0</v>
      </c>
      <c r="G946" s="64" t="s">
        <v>8</v>
      </c>
      <c r="H946" s="64">
        <f t="shared" si="89"/>
        <v>0</v>
      </c>
    </row>
    <row r="947" spans="1:8">
      <c r="A947" s="66" t="e">
        <f>#REF!</f>
        <v>#REF!</v>
      </c>
      <c r="B947" s="62" t="e">
        <f t="shared" si="85"/>
        <v>#VALUE!</v>
      </c>
      <c r="C947" s="62" t="s">
        <v>29</v>
      </c>
      <c r="D947" s="63">
        <f t="shared" si="86"/>
        <v>0</v>
      </c>
      <c r="E947" s="80">
        <f t="shared" si="87"/>
        <v>0</v>
      </c>
      <c r="F947" s="82">
        <f t="shared" si="88"/>
        <v>0</v>
      </c>
      <c r="G947" s="64" t="s">
        <v>8</v>
      </c>
      <c r="H947" s="64">
        <f t="shared" si="89"/>
        <v>0</v>
      </c>
    </row>
    <row r="948" spans="1:8">
      <c r="A948" s="66" t="e">
        <f>#REF!</f>
        <v>#REF!</v>
      </c>
      <c r="B948" s="62" t="e">
        <f t="shared" si="85"/>
        <v>#VALUE!</v>
      </c>
      <c r="C948" s="62" t="s">
        <v>29</v>
      </c>
      <c r="D948" s="63">
        <f t="shared" si="86"/>
        <v>0</v>
      </c>
      <c r="E948" s="80">
        <f t="shared" si="87"/>
        <v>0</v>
      </c>
      <c r="F948" s="82">
        <f t="shared" si="88"/>
        <v>0</v>
      </c>
      <c r="G948" s="64" t="s">
        <v>8</v>
      </c>
      <c r="H948" s="64">
        <f t="shared" si="89"/>
        <v>0</v>
      </c>
    </row>
    <row r="949" spans="1:8">
      <c r="A949" s="66" t="e">
        <f>#REF!</f>
        <v>#REF!</v>
      </c>
      <c r="B949" s="62" t="e">
        <f t="shared" si="85"/>
        <v>#VALUE!</v>
      </c>
      <c r="C949" s="62" t="s">
        <v>29</v>
      </c>
      <c r="D949" s="63">
        <f t="shared" si="86"/>
        <v>0</v>
      </c>
      <c r="E949" s="80">
        <f t="shared" si="87"/>
        <v>0</v>
      </c>
      <c r="F949" s="82">
        <f t="shared" si="88"/>
        <v>0</v>
      </c>
      <c r="G949" s="64" t="s">
        <v>8</v>
      </c>
      <c r="H949" s="64">
        <f t="shared" si="89"/>
        <v>0</v>
      </c>
    </row>
    <row r="950" spans="1:8">
      <c r="A950" s="66" t="e">
        <f>#REF!</f>
        <v>#REF!</v>
      </c>
      <c r="B950" s="62" t="e">
        <f t="shared" si="85"/>
        <v>#VALUE!</v>
      </c>
      <c r="C950" s="62" t="s">
        <v>29</v>
      </c>
      <c r="D950" s="63">
        <f t="shared" si="86"/>
        <v>0</v>
      </c>
      <c r="E950" s="80">
        <f t="shared" si="87"/>
        <v>0</v>
      </c>
      <c r="F950" s="82">
        <f t="shared" si="88"/>
        <v>0</v>
      </c>
      <c r="G950" s="64" t="s">
        <v>8</v>
      </c>
      <c r="H950" s="64">
        <f t="shared" si="89"/>
        <v>0</v>
      </c>
    </row>
    <row r="951" spans="1:8">
      <c r="A951" s="66" t="e">
        <f>#REF!</f>
        <v>#REF!</v>
      </c>
      <c r="B951" s="62" t="e">
        <f t="shared" si="85"/>
        <v>#VALUE!</v>
      </c>
      <c r="C951" s="62" t="s">
        <v>29</v>
      </c>
      <c r="D951" s="63">
        <f t="shared" si="86"/>
        <v>0</v>
      </c>
      <c r="E951" s="80">
        <f t="shared" si="87"/>
        <v>0</v>
      </c>
      <c r="F951" s="82">
        <f t="shared" si="88"/>
        <v>0</v>
      </c>
      <c r="G951" s="64" t="s">
        <v>8</v>
      </c>
      <c r="H951" s="64">
        <f t="shared" si="89"/>
        <v>0</v>
      </c>
    </row>
    <row r="952" spans="1:8">
      <c r="A952" s="66" t="e">
        <f>#REF!</f>
        <v>#REF!</v>
      </c>
      <c r="B952" s="62" t="e">
        <f t="shared" si="85"/>
        <v>#VALUE!</v>
      </c>
      <c r="C952" s="62" t="s">
        <v>29</v>
      </c>
      <c r="D952" s="63">
        <f t="shared" si="86"/>
        <v>0</v>
      </c>
      <c r="E952" s="80">
        <f t="shared" si="87"/>
        <v>0</v>
      </c>
      <c r="F952" s="82">
        <f t="shared" si="88"/>
        <v>0</v>
      </c>
      <c r="G952" s="64" t="s">
        <v>8</v>
      </c>
      <c r="H952" s="64">
        <f t="shared" si="89"/>
        <v>0</v>
      </c>
    </row>
    <row r="953" spans="1:8">
      <c r="A953" s="66" t="e">
        <f>#REF!</f>
        <v>#REF!</v>
      </c>
      <c r="B953" s="62" t="e">
        <f t="shared" si="85"/>
        <v>#VALUE!</v>
      </c>
      <c r="C953" s="62" t="s">
        <v>29</v>
      </c>
      <c r="D953" s="63">
        <f t="shared" si="86"/>
        <v>0</v>
      </c>
      <c r="E953" s="80">
        <f t="shared" si="87"/>
        <v>0</v>
      </c>
      <c r="F953" s="82">
        <f t="shared" si="88"/>
        <v>0</v>
      </c>
      <c r="G953" s="64" t="s">
        <v>8</v>
      </c>
      <c r="H953" s="64">
        <f t="shared" si="89"/>
        <v>0</v>
      </c>
    </row>
    <row r="954" spans="1:8">
      <c r="A954" s="66" t="e">
        <f>#REF!</f>
        <v>#REF!</v>
      </c>
      <c r="B954" s="62" t="e">
        <f t="shared" si="85"/>
        <v>#VALUE!</v>
      </c>
      <c r="C954" s="62" t="s">
        <v>29</v>
      </c>
      <c r="D954" s="63">
        <f t="shared" si="86"/>
        <v>0</v>
      </c>
      <c r="E954" s="80">
        <f t="shared" si="87"/>
        <v>0</v>
      </c>
      <c r="F954" s="82">
        <f t="shared" si="88"/>
        <v>0</v>
      </c>
      <c r="G954" s="64" t="s">
        <v>8</v>
      </c>
      <c r="H954" s="64">
        <f t="shared" si="89"/>
        <v>0</v>
      </c>
    </row>
    <row r="955" spans="1:8">
      <c r="A955" s="66" t="e">
        <f>#REF!</f>
        <v>#REF!</v>
      </c>
      <c r="B955" s="62" t="e">
        <f t="shared" si="85"/>
        <v>#VALUE!</v>
      </c>
      <c r="C955" s="62" t="s">
        <v>29</v>
      </c>
      <c r="D955" s="63">
        <f t="shared" si="86"/>
        <v>0</v>
      </c>
      <c r="E955" s="80">
        <f t="shared" si="87"/>
        <v>0</v>
      </c>
      <c r="F955" s="82">
        <f t="shared" si="88"/>
        <v>0</v>
      </c>
      <c r="G955" s="64" t="s">
        <v>8</v>
      </c>
      <c r="H955" s="64">
        <f t="shared" si="89"/>
        <v>0</v>
      </c>
    </row>
    <row r="956" spans="1:8">
      <c r="A956" s="66" t="e">
        <f>#REF!</f>
        <v>#REF!</v>
      </c>
      <c r="B956" s="62" t="e">
        <f t="shared" si="85"/>
        <v>#VALUE!</v>
      </c>
      <c r="C956" s="62" t="s">
        <v>29</v>
      </c>
      <c r="D956" s="63">
        <f t="shared" si="86"/>
        <v>0</v>
      </c>
      <c r="E956" s="80">
        <f t="shared" si="87"/>
        <v>0</v>
      </c>
      <c r="F956" s="82">
        <f t="shared" si="88"/>
        <v>0</v>
      </c>
      <c r="G956" s="64" t="s">
        <v>8</v>
      </c>
      <c r="H956" s="64">
        <f t="shared" si="89"/>
        <v>0</v>
      </c>
    </row>
    <row r="957" spans="1:8">
      <c r="A957" s="66" t="e">
        <f>#REF!</f>
        <v>#REF!</v>
      </c>
      <c r="B957" s="62" t="e">
        <f t="shared" si="85"/>
        <v>#VALUE!</v>
      </c>
      <c r="C957" s="62" t="s">
        <v>29</v>
      </c>
      <c r="D957" s="63">
        <f t="shared" si="86"/>
        <v>0</v>
      </c>
      <c r="E957" s="80">
        <f t="shared" si="87"/>
        <v>0</v>
      </c>
      <c r="F957" s="82">
        <f t="shared" si="88"/>
        <v>0</v>
      </c>
      <c r="G957" s="64" t="s">
        <v>8</v>
      </c>
      <c r="H957" s="64">
        <f t="shared" si="89"/>
        <v>0</v>
      </c>
    </row>
    <row r="958" spans="1:8">
      <c r="A958" s="66" t="e">
        <f>#REF!</f>
        <v>#REF!</v>
      </c>
      <c r="B958" s="62" t="e">
        <f t="shared" si="85"/>
        <v>#VALUE!</v>
      </c>
      <c r="C958" s="62" t="s">
        <v>29</v>
      </c>
      <c r="D958" s="63">
        <f t="shared" si="86"/>
        <v>0</v>
      </c>
      <c r="E958" s="80">
        <f t="shared" si="87"/>
        <v>0</v>
      </c>
      <c r="F958" s="82">
        <f t="shared" si="88"/>
        <v>0</v>
      </c>
      <c r="G958" s="64" t="s">
        <v>8</v>
      </c>
      <c r="H958" s="64">
        <f t="shared" si="89"/>
        <v>0</v>
      </c>
    </row>
    <row r="959" spans="1:8">
      <c r="A959" s="66" t="e">
        <f>#REF!</f>
        <v>#REF!</v>
      </c>
      <c r="B959" s="62" t="e">
        <f t="shared" si="85"/>
        <v>#VALUE!</v>
      </c>
      <c r="C959" s="62" t="s">
        <v>29</v>
      </c>
      <c r="D959" s="63">
        <f t="shared" si="86"/>
        <v>0</v>
      </c>
      <c r="E959" s="80">
        <f t="shared" si="87"/>
        <v>0</v>
      </c>
      <c r="F959" s="82">
        <f t="shared" si="88"/>
        <v>0</v>
      </c>
      <c r="G959" s="64" t="s">
        <v>8</v>
      </c>
      <c r="H959" s="64">
        <f t="shared" si="89"/>
        <v>0</v>
      </c>
    </row>
    <row r="960" spans="1:8">
      <c r="A960" s="66" t="e">
        <f>#REF!</f>
        <v>#REF!</v>
      </c>
      <c r="B960" s="62" t="e">
        <f t="shared" si="85"/>
        <v>#VALUE!</v>
      </c>
      <c r="C960" s="62" t="s">
        <v>29</v>
      </c>
      <c r="D960" s="63">
        <f t="shared" si="86"/>
        <v>0</v>
      </c>
      <c r="E960" s="80">
        <f t="shared" si="87"/>
        <v>0</v>
      </c>
      <c r="F960" s="82">
        <f t="shared" si="88"/>
        <v>0</v>
      </c>
      <c r="G960" s="64" t="s">
        <v>8</v>
      </c>
      <c r="H960" s="64">
        <f t="shared" si="89"/>
        <v>0</v>
      </c>
    </row>
    <row r="961" spans="1:8">
      <c r="A961" s="66" t="e">
        <f>#REF!</f>
        <v>#REF!</v>
      </c>
      <c r="B961" s="62" t="e">
        <f t="shared" si="85"/>
        <v>#VALUE!</v>
      </c>
      <c r="C961" s="62" t="s">
        <v>29</v>
      </c>
      <c r="D961" s="63">
        <f t="shared" si="86"/>
        <v>0</v>
      </c>
      <c r="E961" s="80">
        <f t="shared" si="87"/>
        <v>0</v>
      </c>
      <c r="F961" s="82">
        <f t="shared" si="88"/>
        <v>0</v>
      </c>
      <c r="G961" s="64" t="s">
        <v>8</v>
      </c>
      <c r="H961" s="64">
        <f t="shared" si="89"/>
        <v>0</v>
      </c>
    </row>
    <row r="962" spans="1:8">
      <c r="A962" s="66" t="e">
        <f>#REF!</f>
        <v>#REF!</v>
      </c>
      <c r="B962" s="62" t="e">
        <f t="shared" si="85"/>
        <v>#VALUE!</v>
      </c>
      <c r="C962" s="62" t="s">
        <v>29</v>
      </c>
      <c r="D962" s="63">
        <f t="shared" si="86"/>
        <v>0</v>
      </c>
      <c r="E962" s="80">
        <f t="shared" si="87"/>
        <v>0</v>
      </c>
      <c r="F962" s="82">
        <f t="shared" si="88"/>
        <v>0</v>
      </c>
      <c r="G962" s="64" t="s">
        <v>8</v>
      </c>
      <c r="H962" s="64">
        <f t="shared" si="89"/>
        <v>0</v>
      </c>
    </row>
    <row r="963" spans="1:8">
      <c r="A963" s="66" t="e">
        <f>#REF!</f>
        <v>#REF!</v>
      </c>
      <c r="B963" s="62" t="e">
        <f t="shared" si="85"/>
        <v>#VALUE!</v>
      </c>
      <c r="C963" s="62" t="s">
        <v>29</v>
      </c>
      <c r="D963" s="63">
        <f t="shared" si="86"/>
        <v>0</v>
      </c>
      <c r="E963" s="80">
        <f t="shared" si="87"/>
        <v>0</v>
      </c>
      <c r="F963" s="82">
        <f t="shared" si="88"/>
        <v>0</v>
      </c>
      <c r="G963" s="64" t="s">
        <v>8</v>
      </c>
      <c r="H963" s="64">
        <f t="shared" si="89"/>
        <v>0</v>
      </c>
    </row>
    <row r="964" spans="1:8">
      <c r="A964" s="66" t="e">
        <f>#REF!</f>
        <v>#REF!</v>
      </c>
      <c r="B964" s="62" t="e">
        <f t="shared" si="85"/>
        <v>#VALUE!</v>
      </c>
      <c r="C964" s="62" t="s">
        <v>29</v>
      </c>
      <c r="D964" s="63">
        <f t="shared" si="86"/>
        <v>0</v>
      </c>
      <c r="E964" s="80">
        <f t="shared" si="87"/>
        <v>0</v>
      </c>
      <c r="F964" s="82">
        <f t="shared" si="88"/>
        <v>0</v>
      </c>
      <c r="G964" s="64" t="s">
        <v>8</v>
      </c>
      <c r="H964" s="64">
        <f t="shared" si="89"/>
        <v>0</v>
      </c>
    </row>
    <row r="965" spans="1:8">
      <c r="A965" s="66" t="e">
        <f>#REF!</f>
        <v>#REF!</v>
      </c>
      <c r="B965" s="62" t="e">
        <f t="shared" si="85"/>
        <v>#VALUE!</v>
      </c>
      <c r="C965" s="62" t="s">
        <v>29</v>
      </c>
      <c r="D965" s="63">
        <f t="shared" si="86"/>
        <v>0</v>
      </c>
      <c r="E965" s="80">
        <f t="shared" si="87"/>
        <v>0</v>
      </c>
      <c r="F965" s="82">
        <f t="shared" si="88"/>
        <v>0</v>
      </c>
      <c r="G965" s="64" t="s">
        <v>8</v>
      </c>
      <c r="H965" s="64">
        <f t="shared" si="89"/>
        <v>0</v>
      </c>
    </row>
    <row r="966" spans="1:8">
      <c r="A966" s="66" t="e">
        <f>#REF!</f>
        <v>#REF!</v>
      </c>
      <c r="B966" s="62" t="e">
        <f t="shared" si="85"/>
        <v>#VALUE!</v>
      </c>
      <c r="C966" s="62" t="s">
        <v>29</v>
      </c>
      <c r="D966" s="63">
        <f t="shared" si="86"/>
        <v>0</v>
      </c>
      <c r="E966" s="80">
        <f t="shared" si="87"/>
        <v>0</v>
      </c>
      <c r="F966" s="82">
        <f t="shared" si="88"/>
        <v>0</v>
      </c>
      <c r="G966" s="64" t="s">
        <v>8</v>
      </c>
      <c r="H966" s="64">
        <f t="shared" si="89"/>
        <v>0</v>
      </c>
    </row>
    <row r="967" spans="1:8">
      <c r="A967" s="66" t="e">
        <f>#REF!</f>
        <v>#REF!</v>
      </c>
      <c r="B967" s="62" t="e">
        <f t="shared" si="85"/>
        <v>#VALUE!</v>
      </c>
      <c r="C967" s="62" t="s">
        <v>29</v>
      </c>
      <c r="D967" s="63">
        <f t="shared" si="86"/>
        <v>0</v>
      </c>
      <c r="E967" s="80">
        <f t="shared" si="87"/>
        <v>0</v>
      </c>
      <c r="F967" s="82">
        <f t="shared" si="88"/>
        <v>0</v>
      </c>
      <c r="G967" s="64" t="s">
        <v>8</v>
      </c>
      <c r="H967" s="64">
        <f t="shared" si="89"/>
        <v>0</v>
      </c>
    </row>
    <row r="968" spans="1:8">
      <c r="A968" s="66" t="e">
        <f>#REF!</f>
        <v>#REF!</v>
      </c>
      <c r="B968" s="62" t="e">
        <f t="shared" si="85"/>
        <v>#VALUE!</v>
      </c>
      <c r="C968" s="62" t="s">
        <v>29</v>
      </c>
      <c r="D968" s="63">
        <f t="shared" si="86"/>
        <v>0</v>
      </c>
      <c r="E968" s="80">
        <f t="shared" si="87"/>
        <v>0</v>
      </c>
      <c r="F968" s="82">
        <f t="shared" si="88"/>
        <v>0</v>
      </c>
      <c r="G968" s="64" t="s">
        <v>8</v>
      </c>
      <c r="H968" s="64">
        <f t="shared" si="89"/>
        <v>0</v>
      </c>
    </row>
    <row r="969" spans="1:8">
      <c r="A969" s="66" t="e">
        <f>#REF!</f>
        <v>#REF!</v>
      </c>
      <c r="B969" s="62" t="e">
        <f t="shared" si="85"/>
        <v>#VALUE!</v>
      </c>
      <c r="C969" s="62" t="s">
        <v>29</v>
      </c>
      <c r="D969" s="63">
        <f t="shared" si="86"/>
        <v>0</v>
      </c>
      <c r="E969" s="80">
        <f t="shared" si="87"/>
        <v>0</v>
      </c>
      <c r="F969" s="82">
        <f t="shared" si="88"/>
        <v>0</v>
      </c>
      <c r="G969" s="64" t="s">
        <v>8</v>
      </c>
      <c r="H969" s="64">
        <f t="shared" si="89"/>
        <v>0</v>
      </c>
    </row>
    <row r="970" spans="1:8">
      <c r="A970" s="66" t="e">
        <f>#REF!</f>
        <v>#REF!</v>
      </c>
      <c r="B970" s="62" t="e">
        <f t="shared" si="85"/>
        <v>#VALUE!</v>
      </c>
      <c r="C970" s="62" t="s">
        <v>29</v>
      </c>
      <c r="D970" s="63">
        <f t="shared" si="86"/>
        <v>0</v>
      </c>
      <c r="E970" s="80">
        <f t="shared" si="87"/>
        <v>0</v>
      </c>
      <c r="F970" s="82">
        <f t="shared" si="88"/>
        <v>0</v>
      </c>
      <c r="G970" s="64" t="s">
        <v>8</v>
      </c>
      <c r="H970" s="64">
        <f t="shared" si="89"/>
        <v>0</v>
      </c>
    </row>
    <row r="971" spans="1:8">
      <c r="A971" s="66" t="e">
        <f>#REF!</f>
        <v>#REF!</v>
      </c>
      <c r="B971" s="62" t="e">
        <f t="shared" si="85"/>
        <v>#VALUE!</v>
      </c>
      <c r="C971" s="62" t="s">
        <v>29</v>
      </c>
      <c r="D971" s="63">
        <f t="shared" si="86"/>
        <v>0</v>
      </c>
      <c r="E971" s="80">
        <f t="shared" si="87"/>
        <v>0</v>
      </c>
      <c r="F971" s="82">
        <f t="shared" si="88"/>
        <v>0</v>
      </c>
      <c r="G971" s="64" t="s">
        <v>8</v>
      </c>
      <c r="H971" s="64">
        <f t="shared" si="89"/>
        <v>0</v>
      </c>
    </row>
    <row r="972" spans="1:8">
      <c r="A972" s="66" t="e">
        <f>#REF!</f>
        <v>#REF!</v>
      </c>
      <c r="B972" s="62" t="e">
        <f t="shared" si="85"/>
        <v>#VALUE!</v>
      </c>
      <c r="C972" s="62" t="s">
        <v>29</v>
      </c>
      <c r="D972" s="63">
        <f t="shared" si="86"/>
        <v>0</v>
      </c>
      <c r="E972" s="80">
        <f t="shared" si="87"/>
        <v>0</v>
      </c>
      <c r="F972" s="82">
        <f t="shared" si="88"/>
        <v>0</v>
      </c>
      <c r="G972" s="64" t="s">
        <v>8</v>
      </c>
      <c r="H972" s="64">
        <f t="shared" si="89"/>
        <v>0</v>
      </c>
    </row>
    <row r="973" spans="1:8">
      <c r="A973" s="66" t="e">
        <f>#REF!</f>
        <v>#REF!</v>
      </c>
      <c r="B973" s="62" t="e">
        <f t="shared" si="85"/>
        <v>#VALUE!</v>
      </c>
      <c r="C973" s="62" t="s">
        <v>29</v>
      </c>
      <c r="D973" s="63">
        <f t="shared" si="86"/>
        <v>0</v>
      </c>
      <c r="E973" s="80">
        <f t="shared" si="87"/>
        <v>0</v>
      </c>
      <c r="F973" s="82">
        <f t="shared" si="88"/>
        <v>0</v>
      </c>
      <c r="G973" s="64" t="s">
        <v>8</v>
      </c>
      <c r="H973" s="64">
        <f t="shared" si="89"/>
        <v>0</v>
      </c>
    </row>
    <row r="974" spans="1:8">
      <c r="A974" s="66" t="e">
        <f>#REF!</f>
        <v>#REF!</v>
      </c>
      <c r="B974" s="62" t="e">
        <f t="shared" si="85"/>
        <v>#VALUE!</v>
      </c>
      <c r="C974" s="62" t="s">
        <v>29</v>
      </c>
      <c r="D974" s="63">
        <f t="shared" si="86"/>
        <v>0</v>
      </c>
      <c r="E974" s="80">
        <f t="shared" si="87"/>
        <v>0</v>
      </c>
      <c r="F974" s="82">
        <f t="shared" si="88"/>
        <v>0</v>
      </c>
      <c r="G974" s="64" t="s">
        <v>8</v>
      </c>
      <c r="H974" s="64">
        <f t="shared" si="89"/>
        <v>0</v>
      </c>
    </row>
    <row r="975" spans="1:8">
      <c r="A975" s="66" t="e">
        <f>#REF!</f>
        <v>#REF!</v>
      </c>
      <c r="B975" s="62" t="e">
        <f t="shared" si="85"/>
        <v>#VALUE!</v>
      </c>
      <c r="C975" s="62" t="s">
        <v>29</v>
      </c>
      <c r="D975" s="63">
        <f t="shared" si="86"/>
        <v>0</v>
      </c>
      <c r="E975" s="80">
        <f t="shared" si="87"/>
        <v>0</v>
      </c>
      <c r="F975" s="82">
        <f t="shared" si="88"/>
        <v>0</v>
      </c>
      <c r="G975" s="64" t="s">
        <v>8</v>
      </c>
      <c r="H975" s="64">
        <f t="shared" si="89"/>
        <v>0</v>
      </c>
    </row>
    <row r="976" spans="1:8">
      <c r="A976" s="66" t="e">
        <f>#REF!</f>
        <v>#REF!</v>
      </c>
      <c r="B976" s="62" t="e">
        <f t="shared" si="85"/>
        <v>#VALUE!</v>
      </c>
      <c r="C976" s="62" t="s">
        <v>29</v>
      </c>
      <c r="D976" s="63">
        <f t="shared" si="86"/>
        <v>0</v>
      </c>
      <c r="E976" s="80">
        <f t="shared" si="87"/>
        <v>0</v>
      </c>
      <c r="F976" s="82">
        <f t="shared" si="88"/>
        <v>0</v>
      </c>
      <c r="G976" s="64" t="s">
        <v>8</v>
      </c>
      <c r="H976" s="64">
        <f t="shared" si="89"/>
        <v>0</v>
      </c>
    </row>
    <row r="977" spans="1:8">
      <c r="A977" s="66" t="e">
        <f>#REF!</f>
        <v>#REF!</v>
      </c>
      <c r="B977" s="62" t="e">
        <f t="shared" si="85"/>
        <v>#VALUE!</v>
      </c>
      <c r="C977" s="62" t="s">
        <v>29</v>
      </c>
      <c r="D977" s="63">
        <f t="shared" si="86"/>
        <v>0</v>
      </c>
      <c r="E977" s="80">
        <f t="shared" si="87"/>
        <v>0</v>
      </c>
      <c r="F977" s="82">
        <f t="shared" si="88"/>
        <v>0</v>
      </c>
      <c r="G977" s="64" t="s">
        <v>8</v>
      </c>
      <c r="H977" s="64">
        <f t="shared" si="89"/>
        <v>0</v>
      </c>
    </row>
    <row r="978" spans="1:8">
      <c r="A978" s="66" t="e">
        <f>#REF!</f>
        <v>#REF!</v>
      </c>
      <c r="B978" s="62" t="e">
        <f t="shared" si="85"/>
        <v>#VALUE!</v>
      </c>
      <c r="C978" s="62" t="s">
        <v>29</v>
      </c>
      <c r="D978" s="63">
        <f t="shared" si="86"/>
        <v>0</v>
      </c>
      <c r="E978" s="80">
        <f t="shared" si="87"/>
        <v>0</v>
      </c>
      <c r="F978" s="82">
        <f t="shared" si="88"/>
        <v>0</v>
      </c>
      <c r="G978" s="64" t="s">
        <v>8</v>
      </c>
      <c r="H978" s="64">
        <f t="shared" si="89"/>
        <v>0</v>
      </c>
    </row>
    <row r="979" spans="1:8">
      <c r="A979" s="66" t="e">
        <f>#REF!</f>
        <v>#REF!</v>
      </c>
      <c r="B979" s="62" t="e">
        <f t="shared" si="85"/>
        <v>#VALUE!</v>
      </c>
      <c r="C979" s="62" t="s">
        <v>29</v>
      </c>
      <c r="D979" s="63">
        <f t="shared" si="86"/>
        <v>0</v>
      </c>
      <c r="E979" s="80">
        <f t="shared" si="87"/>
        <v>0</v>
      </c>
      <c r="F979" s="82">
        <f t="shared" si="88"/>
        <v>0</v>
      </c>
      <c r="G979" s="64" t="s">
        <v>8</v>
      </c>
      <c r="H979" s="64">
        <f t="shared" si="89"/>
        <v>0</v>
      </c>
    </row>
    <row r="980" spans="1:8">
      <c r="A980" s="66" t="e">
        <f>#REF!</f>
        <v>#REF!</v>
      </c>
      <c r="B980" s="62" t="e">
        <f t="shared" si="85"/>
        <v>#VALUE!</v>
      </c>
      <c r="C980" s="62" t="s">
        <v>29</v>
      </c>
      <c r="D980" s="63">
        <f t="shared" si="86"/>
        <v>0</v>
      </c>
      <c r="E980" s="80">
        <f t="shared" si="87"/>
        <v>0</v>
      </c>
      <c r="F980" s="82">
        <f t="shared" si="88"/>
        <v>0</v>
      </c>
      <c r="G980" s="64" t="s">
        <v>8</v>
      </c>
      <c r="H980" s="64">
        <f t="shared" si="89"/>
        <v>0</v>
      </c>
    </row>
    <row r="981" spans="1:8">
      <c r="A981" s="66" t="e">
        <f>#REF!</f>
        <v>#REF!</v>
      </c>
      <c r="B981" s="62" t="e">
        <f t="shared" si="85"/>
        <v>#VALUE!</v>
      </c>
      <c r="C981" s="62" t="s">
        <v>29</v>
      </c>
      <c r="D981" s="63">
        <f t="shared" si="86"/>
        <v>0</v>
      </c>
      <c r="E981" s="80">
        <f t="shared" si="87"/>
        <v>0</v>
      </c>
      <c r="F981" s="82">
        <f t="shared" si="88"/>
        <v>0</v>
      </c>
      <c r="G981" s="64" t="s">
        <v>8</v>
      </c>
      <c r="H981" s="64">
        <f t="shared" si="89"/>
        <v>0</v>
      </c>
    </row>
    <row r="982" spans="1:8">
      <c r="A982" s="66" t="e">
        <f>#REF!</f>
        <v>#REF!</v>
      </c>
      <c r="B982" s="62" t="e">
        <f t="shared" si="85"/>
        <v>#VALUE!</v>
      </c>
      <c r="C982" s="62" t="s">
        <v>29</v>
      </c>
      <c r="D982" s="63">
        <f t="shared" si="86"/>
        <v>0</v>
      </c>
      <c r="E982" s="80">
        <f t="shared" si="87"/>
        <v>0</v>
      </c>
      <c r="F982" s="82">
        <f t="shared" si="88"/>
        <v>0</v>
      </c>
      <c r="G982" s="64" t="s">
        <v>8</v>
      </c>
      <c r="H982" s="64">
        <f t="shared" si="89"/>
        <v>0</v>
      </c>
    </row>
    <row r="983" spans="1:8">
      <c r="A983" s="66" t="e">
        <f>#REF!</f>
        <v>#REF!</v>
      </c>
      <c r="B983" s="62" t="e">
        <f t="shared" si="85"/>
        <v>#VALUE!</v>
      </c>
      <c r="C983" s="62" t="s">
        <v>29</v>
      </c>
      <c r="D983" s="63">
        <f t="shared" si="86"/>
        <v>0</v>
      </c>
      <c r="E983" s="80">
        <f t="shared" si="87"/>
        <v>0</v>
      </c>
      <c r="F983" s="82">
        <f t="shared" si="88"/>
        <v>0</v>
      </c>
      <c r="G983" s="64" t="s">
        <v>8</v>
      </c>
      <c r="H983" s="64">
        <f t="shared" si="89"/>
        <v>0</v>
      </c>
    </row>
    <row r="984" spans="1:8">
      <c r="A984" s="66" t="e">
        <f>#REF!</f>
        <v>#REF!</v>
      </c>
      <c r="B984" s="62" t="e">
        <f t="shared" si="85"/>
        <v>#VALUE!</v>
      </c>
      <c r="C984" s="62" t="s">
        <v>29</v>
      </c>
      <c r="D984" s="63">
        <f t="shared" si="86"/>
        <v>0</v>
      </c>
      <c r="E984" s="80">
        <f t="shared" si="87"/>
        <v>0</v>
      </c>
      <c r="F984" s="82">
        <f t="shared" si="88"/>
        <v>0</v>
      </c>
      <c r="G984" s="64" t="s">
        <v>8</v>
      </c>
      <c r="H984" s="64">
        <f t="shared" si="89"/>
        <v>0</v>
      </c>
    </row>
    <row r="985" spans="1:8">
      <c r="A985" s="66" t="e">
        <f>#REF!</f>
        <v>#REF!</v>
      </c>
      <c r="B985" s="62" t="e">
        <f t="shared" si="85"/>
        <v>#VALUE!</v>
      </c>
      <c r="C985" s="62" t="s">
        <v>29</v>
      </c>
      <c r="D985" s="63">
        <f t="shared" si="86"/>
        <v>0</v>
      </c>
      <c r="E985" s="80">
        <f t="shared" si="87"/>
        <v>0</v>
      </c>
      <c r="F985" s="82">
        <f t="shared" si="88"/>
        <v>0</v>
      </c>
      <c r="G985" s="64" t="s">
        <v>8</v>
      </c>
      <c r="H985" s="64">
        <f t="shared" si="89"/>
        <v>0</v>
      </c>
    </row>
    <row r="986" spans="1:8">
      <c r="A986" s="66" t="e">
        <f>#REF!</f>
        <v>#REF!</v>
      </c>
      <c r="B986" s="62" t="e">
        <f t="shared" si="85"/>
        <v>#VALUE!</v>
      </c>
      <c r="C986" s="62" t="s">
        <v>29</v>
      </c>
      <c r="D986" s="63">
        <f t="shared" si="86"/>
        <v>0</v>
      </c>
      <c r="E986" s="80">
        <f t="shared" si="87"/>
        <v>0</v>
      </c>
      <c r="F986" s="82">
        <f t="shared" si="88"/>
        <v>0</v>
      </c>
      <c r="G986" s="64" t="s">
        <v>8</v>
      </c>
      <c r="H986" s="64">
        <f t="shared" si="89"/>
        <v>0</v>
      </c>
    </row>
    <row r="987" spans="1:8">
      <c r="A987" s="66" t="e">
        <f>#REF!</f>
        <v>#REF!</v>
      </c>
      <c r="B987" s="62" t="e">
        <f t="shared" si="85"/>
        <v>#VALUE!</v>
      </c>
      <c r="C987" s="62" t="s">
        <v>29</v>
      </c>
      <c r="D987" s="63">
        <f t="shared" si="86"/>
        <v>0</v>
      </c>
      <c r="E987" s="80">
        <f t="shared" si="87"/>
        <v>0</v>
      </c>
      <c r="F987" s="82">
        <f t="shared" si="88"/>
        <v>0</v>
      </c>
      <c r="G987" s="64" t="s">
        <v>8</v>
      </c>
      <c r="H987" s="64">
        <f t="shared" si="89"/>
        <v>0</v>
      </c>
    </row>
    <row r="988" spans="1:8">
      <c r="A988" s="66" t="e">
        <f>#REF!</f>
        <v>#REF!</v>
      </c>
      <c r="B988" s="62" t="e">
        <f t="shared" si="85"/>
        <v>#VALUE!</v>
      </c>
      <c r="C988" s="62" t="s">
        <v>29</v>
      </c>
      <c r="D988" s="63">
        <f t="shared" si="86"/>
        <v>0</v>
      </c>
      <c r="E988" s="80">
        <f t="shared" si="87"/>
        <v>0</v>
      </c>
      <c r="F988" s="82">
        <f t="shared" si="88"/>
        <v>0</v>
      </c>
      <c r="G988" s="64" t="s">
        <v>8</v>
      </c>
      <c r="H988" s="64">
        <f t="shared" si="89"/>
        <v>0</v>
      </c>
    </row>
    <row r="989" spans="1:8">
      <c r="A989" s="66" t="e">
        <f>#REF!</f>
        <v>#REF!</v>
      </c>
      <c r="B989" s="62" t="e">
        <f t="shared" si="85"/>
        <v>#VALUE!</v>
      </c>
      <c r="C989" s="62" t="s">
        <v>29</v>
      </c>
      <c r="D989" s="63">
        <f t="shared" si="86"/>
        <v>0</v>
      </c>
      <c r="E989" s="80">
        <f t="shared" si="87"/>
        <v>0</v>
      </c>
      <c r="F989" s="82">
        <f t="shared" si="88"/>
        <v>0</v>
      </c>
      <c r="G989" s="64" t="s">
        <v>8</v>
      </c>
      <c r="H989" s="64">
        <f t="shared" si="89"/>
        <v>0</v>
      </c>
    </row>
    <row r="990" spans="1:8">
      <c r="A990" s="66" t="e">
        <f>#REF!</f>
        <v>#REF!</v>
      </c>
      <c r="B990" s="62" t="e">
        <f t="shared" si="85"/>
        <v>#VALUE!</v>
      </c>
      <c r="C990" s="62" t="s">
        <v>29</v>
      </c>
      <c r="D990" s="63">
        <f t="shared" si="86"/>
        <v>0</v>
      </c>
      <c r="E990" s="80">
        <f t="shared" si="87"/>
        <v>0</v>
      </c>
      <c r="F990" s="82">
        <f t="shared" si="88"/>
        <v>0</v>
      </c>
      <c r="G990" s="64" t="s">
        <v>8</v>
      </c>
      <c r="H990" s="64">
        <f t="shared" si="89"/>
        <v>0</v>
      </c>
    </row>
    <row r="991" spans="1:8">
      <c r="A991" s="66" t="e">
        <f>#REF!</f>
        <v>#REF!</v>
      </c>
      <c r="B991" s="62" t="e">
        <f t="shared" si="85"/>
        <v>#VALUE!</v>
      </c>
      <c r="C991" s="62" t="s">
        <v>29</v>
      </c>
      <c r="D991" s="63">
        <f t="shared" si="86"/>
        <v>0</v>
      </c>
      <c r="E991" s="80">
        <f t="shared" si="87"/>
        <v>0</v>
      </c>
      <c r="F991" s="82">
        <f t="shared" si="88"/>
        <v>0</v>
      </c>
      <c r="G991" s="64" t="s">
        <v>8</v>
      </c>
      <c r="H991" s="64">
        <f t="shared" si="89"/>
        <v>0</v>
      </c>
    </row>
    <row r="992" spans="1:8">
      <c r="A992" s="66" t="e">
        <f>#REF!</f>
        <v>#REF!</v>
      </c>
      <c r="B992" s="62" t="e">
        <f t="shared" si="85"/>
        <v>#VALUE!</v>
      </c>
      <c r="C992" s="62" t="s">
        <v>29</v>
      </c>
      <c r="D992" s="63">
        <f t="shared" si="86"/>
        <v>0</v>
      </c>
      <c r="E992" s="80">
        <f t="shared" si="87"/>
        <v>0</v>
      </c>
      <c r="F992" s="82">
        <f t="shared" si="88"/>
        <v>0</v>
      </c>
      <c r="G992" s="64" t="s">
        <v>8</v>
      </c>
      <c r="H992" s="64">
        <f t="shared" si="89"/>
        <v>0</v>
      </c>
    </row>
    <row r="993" spans="1:8">
      <c r="A993" s="66" t="e">
        <f>#REF!</f>
        <v>#REF!</v>
      </c>
      <c r="B993" s="62" t="e">
        <f t="shared" si="85"/>
        <v>#VALUE!</v>
      </c>
      <c r="C993" s="62" t="s">
        <v>29</v>
      </c>
      <c r="D993" s="63">
        <f t="shared" si="86"/>
        <v>0</v>
      </c>
      <c r="E993" s="80">
        <f t="shared" si="87"/>
        <v>0</v>
      </c>
      <c r="F993" s="82">
        <f t="shared" si="88"/>
        <v>0</v>
      </c>
      <c r="G993" s="64" t="s">
        <v>8</v>
      </c>
      <c r="H993" s="64">
        <f t="shared" si="89"/>
        <v>0</v>
      </c>
    </row>
    <row r="994" spans="1:8">
      <c r="A994" s="66" t="e">
        <f>#REF!</f>
        <v>#REF!</v>
      </c>
      <c r="B994" s="62" t="e">
        <f t="shared" si="85"/>
        <v>#VALUE!</v>
      </c>
      <c r="C994" s="62" t="s">
        <v>29</v>
      </c>
      <c r="D994" s="63">
        <f t="shared" si="86"/>
        <v>0</v>
      </c>
      <c r="E994" s="80">
        <f t="shared" si="87"/>
        <v>0</v>
      </c>
      <c r="F994" s="82">
        <f t="shared" si="88"/>
        <v>0</v>
      </c>
      <c r="G994" s="64" t="s">
        <v>8</v>
      </c>
      <c r="H994" s="64">
        <f t="shared" si="89"/>
        <v>0</v>
      </c>
    </row>
    <row r="995" spans="1:8">
      <c r="A995" s="66" t="e">
        <f>#REF!</f>
        <v>#REF!</v>
      </c>
      <c r="B995" s="62" t="e">
        <f t="shared" si="85"/>
        <v>#VALUE!</v>
      </c>
      <c r="C995" s="62" t="s">
        <v>29</v>
      </c>
      <c r="D995" s="63">
        <f t="shared" si="86"/>
        <v>0</v>
      </c>
      <c r="E995" s="80">
        <f t="shared" si="87"/>
        <v>0</v>
      </c>
      <c r="F995" s="82">
        <f t="shared" si="88"/>
        <v>0</v>
      </c>
      <c r="G995" s="64" t="s">
        <v>8</v>
      </c>
      <c r="H995" s="64">
        <f t="shared" si="89"/>
        <v>0</v>
      </c>
    </row>
    <row r="996" spans="1:8">
      <c r="A996" s="66" t="e">
        <f>#REF!</f>
        <v>#REF!</v>
      </c>
      <c r="B996" s="62" t="e">
        <f t="shared" si="85"/>
        <v>#VALUE!</v>
      </c>
      <c r="C996" s="62" t="s">
        <v>29</v>
      </c>
      <c r="D996" s="63">
        <f t="shared" si="86"/>
        <v>0</v>
      </c>
      <c r="E996" s="80">
        <f t="shared" si="87"/>
        <v>0</v>
      </c>
      <c r="F996" s="82">
        <f t="shared" si="88"/>
        <v>0</v>
      </c>
      <c r="G996" s="64" t="s">
        <v>8</v>
      </c>
      <c r="H996" s="64">
        <f t="shared" si="89"/>
        <v>0</v>
      </c>
    </row>
    <row r="997" spans="1:8">
      <c r="A997" s="66" t="e">
        <f>#REF!</f>
        <v>#REF!</v>
      </c>
      <c r="B997" s="62" t="e">
        <f t="shared" si="85"/>
        <v>#VALUE!</v>
      </c>
      <c r="C997" s="62" t="s">
        <v>29</v>
      </c>
      <c r="D997" s="63">
        <f t="shared" si="86"/>
        <v>0</v>
      </c>
      <c r="E997" s="80">
        <f t="shared" si="87"/>
        <v>0</v>
      </c>
      <c r="F997" s="82">
        <f t="shared" si="88"/>
        <v>0</v>
      </c>
      <c r="G997" s="64" t="s">
        <v>8</v>
      </c>
      <c r="H997" s="64">
        <f t="shared" si="89"/>
        <v>0</v>
      </c>
    </row>
    <row r="998" spans="1:8">
      <c r="A998" s="66" t="e">
        <f>#REF!</f>
        <v>#REF!</v>
      </c>
      <c r="B998" s="62" t="e">
        <f t="shared" si="85"/>
        <v>#VALUE!</v>
      </c>
      <c r="C998" s="62" t="s">
        <v>29</v>
      </c>
      <c r="D998" s="63">
        <f t="shared" si="86"/>
        <v>0</v>
      </c>
      <c r="E998" s="80">
        <f t="shared" si="87"/>
        <v>0</v>
      </c>
      <c r="F998" s="82">
        <f t="shared" si="88"/>
        <v>0</v>
      </c>
      <c r="G998" s="64" t="s">
        <v>8</v>
      </c>
      <c r="H998" s="64">
        <f t="shared" si="89"/>
        <v>0</v>
      </c>
    </row>
    <row r="999" spans="1:8">
      <c r="A999" s="66" t="e">
        <f>#REF!</f>
        <v>#REF!</v>
      </c>
      <c r="B999" s="62" t="e">
        <f t="shared" si="85"/>
        <v>#VALUE!</v>
      </c>
      <c r="C999" s="62" t="s">
        <v>29</v>
      </c>
      <c r="D999" s="63">
        <f t="shared" si="86"/>
        <v>0</v>
      </c>
      <c r="E999" s="80">
        <f t="shared" si="87"/>
        <v>0</v>
      </c>
      <c r="F999" s="82">
        <f t="shared" si="88"/>
        <v>0</v>
      </c>
      <c r="G999" s="64" t="s">
        <v>8</v>
      </c>
      <c r="H999" s="64">
        <f t="shared" si="89"/>
        <v>0</v>
      </c>
    </row>
    <row r="1000" spans="1:8">
      <c r="A1000" s="66" t="e">
        <f>#REF!</f>
        <v>#REF!</v>
      </c>
      <c r="B1000" s="62" t="e">
        <f t="shared" si="85"/>
        <v>#VALUE!</v>
      </c>
      <c r="C1000" s="62" t="s">
        <v>29</v>
      </c>
      <c r="D1000" s="63">
        <f t="shared" si="86"/>
        <v>0</v>
      </c>
      <c r="E1000" s="80">
        <f t="shared" si="87"/>
        <v>0</v>
      </c>
      <c r="F1000" s="82">
        <f t="shared" si="88"/>
        <v>0</v>
      </c>
      <c r="G1000" s="64" t="s">
        <v>8</v>
      </c>
      <c r="H1000" s="64">
        <f t="shared" si="89"/>
        <v>0</v>
      </c>
    </row>
    <row r="1001" spans="1:8">
      <c r="A1001" s="66" t="e">
        <f>#REF!</f>
        <v>#REF!</v>
      </c>
      <c r="B1001" s="62" t="e">
        <f t="shared" si="85"/>
        <v>#VALUE!</v>
      </c>
      <c r="C1001" s="62" t="s">
        <v>29</v>
      </c>
      <c r="D1001" s="63">
        <f t="shared" si="86"/>
        <v>0</v>
      </c>
      <c r="E1001" s="80">
        <f t="shared" si="87"/>
        <v>0</v>
      </c>
      <c r="F1001" s="82">
        <f t="shared" si="88"/>
        <v>0</v>
      </c>
      <c r="G1001" s="64" t="s">
        <v>8</v>
      </c>
      <c r="H1001" s="64">
        <f t="shared" si="89"/>
        <v>0</v>
      </c>
    </row>
    <row r="1002" spans="1:8">
      <c r="A1002" s="66" t="e">
        <f>#REF!</f>
        <v>#REF!</v>
      </c>
      <c r="B1002" s="62" t="e">
        <f t="shared" si="85"/>
        <v>#VALUE!</v>
      </c>
      <c r="C1002" s="62" t="s">
        <v>29</v>
      </c>
      <c r="D1002" s="63">
        <f t="shared" si="86"/>
        <v>0</v>
      </c>
      <c r="E1002" s="80">
        <f t="shared" si="87"/>
        <v>0</v>
      </c>
      <c r="F1002" s="82">
        <f t="shared" si="88"/>
        <v>0</v>
      </c>
      <c r="G1002" s="64" t="s">
        <v>8</v>
      </c>
      <c r="H1002" s="64">
        <f t="shared" si="89"/>
        <v>0</v>
      </c>
    </row>
    <row r="1003" spans="1:8">
      <c r="A1003" s="66" t="e">
        <f>#REF!</f>
        <v>#REF!</v>
      </c>
      <c r="B1003" s="62" t="e">
        <f t="shared" si="85"/>
        <v>#VALUE!</v>
      </c>
      <c r="C1003" s="62" t="s">
        <v>29</v>
      </c>
      <c r="D1003" s="63">
        <f t="shared" si="86"/>
        <v>0</v>
      </c>
      <c r="E1003" s="80">
        <f t="shared" si="87"/>
        <v>0</v>
      </c>
      <c r="F1003" s="82">
        <f t="shared" si="88"/>
        <v>0</v>
      </c>
      <c r="G1003" s="64" t="s">
        <v>8</v>
      </c>
      <c r="H1003" s="64">
        <f t="shared" si="89"/>
        <v>0</v>
      </c>
    </row>
    <row r="1004" spans="1:8">
      <c r="A1004" s="66" t="e">
        <f>#REF!</f>
        <v>#REF!</v>
      </c>
      <c r="B1004" s="62" t="e">
        <f t="shared" si="85"/>
        <v>#VALUE!</v>
      </c>
      <c r="C1004" s="62" t="s">
        <v>29</v>
      </c>
      <c r="D1004" s="63">
        <f t="shared" si="86"/>
        <v>0</v>
      </c>
      <c r="E1004" s="80">
        <f t="shared" si="87"/>
        <v>0</v>
      </c>
      <c r="F1004" s="82">
        <f t="shared" si="88"/>
        <v>0</v>
      </c>
      <c r="G1004" s="64" t="s">
        <v>8</v>
      </c>
      <c r="H1004" s="64">
        <f t="shared" si="89"/>
        <v>0</v>
      </c>
    </row>
    <row r="1005" spans="1:8">
      <c r="A1005" s="66" t="e">
        <f>#REF!</f>
        <v>#REF!</v>
      </c>
      <c r="B1005" s="62" t="e">
        <f t="shared" ref="B1005:B1044" si="90">MID(O1005,FIND(" ",O1005)+1,8)</f>
        <v>#VALUE!</v>
      </c>
      <c r="C1005" s="62" t="s">
        <v>29</v>
      </c>
      <c r="D1005" s="63">
        <f t="shared" ref="D1005:D1044" si="91">L1005</f>
        <v>0</v>
      </c>
      <c r="E1005" s="80">
        <f t="shared" ref="E1005:E1044" si="92">M1005</f>
        <v>0</v>
      </c>
      <c r="F1005" s="82">
        <f t="shared" ref="F1005:F1044" si="93">(D1005*E1005)</f>
        <v>0</v>
      </c>
      <c r="G1005" s="64" t="s">
        <v>8</v>
      </c>
      <c r="H1005" s="64">
        <f t="shared" ref="H1005:H1044" si="94">Q1005</f>
        <v>0</v>
      </c>
    </row>
    <row r="1006" spans="1:8">
      <c r="A1006" s="66" t="e">
        <f>#REF!</f>
        <v>#REF!</v>
      </c>
      <c r="B1006" s="62" t="e">
        <f t="shared" si="90"/>
        <v>#VALUE!</v>
      </c>
      <c r="C1006" s="62" t="s">
        <v>29</v>
      </c>
      <c r="D1006" s="63">
        <f t="shared" si="91"/>
        <v>0</v>
      </c>
      <c r="E1006" s="80">
        <f t="shared" si="92"/>
        <v>0</v>
      </c>
      <c r="F1006" s="82">
        <f t="shared" si="93"/>
        <v>0</v>
      </c>
      <c r="G1006" s="64" t="s">
        <v>8</v>
      </c>
      <c r="H1006" s="64">
        <f t="shared" si="94"/>
        <v>0</v>
      </c>
    </row>
    <row r="1007" spans="1:8">
      <c r="A1007" s="66" t="e">
        <f>#REF!</f>
        <v>#REF!</v>
      </c>
      <c r="B1007" s="62" t="e">
        <f t="shared" si="90"/>
        <v>#VALUE!</v>
      </c>
      <c r="C1007" s="62" t="s">
        <v>29</v>
      </c>
      <c r="D1007" s="63">
        <f t="shared" si="91"/>
        <v>0</v>
      </c>
      <c r="E1007" s="80">
        <f t="shared" si="92"/>
        <v>0</v>
      </c>
      <c r="F1007" s="82">
        <f t="shared" si="93"/>
        <v>0</v>
      </c>
      <c r="G1007" s="64" t="s">
        <v>8</v>
      </c>
      <c r="H1007" s="64">
        <f t="shared" si="94"/>
        <v>0</v>
      </c>
    </row>
    <row r="1008" spans="1:8">
      <c r="A1008" s="66" t="e">
        <f>#REF!</f>
        <v>#REF!</v>
      </c>
      <c r="B1008" s="62" t="e">
        <f t="shared" si="90"/>
        <v>#VALUE!</v>
      </c>
      <c r="C1008" s="62" t="s">
        <v>29</v>
      </c>
      <c r="D1008" s="63">
        <f t="shared" si="91"/>
        <v>0</v>
      </c>
      <c r="E1008" s="80">
        <f t="shared" si="92"/>
        <v>0</v>
      </c>
      <c r="F1008" s="82">
        <f t="shared" si="93"/>
        <v>0</v>
      </c>
      <c r="G1008" s="64" t="s">
        <v>8</v>
      </c>
      <c r="H1008" s="64">
        <f t="shared" si="94"/>
        <v>0</v>
      </c>
    </row>
    <row r="1009" spans="1:8">
      <c r="A1009" s="66" t="e">
        <f>#REF!</f>
        <v>#REF!</v>
      </c>
      <c r="B1009" s="62" t="e">
        <f t="shared" si="90"/>
        <v>#VALUE!</v>
      </c>
      <c r="C1009" s="62" t="s">
        <v>29</v>
      </c>
      <c r="D1009" s="63">
        <f t="shared" si="91"/>
        <v>0</v>
      </c>
      <c r="E1009" s="80">
        <f t="shared" si="92"/>
        <v>0</v>
      </c>
      <c r="F1009" s="82">
        <f t="shared" si="93"/>
        <v>0</v>
      </c>
      <c r="G1009" s="64" t="s">
        <v>8</v>
      </c>
      <c r="H1009" s="64">
        <f t="shared" si="94"/>
        <v>0</v>
      </c>
    </row>
    <row r="1010" spans="1:8">
      <c r="A1010" s="66" t="e">
        <f>#REF!</f>
        <v>#REF!</v>
      </c>
      <c r="B1010" s="62" t="e">
        <f t="shared" si="90"/>
        <v>#VALUE!</v>
      </c>
      <c r="C1010" s="62" t="s">
        <v>29</v>
      </c>
      <c r="D1010" s="63">
        <f t="shared" si="91"/>
        <v>0</v>
      </c>
      <c r="E1010" s="80">
        <f t="shared" si="92"/>
        <v>0</v>
      </c>
      <c r="F1010" s="82">
        <f t="shared" si="93"/>
        <v>0</v>
      </c>
      <c r="G1010" s="64" t="s">
        <v>8</v>
      </c>
      <c r="H1010" s="64">
        <f t="shared" si="94"/>
        <v>0</v>
      </c>
    </row>
    <row r="1011" spans="1:8">
      <c r="A1011" s="66" t="e">
        <f>#REF!</f>
        <v>#REF!</v>
      </c>
      <c r="B1011" s="62" t="e">
        <f t="shared" si="90"/>
        <v>#VALUE!</v>
      </c>
      <c r="C1011" s="62" t="s">
        <v>29</v>
      </c>
      <c r="D1011" s="63">
        <f t="shared" si="91"/>
        <v>0</v>
      </c>
      <c r="E1011" s="80">
        <f t="shared" si="92"/>
        <v>0</v>
      </c>
      <c r="F1011" s="82">
        <f t="shared" si="93"/>
        <v>0</v>
      </c>
      <c r="G1011" s="64" t="s">
        <v>8</v>
      </c>
      <c r="H1011" s="64">
        <f t="shared" si="94"/>
        <v>0</v>
      </c>
    </row>
    <row r="1012" spans="1:8">
      <c r="A1012" s="66" t="e">
        <f>#REF!</f>
        <v>#REF!</v>
      </c>
      <c r="B1012" s="62" t="e">
        <f t="shared" si="90"/>
        <v>#VALUE!</v>
      </c>
      <c r="C1012" s="62" t="s">
        <v>29</v>
      </c>
      <c r="D1012" s="63">
        <f t="shared" si="91"/>
        <v>0</v>
      </c>
      <c r="E1012" s="80">
        <f t="shared" si="92"/>
        <v>0</v>
      </c>
      <c r="F1012" s="82">
        <f t="shared" si="93"/>
        <v>0</v>
      </c>
      <c r="G1012" s="64" t="s">
        <v>8</v>
      </c>
      <c r="H1012" s="64">
        <f t="shared" si="94"/>
        <v>0</v>
      </c>
    </row>
    <row r="1013" spans="1:8">
      <c r="A1013" s="66" t="e">
        <f>#REF!</f>
        <v>#REF!</v>
      </c>
      <c r="B1013" s="62" t="e">
        <f t="shared" si="90"/>
        <v>#VALUE!</v>
      </c>
      <c r="C1013" s="62" t="s">
        <v>29</v>
      </c>
      <c r="D1013" s="63">
        <f t="shared" si="91"/>
        <v>0</v>
      </c>
      <c r="E1013" s="80">
        <f t="shared" si="92"/>
        <v>0</v>
      </c>
      <c r="F1013" s="82">
        <f t="shared" si="93"/>
        <v>0</v>
      </c>
      <c r="G1013" s="64" t="s">
        <v>8</v>
      </c>
      <c r="H1013" s="64">
        <f t="shared" si="94"/>
        <v>0</v>
      </c>
    </row>
    <row r="1014" spans="1:8">
      <c r="A1014" s="66" t="e">
        <f>#REF!</f>
        <v>#REF!</v>
      </c>
      <c r="B1014" s="62" t="e">
        <f t="shared" si="90"/>
        <v>#VALUE!</v>
      </c>
      <c r="C1014" s="62" t="s">
        <v>29</v>
      </c>
      <c r="D1014" s="63">
        <f t="shared" si="91"/>
        <v>0</v>
      </c>
      <c r="E1014" s="80">
        <f t="shared" si="92"/>
        <v>0</v>
      </c>
      <c r="F1014" s="82">
        <f t="shared" si="93"/>
        <v>0</v>
      </c>
      <c r="G1014" s="64" t="s">
        <v>8</v>
      </c>
      <c r="H1014" s="64">
        <f t="shared" si="94"/>
        <v>0</v>
      </c>
    </row>
    <row r="1015" spans="1:8">
      <c r="A1015" s="66" t="e">
        <f>#REF!</f>
        <v>#REF!</v>
      </c>
      <c r="B1015" s="62" t="e">
        <f t="shared" si="90"/>
        <v>#VALUE!</v>
      </c>
      <c r="C1015" s="62" t="s">
        <v>29</v>
      </c>
      <c r="D1015" s="63">
        <f t="shared" si="91"/>
        <v>0</v>
      </c>
      <c r="E1015" s="80">
        <f t="shared" si="92"/>
        <v>0</v>
      </c>
      <c r="F1015" s="82">
        <f t="shared" si="93"/>
        <v>0</v>
      </c>
      <c r="G1015" s="64" t="s">
        <v>8</v>
      </c>
      <c r="H1015" s="64">
        <f t="shared" si="94"/>
        <v>0</v>
      </c>
    </row>
    <row r="1016" spans="1:8">
      <c r="A1016" s="66" t="e">
        <f>#REF!</f>
        <v>#REF!</v>
      </c>
      <c r="B1016" s="62" t="e">
        <f t="shared" si="90"/>
        <v>#VALUE!</v>
      </c>
      <c r="C1016" s="62" t="s">
        <v>29</v>
      </c>
      <c r="D1016" s="63">
        <f t="shared" si="91"/>
        <v>0</v>
      </c>
      <c r="E1016" s="80">
        <f t="shared" si="92"/>
        <v>0</v>
      </c>
      <c r="F1016" s="82">
        <f t="shared" si="93"/>
        <v>0</v>
      </c>
      <c r="G1016" s="64" t="s">
        <v>8</v>
      </c>
      <c r="H1016" s="64">
        <f t="shared" si="94"/>
        <v>0</v>
      </c>
    </row>
    <row r="1017" spans="1:8">
      <c r="A1017" s="66" t="e">
        <f>#REF!</f>
        <v>#REF!</v>
      </c>
      <c r="B1017" s="62" t="e">
        <f t="shared" si="90"/>
        <v>#VALUE!</v>
      </c>
      <c r="C1017" s="62" t="s">
        <v>29</v>
      </c>
      <c r="D1017" s="63">
        <f t="shared" si="91"/>
        <v>0</v>
      </c>
      <c r="E1017" s="80">
        <f t="shared" si="92"/>
        <v>0</v>
      </c>
      <c r="F1017" s="82">
        <f t="shared" si="93"/>
        <v>0</v>
      </c>
      <c r="G1017" s="64" t="s">
        <v>8</v>
      </c>
      <c r="H1017" s="64">
        <f t="shared" si="94"/>
        <v>0</v>
      </c>
    </row>
    <row r="1018" spans="1:8">
      <c r="A1018" s="66" t="e">
        <f>#REF!</f>
        <v>#REF!</v>
      </c>
      <c r="B1018" s="62" t="e">
        <f t="shared" si="90"/>
        <v>#VALUE!</v>
      </c>
      <c r="C1018" s="62" t="s">
        <v>29</v>
      </c>
      <c r="D1018" s="63">
        <f t="shared" si="91"/>
        <v>0</v>
      </c>
      <c r="E1018" s="80">
        <f t="shared" si="92"/>
        <v>0</v>
      </c>
      <c r="F1018" s="82">
        <f t="shared" si="93"/>
        <v>0</v>
      </c>
      <c r="G1018" s="64" t="s">
        <v>8</v>
      </c>
      <c r="H1018" s="64">
        <f t="shared" si="94"/>
        <v>0</v>
      </c>
    </row>
    <row r="1019" spans="1:8">
      <c r="A1019" s="66" t="e">
        <f>#REF!</f>
        <v>#REF!</v>
      </c>
      <c r="B1019" s="62" t="e">
        <f t="shared" si="90"/>
        <v>#VALUE!</v>
      </c>
      <c r="C1019" s="62" t="s">
        <v>29</v>
      </c>
      <c r="D1019" s="63">
        <f t="shared" si="91"/>
        <v>0</v>
      </c>
      <c r="E1019" s="80">
        <f t="shared" si="92"/>
        <v>0</v>
      </c>
      <c r="F1019" s="82">
        <f t="shared" si="93"/>
        <v>0</v>
      </c>
      <c r="G1019" s="64" t="s">
        <v>8</v>
      </c>
      <c r="H1019" s="64">
        <f t="shared" si="94"/>
        <v>0</v>
      </c>
    </row>
    <row r="1020" spans="1:8">
      <c r="A1020" s="66" t="e">
        <f>#REF!</f>
        <v>#REF!</v>
      </c>
      <c r="B1020" s="62" t="e">
        <f t="shared" si="90"/>
        <v>#VALUE!</v>
      </c>
      <c r="C1020" s="62" t="s">
        <v>29</v>
      </c>
      <c r="D1020" s="63">
        <f t="shared" si="91"/>
        <v>0</v>
      </c>
      <c r="E1020" s="80">
        <f t="shared" si="92"/>
        <v>0</v>
      </c>
      <c r="F1020" s="82">
        <f t="shared" si="93"/>
        <v>0</v>
      </c>
      <c r="G1020" s="64" t="s">
        <v>8</v>
      </c>
      <c r="H1020" s="64">
        <f t="shared" si="94"/>
        <v>0</v>
      </c>
    </row>
    <row r="1021" spans="1:8">
      <c r="A1021" s="66" t="e">
        <f>#REF!</f>
        <v>#REF!</v>
      </c>
      <c r="B1021" s="62" t="e">
        <f t="shared" si="90"/>
        <v>#VALUE!</v>
      </c>
      <c r="C1021" s="62" t="s">
        <v>29</v>
      </c>
      <c r="D1021" s="63">
        <f t="shared" si="91"/>
        <v>0</v>
      </c>
      <c r="E1021" s="80">
        <f t="shared" si="92"/>
        <v>0</v>
      </c>
      <c r="F1021" s="82">
        <f t="shared" si="93"/>
        <v>0</v>
      </c>
      <c r="G1021" s="64" t="s">
        <v>8</v>
      </c>
      <c r="H1021" s="64">
        <f t="shared" si="94"/>
        <v>0</v>
      </c>
    </row>
    <row r="1022" spans="1:8">
      <c r="A1022" s="66" t="e">
        <f>#REF!</f>
        <v>#REF!</v>
      </c>
      <c r="B1022" s="62" t="e">
        <f t="shared" si="90"/>
        <v>#VALUE!</v>
      </c>
      <c r="C1022" s="62" t="s">
        <v>29</v>
      </c>
      <c r="D1022" s="63">
        <f t="shared" si="91"/>
        <v>0</v>
      </c>
      <c r="E1022" s="80">
        <f t="shared" si="92"/>
        <v>0</v>
      </c>
      <c r="F1022" s="82">
        <f t="shared" si="93"/>
        <v>0</v>
      </c>
      <c r="G1022" s="64" t="s">
        <v>8</v>
      </c>
      <c r="H1022" s="64">
        <f t="shared" si="94"/>
        <v>0</v>
      </c>
    </row>
    <row r="1023" spans="1:8">
      <c r="A1023" s="66" t="e">
        <f>#REF!</f>
        <v>#REF!</v>
      </c>
      <c r="B1023" s="62" t="e">
        <f t="shared" si="90"/>
        <v>#VALUE!</v>
      </c>
      <c r="C1023" s="62" t="s">
        <v>29</v>
      </c>
      <c r="D1023" s="63">
        <f t="shared" si="91"/>
        <v>0</v>
      </c>
      <c r="E1023" s="80">
        <f t="shared" si="92"/>
        <v>0</v>
      </c>
      <c r="F1023" s="82">
        <f t="shared" si="93"/>
        <v>0</v>
      </c>
      <c r="G1023" s="64" t="s">
        <v>8</v>
      </c>
      <c r="H1023" s="64">
        <f t="shared" si="94"/>
        <v>0</v>
      </c>
    </row>
    <row r="1024" spans="1:8">
      <c r="A1024" s="66" t="e">
        <f>#REF!</f>
        <v>#REF!</v>
      </c>
      <c r="B1024" s="62" t="e">
        <f t="shared" si="90"/>
        <v>#VALUE!</v>
      </c>
      <c r="C1024" s="62" t="s">
        <v>29</v>
      </c>
      <c r="D1024" s="63">
        <f t="shared" si="91"/>
        <v>0</v>
      </c>
      <c r="E1024" s="80">
        <f t="shared" si="92"/>
        <v>0</v>
      </c>
      <c r="F1024" s="82">
        <f t="shared" si="93"/>
        <v>0</v>
      </c>
      <c r="G1024" s="64" t="s">
        <v>8</v>
      </c>
      <c r="H1024" s="64">
        <f t="shared" si="94"/>
        <v>0</v>
      </c>
    </row>
    <row r="1025" spans="1:8">
      <c r="A1025" s="66" t="e">
        <f>#REF!</f>
        <v>#REF!</v>
      </c>
      <c r="B1025" s="62" t="e">
        <f t="shared" si="90"/>
        <v>#VALUE!</v>
      </c>
      <c r="C1025" s="62" t="s">
        <v>29</v>
      </c>
      <c r="D1025" s="63">
        <f t="shared" si="91"/>
        <v>0</v>
      </c>
      <c r="E1025" s="80">
        <f t="shared" si="92"/>
        <v>0</v>
      </c>
      <c r="F1025" s="82">
        <f t="shared" si="93"/>
        <v>0</v>
      </c>
      <c r="G1025" s="64" t="s">
        <v>8</v>
      </c>
      <c r="H1025" s="64">
        <f t="shared" si="94"/>
        <v>0</v>
      </c>
    </row>
    <row r="1026" spans="1:8">
      <c r="A1026" s="66" t="e">
        <f>#REF!</f>
        <v>#REF!</v>
      </c>
      <c r="B1026" s="62" t="e">
        <f t="shared" si="90"/>
        <v>#VALUE!</v>
      </c>
      <c r="C1026" s="62" t="s">
        <v>29</v>
      </c>
      <c r="D1026" s="63">
        <f t="shared" si="91"/>
        <v>0</v>
      </c>
      <c r="E1026" s="80">
        <f t="shared" si="92"/>
        <v>0</v>
      </c>
      <c r="F1026" s="82">
        <f t="shared" si="93"/>
        <v>0</v>
      </c>
      <c r="G1026" s="64" t="s">
        <v>8</v>
      </c>
      <c r="H1026" s="64">
        <f t="shared" si="94"/>
        <v>0</v>
      </c>
    </row>
    <row r="1027" spans="1:8">
      <c r="A1027" s="66" t="e">
        <f>#REF!</f>
        <v>#REF!</v>
      </c>
      <c r="B1027" s="62" t="e">
        <f t="shared" si="90"/>
        <v>#VALUE!</v>
      </c>
      <c r="C1027" s="62" t="s">
        <v>29</v>
      </c>
      <c r="D1027" s="63">
        <f t="shared" si="91"/>
        <v>0</v>
      </c>
      <c r="E1027" s="80">
        <f t="shared" si="92"/>
        <v>0</v>
      </c>
      <c r="F1027" s="82">
        <f t="shared" si="93"/>
        <v>0</v>
      </c>
      <c r="G1027" s="64" t="s">
        <v>8</v>
      </c>
      <c r="H1027" s="64">
        <f t="shared" si="94"/>
        <v>0</v>
      </c>
    </row>
    <row r="1028" spans="1:8">
      <c r="A1028" s="66" t="e">
        <f>#REF!</f>
        <v>#REF!</v>
      </c>
      <c r="B1028" s="62" t="e">
        <f t="shared" si="90"/>
        <v>#VALUE!</v>
      </c>
      <c r="C1028" s="62" t="s">
        <v>29</v>
      </c>
      <c r="D1028" s="63">
        <f t="shared" si="91"/>
        <v>0</v>
      </c>
      <c r="E1028" s="80">
        <f t="shared" si="92"/>
        <v>0</v>
      </c>
      <c r="F1028" s="82">
        <f t="shared" si="93"/>
        <v>0</v>
      </c>
      <c r="G1028" s="64" t="s">
        <v>8</v>
      </c>
      <c r="H1028" s="64">
        <f t="shared" si="94"/>
        <v>0</v>
      </c>
    </row>
    <row r="1029" spans="1:8">
      <c r="A1029" s="66" t="e">
        <f>#REF!</f>
        <v>#REF!</v>
      </c>
      <c r="B1029" s="62" t="e">
        <f t="shared" si="90"/>
        <v>#VALUE!</v>
      </c>
      <c r="C1029" s="62" t="s">
        <v>29</v>
      </c>
      <c r="D1029" s="63">
        <f t="shared" si="91"/>
        <v>0</v>
      </c>
      <c r="E1029" s="80">
        <f t="shared" si="92"/>
        <v>0</v>
      </c>
      <c r="F1029" s="82">
        <f t="shared" si="93"/>
        <v>0</v>
      </c>
      <c r="G1029" s="64" t="s">
        <v>8</v>
      </c>
      <c r="H1029" s="64">
        <f t="shared" si="94"/>
        <v>0</v>
      </c>
    </row>
    <row r="1030" spans="1:8">
      <c r="A1030" s="66" t="e">
        <f>#REF!</f>
        <v>#REF!</v>
      </c>
      <c r="B1030" s="62" t="e">
        <f t="shared" si="90"/>
        <v>#VALUE!</v>
      </c>
      <c r="C1030" s="62" t="s">
        <v>29</v>
      </c>
      <c r="D1030" s="63">
        <f t="shared" si="91"/>
        <v>0</v>
      </c>
      <c r="E1030" s="80">
        <f t="shared" si="92"/>
        <v>0</v>
      </c>
      <c r="F1030" s="82">
        <f t="shared" si="93"/>
        <v>0</v>
      </c>
      <c r="G1030" s="64" t="s">
        <v>8</v>
      </c>
      <c r="H1030" s="64">
        <f t="shared" si="94"/>
        <v>0</v>
      </c>
    </row>
    <row r="1031" spans="1:8">
      <c r="A1031" s="66" t="e">
        <f>#REF!</f>
        <v>#REF!</v>
      </c>
      <c r="B1031" s="62" t="e">
        <f t="shared" si="90"/>
        <v>#VALUE!</v>
      </c>
      <c r="C1031" s="62" t="s">
        <v>29</v>
      </c>
      <c r="D1031" s="63">
        <f t="shared" si="91"/>
        <v>0</v>
      </c>
      <c r="E1031" s="80">
        <f t="shared" si="92"/>
        <v>0</v>
      </c>
      <c r="F1031" s="82">
        <f t="shared" si="93"/>
        <v>0</v>
      </c>
      <c r="G1031" s="64" t="s">
        <v>8</v>
      </c>
      <c r="H1031" s="64">
        <f t="shared" si="94"/>
        <v>0</v>
      </c>
    </row>
    <row r="1032" spans="1:8">
      <c r="A1032" s="66" t="e">
        <f>#REF!</f>
        <v>#REF!</v>
      </c>
      <c r="B1032" s="62" t="e">
        <f t="shared" si="90"/>
        <v>#VALUE!</v>
      </c>
      <c r="C1032" s="62" t="s">
        <v>29</v>
      </c>
      <c r="D1032" s="63">
        <f t="shared" si="91"/>
        <v>0</v>
      </c>
      <c r="E1032" s="80">
        <f t="shared" si="92"/>
        <v>0</v>
      </c>
      <c r="F1032" s="82">
        <f t="shared" si="93"/>
        <v>0</v>
      </c>
      <c r="G1032" s="64" t="s">
        <v>8</v>
      </c>
      <c r="H1032" s="64">
        <f t="shared" si="94"/>
        <v>0</v>
      </c>
    </row>
    <row r="1033" spans="1:8">
      <c r="A1033" s="66" t="e">
        <f>#REF!</f>
        <v>#REF!</v>
      </c>
      <c r="B1033" s="62" t="e">
        <f t="shared" si="90"/>
        <v>#VALUE!</v>
      </c>
      <c r="C1033" s="62" t="s">
        <v>29</v>
      </c>
      <c r="D1033" s="63">
        <f t="shared" si="91"/>
        <v>0</v>
      </c>
      <c r="E1033" s="80">
        <f t="shared" si="92"/>
        <v>0</v>
      </c>
      <c r="F1033" s="82">
        <f t="shared" si="93"/>
        <v>0</v>
      </c>
      <c r="G1033" s="64" t="s">
        <v>8</v>
      </c>
      <c r="H1033" s="64">
        <f t="shared" si="94"/>
        <v>0</v>
      </c>
    </row>
    <row r="1034" spans="1:8">
      <c r="A1034" s="66" t="e">
        <f>#REF!</f>
        <v>#REF!</v>
      </c>
      <c r="B1034" s="62" t="e">
        <f t="shared" si="90"/>
        <v>#VALUE!</v>
      </c>
      <c r="C1034" s="62" t="s">
        <v>29</v>
      </c>
      <c r="D1034" s="63">
        <f t="shared" si="91"/>
        <v>0</v>
      </c>
      <c r="E1034" s="80">
        <f t="shared" si="92"/>
        <v>0</v>
      </c>
      <c r="F1034" s="82">
        <f t="shared" si="93"/>
        <v>0</v>
      </c>
      <c r="G1034" s="64" t="s">
        <v>8</v>
      </c>
      <c r="H1034" s="64">
        <f t="shared" si="94"/>
        <v>0</v>
      </c>
    </row>
    <row r="1035" spans="1:8">
      <c r="A1035" s="66" t="e">
        <f>#REF!</f>
        <v>#REF!</v>
      </c>
      <c r="B1035" s="62" t="e">
        <f t="shared" si="90"/>
        <v>#VALUE!</v>
      </c>
      <c r="C1035" s="62" t="s">
        <v>29</v>
      </c>
      <c r="D1035" s="63">
        <f t="shared" si="91"/>
        <v>0</v>
      </c>
      <c r="E1035" s="80">
        <f t="shared" si="92"/>
        <v>0</v>
      </c>
      <c r="F1035" s="82">
        <f t="shared" si="93"/>
        <v>0</v>
      </c>
      <c r="G1035" s="64" t="s">
        <v>8</v>
      </c>
      <c r="H1035" s="64">
        <f t="shared" si="94"/>
        <v>0</v>
      </c>
    </row>
    <row r="1036" spans="1:8">
      <c r="A1036" s="66" t="e">
        <f>#REF!</f>
        <v>#REF!</v>
      </c>
      <c r="B1036" s="62" t="e">
        <f t="shared" si="90"/>
        <v>#VALUE!</v>
      </c>
      <c r="C1036" s="62" t="s">
        <v>29</v>
      </c>
      <c r="D1036" s="63">
        <f t="shared" si="91"/>
        <v>0</v>
      </c>
      <c r="E1036" s="80">
        <f t="shared" si="92"/>
        <v>0</v>
      </c>
      <c r="F1036" s="82">
        <f t="shared" si="93"/>
        <v>0</v>
      </c>
      <c r="G1036" s="64" t="s">
        <v>8</v>
      </c>
      <c r="H1036" s="64">
        <f t="shared" si="94"/>
        <v>0</v>
      </c>
    </row>
    <row r="1037" spans="1:8">
      <c r="A1037" s="66" t="e">
        <f>#REF!</f>
        <v>#REF!</v>
      </c>
      <c r="B1037" s="62" t="e">
        <f t="shared" si="90"/>
        <v>#VALUE!</v>
      </c>
      <c r="C1037" s="62" t="s">
        <v>29</v>
      </c>
      <c r="D1037" s="63">
        <f t="shared" si="91"/>
        <v>0</v>
      </c>
      <c r="E1037" s="80">
        <f t="shared" si="92"/>
        <v>0</v>
      </c>
      <c r="F1037" s="82">
        <f t="shared" si="93"/>
        <v>0</v>
      </c>
      <c r="G1037" s="64" t="s">
        <v>8</v>
      </c>
      <c r="H1037" s="64">
        <f t="shared" si="94"/>
        <v>0</v>
      </c>
    </row>
    <row r="1038" spans="1:8">
      <c r="A1038" s="66" t="e">
        <f>#REF!</f>
        <v>#REF!</v>
      </c>
      <c r="B1038" s="62" t="e">
        <f t="shared" si="90"/>
        <v>#VALUE!</v>
      </c>
      <c r="C1038" s="62" t="s">
        <v>29</v>
      </c>
      <c r="D1038" s="63">
        <f t="shared" si="91"/>
        <v>0</v>
      </c>
      <c r="E1038" s="80">
        <f t="shared" si="92"/>
        <v>0</v>
      </c>
      <c r="F1038" s="82">
        <f t="shared" si="93"/>
        <v>0</v>
      </c>
      <c r="G1038" s="64" t="s">
        <v>8</v>
      </c>
      <c r="H1038" s="64">
        <f t="shared" si="94"/>
        <v>0</v>
      </c>
    </row>
    <row r="1039" spans="1:8">
      <c r="A1039" s="66" t="e">
        <f>#REF!</f>
        <v>#REF!</v>
      </c>
      <c r="B1039" s="62" t="e">
        <f t="shared" si="90"/>
        <v>#VALUE!</v>
      </c>
      <c r="C1039" s="62" t="s">
        <v>29</v>
      </c>
      <c r="D1039" s="63">
        <f t="shared" si="91"/>
        <v>0</v>
      </c>
      <c r="E1039" s="80">
        <f t="shared" si="92"/>
        <v>0</v>
      </c>
      <c r="F1039" s="82">
        <f t="shared" si="93"/>
        <v>0</v>
      </c>
      <c r="G1039" s="64" t="s">
        <v>8</v>
      </c>
      <c r="H1039" s="64">
        <f t="shared" si="94"/>
        <v>0</v>
      </c>
    </row>
    <row r="1040" spans="1:8">
      <c r="A1040" s="66" t="e">
        <f>#REF!</f>
        <v>#REF!</v>
      </c>
      <c r="B1040" s="62" t="e">
        <f t="shared" si="90"/>
        <v>#VALUE!</v>
      </c>
      <c r="C1040" s="62" t="s">
        <v>29</v>
      </c>
      <c r="D1040" s="63">
        <f t="shared" si="91"/>
        <v>0</v>
      </c>
      <c r="E1040" s="80">
        <f t="shared" si="92"/>
        <v>0</v>
      </c>
      <c r="F1040" s="82">
        <f t="shared" si="93"/>
        <v>0</v>
      </c>
      <c r="G1040" s="64" t="s">
        <v>8</v>
      </c>
      <c r="H1040" s="64">
        <f t="shared" si="94"/>
        <v>0</v>
      </c>
    </row>
    <row r="1041" spans="1:8">
      <c r="A1041" s="66" t="e">
        <f>#REF!</f>
        <v>#REF!</v>
      </c>
      <c r="B1041" s="62" t="e">
        <f t="shared" si="90"/>
        <v>#VALUE!</v>
      </c>
      <c r="C1041" s="62" t="s">
        <v>29</v>
      </c>
      <c r="D1041" s="63">
        <f t="shared" si="91"/>
        <v>0</v>
      </c>
      <c r="E1041" s="80">
        <f t="shared" si="92"/>
        <v>0</v>
      </c>
      <c r="F1041" s="82">
        <f t="shared" si="93"/>
        <v>0</v>
      </c>
      <c r="G1041" s="64" t="s">
        <v>8</v>
      </c>
      <c r="H1041" s="64">
        <f t="shared" si="94"/>
        <v>0</v>
      </c>
    </row>
    <row r="1042" spans="1:8">
      <c r="A1042" s="66" t="e">
        <f>#REF!</f>
        <v>#REF!</v>
      </c>
      <c r="B1042" s="62" t="e">
        <f t="shared" si="90"/>
        <v>#VALUE!</v>
      </c>
      <c r="C1042" s="62" t="s">
        <v>29</v>
      </c>
      <c r="D1042" s="63">
        <f t="shared" si="91"/>
        <v>0</v>
      </c>
      <c r="E1042" s="80">
        <f t="shared" si="92"/>
        <v>0</v>
      </c>
      <c r="F1042" s="82">
        <f t="shared" si="93"/>
        <v>0</v>
      </c>
      <c r="G1042" s="64" t="s">
        <v>8</v>
      </c>
      <c r="H1042" s="64">
        <f t="shared" si="94"/>
        <v>0</v>
      </c>
    </row>
    <row r="1043" spans="1:8">
      <c r="A1043" s="66" t="e">
        <f>#REF!</f>
        <v>#REF!</v>
      </c>
      <c r="B1043" s="62" t="e">
        <f t="shared" si="90"/>
        <v>#VALUE!</v>
      </c>
      <c r="C1043" s="62" t="s">
        <v>29</v>
      </c>
      <c r="D1043" s="63">
        <f t="shared" si="91"/>
        <v>0</v>
      </c>
      <c r="E1043" s="80">
        <f t="shared" si="92"/>
        <v>0</v>
      </c>
      <c r="F1043" s="82">
        <f t="shared" si="93"/>
        <v>0</v>
      </c>
      <c r="G1043" s="64" t="s">
        <v>8</v>
      </c>
      <c r="H1043" s="64">
        <f t="shared" si="94"/>
        <v>0</v>
      </c>
    </row>
    <row r="1044" spans="1:8">
      <c r="A1044" s="66" t="e">
        <f>#REF!</f>
        <v>#REF!</v>
      </c>
      <c r="B1044" s="62" t="e">
        <f t="shared" si="90"/>
        <v>#VALUE!</v>
      </c>
      <c r="C1044" s="62" t="s">
        <v>29</v>
      </c>
      <c r="D1044" s="63">
        <f t="shared" si="91"/>
        <v>0</v>
      </c>
      <c r="E1044" s="80">
        <f t="shared" si="92"/>
        <v>0</v>
      </c>
      <c r="F1044" s="82">
        <f t="shared" si="93"/>
        <v>0</v>
      </c>
      <c r="G1044" s="64" t="s">
        <v>8</v>
      </c>
      <c r="H1044" s="64">
        <f t="shared" si="94"/>
        <v>0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E638B-D551-4B40-B1B9-0BE3D21FE812}">
  <dimension ref="A1"/>
  <sheetViews>
    <sheetView workbookViewId="0">
      <selection activeCell="L17" sqref="L17"/>
    </sheetView>
  </sheetViews>
  <sheetFormatPr defaultRowHeight="14.5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83156ad8-b84b-4966-82c5-1e7467809bbd}" enabled="1" method="Privileged" siteId="{103e854c-d5c8-41b6-b343-6f6e0ff67a6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PSH daily overview</vt:lpstr>
      <vt:lpstr>01 Jan - 07 Jan 2026 LSE £</vt:lpstr>
      <vt:lpstr>01 Jan - 07 Jan 2026 LSE $</vt:lpstr>
      <vt:lpstr>ErrorCheck</vt:lpstr>
      <vt:lpstr>Trades LSE £</vt:lpstr>
      <vt:lpstr>Trades LSE $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2026-01-07T18:35:06Z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