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802F633C-7DC4-4AA7-A79D-70B37D5BFD05}" xr6:coauthVersionLast="47" xr6:coauthVersionMax="47" xr10:uidLastSave="{00000000-0000-0000-0000-000000000000}"/>
  <bookViews>
    <workbookView xWindow="-110" yWindow="-110" windowWidth="38620" windowHeight="21220" tabRatio="898" xr2:uid="{00000000-000D-0000-FFFF-FFFF00000000}"/>
  </bookViews>
  <sheets>
    <sheet name="PSH daily overview" sheetId="132" r:id="rId1"/>
    <sheet name="23 Oct - 29 Oct 2025 LSE £" sheetId="141" r:id="rId2"/>
    <sheet name="23 Oct - 29 Oct 2025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5" i="150" l="1"/>
  <c r="F383" i="150"/>
  <c r="F435" i="150"/>
  <c r="F439" i="150"/>
  <c r="F443" i="150"/>
  <c r="F337" i="150"/>
  <c r="F353" i="150"/>
  <c r="F369" i="150"/>
  <c r="F373" i="150"/>
  <c r="F377" i="150"/>
  <c r="F381" i="150"/>
  <c r="F389" i="150"/>
  <c r="F397" i="150"/>
  <c r="F401" i="150"/>
  <c r="F409" i="150"/>
  <c r="F413" i="150"/>
  <c r="F417" i="150"/>
  <c r="F421" i="150"/>
  <c r="F425" i="150"/>
  <c r="F429" i="150"/>
  <c r="F433" i="150"/>
  <c r="F437" i="150"/>
  <c r="F445" i="150"/>
  <c r="F449" i="150"/>
  <c r="F901" i="142"/>
  <c r="F391" i="150"/>
  <c r="F878" i="142"/>
  <c r="F882" i="142"/>
  <c r="F890" i="142"/>
  <c r="F898" i="142"/>
  <c r="F448" i="150"/>
  <c r="F921" i="150"/>
  <c r="F925" i="150"/>
  <c r="F933" i="150"/>
  <c r="F937" i="150"/>
  <c r="F941" i="150"/>
  <c r="F945" i="150"/>
  <c r="F949" i="150"/>
  <c r="F953" i="150"/>
  <c r="F957" i="150"/>
  <c r="F961" i="150"/>
  <c r="F973" i="150"/>
  <c r="F977" i="150"/>
  <c r="F981" i="150"/>
  <c r="F989" i="150"/>
  <c r="F993" i="150"/>
  <c r="F997" i="150"/>
  <c r="F1001" i="150"/>
  <c r="F1005" i="150"/>
  <c r="F1009" i="150"/>
  <c r="F1013" i="150"/>
  <c r="F502" i="150"/>
  <c r="F506" i="150"/>
  <c r="F510" i="150"/>
  <c r="F514" i="150"/>
  <c r="F518" i="150"/>
  <c r="F522" i="150"/>
  <c r="F534" i="150"/>
  <c r="F542" i="150"/>
  <c r="F550" i="150"/>
  <c r="F554" i="150"/>
  <c r="F558" i="150"/>
  <c r="F562" i="150"/>
  <c r="F570" i="150"/>
  <c r="F574" i="150"/>
  <c r="F578" i="150"/>
  <c r="F582" i="150"/>
  <c r="F586" i="150"/>
  <c r="F590" i="150"/>
  <c r="F594" i="150"/>
  <c r="F598" i="150"/>
  <c r="F602" i="150"/>
  <c r="F606" i="150"/>
  <c r="F874" i="150"/>
  <c r="F886" i="150"/>
  <c r="F926" i="150"/>
  <c r="F934" i="150"/>
  <c r="F942" i="150"/>
  <c r="F954" i="150"/>
  <c r="F962" i="150"/>
  <c r="F905" i="142"/>
  <c r="F990" i="142"/>
  <c r="F998" i="142"/>
  <c r="F1006" i="142"/>
  <c r="F1014" i="142"/>
  <c r="F1018" i="142"/>
  <c r="F304" i="150"/>
  <c r="F368" i="150"/>
  <c r="F376" i="150"/>
  <c r="F392" i="150"/>
  <c r="F416" i="150"/>
  <c r="F424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<sst xmlns="http://schemas.openxmlformats.org/spreadsheetml/2006/main" count="11374" uniqueCount="1540">
  <si>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</si>
  <si>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</si>
  <si>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</si>
  <si>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</si>
  <si>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</si>
  <si>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</si>
  <si>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</si>
  <si>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</si>
  <si>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</si>
  <si>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</si>
  <si>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</si>
  <si>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</si>
  <si>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</si>
  <si>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</si>
  <si>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</si>
  <si>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</si>
  <si>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</si>
  <si>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</si>
  <si>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</si>
  <si>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</si>
  <si>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</si>
  <si>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</si>
  <si>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</si>
  <si>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</si>
  <si>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</si>
  <si>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</si>
  <si>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</si>
  <si>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</si>
  <si>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</si>
  <si>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</si>
  <si>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</si>
  <si>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</si>
  <si>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</si>
  <si>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</si>
  <si>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</si>
  <si>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</si>
  <si>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</si>
  <si>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</si>
  <si>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</si>
  <si>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</si>
  <si>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</si>
  <si>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</si>
  <si>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</si>
  <si>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</si>
  <si>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</si>
  <si>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</si>
  <si>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</si>
  <si>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</si>
  <si>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</si>
  <si>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</si>
  <si>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</si>
  <si>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</si>
  <si>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</si>
  <si>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</si>
  <si>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</si>
  <si>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</si>
  <si>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</si>
  <si>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</si>
  <si>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</si>
  <si>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</si>
  <si>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</si>
  <si>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</si>
  <si>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</si>
  <si>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</si>
  <si>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</si>
  <si>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</si>
  <si>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</si>
  <si>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</si>
  <si>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</si>
  <si>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</si>
  <si>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</si>
  <si>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</si>
  <si>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</si>
  <si>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</si>
  <si>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</si>
  <si>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</si>
  <si>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</si>
  <si>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</si>
  <si>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</si>
  <si>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</si>
  <si>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</si>
  <si>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</si>
  <si>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</si>
  <si>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</si>
  <si>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</si>
  <si>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</si>
  <si>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</si>
  <si>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</si>
  <si>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</si>
  <si>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</si>
  <si>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</si>
  <si>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</si>
  <si>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</si>
  <si>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</si>
  <si>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</si>
  <si>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</si>
  <si>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</si>
  <si>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</si>
  <si>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Pershing Square Holdings, Ltd. Share Buyback Program ($200M)</t>
  </si>
  <si>
    <t>The trading venue for all purchases reported below is the London Stock Exchange.</t>
  </si>
  <si>
    <t>Total Amounts Across All Venues</t>
  </si>
  <si>
    <t>BST</t>
  </si>
  <si>
    <t>R</t>
  </si>
  <si>
    <t>BE</t>
  </si>
  <si>
    <t>EQ</t>
  </si>
  <si>
    <t>LSE-SETS</t>
  </si>
  <si>
    <t>Time Zone</t>
  </si>
  <si>
    <t>Price</t>
  </si>
  <si>
    <t>Proceeds</t>
  </si>
  <si>
    <t>Venue Code</t>
  </si>
  <si>
    <t>Transaction Reference Number</t>
  </si>
  <si>
    <t>13:58:40</t>
  </si>
  <si>
    <t>14:57:03</t>
  </si>
  <si>
    <t>15:06:00</t>
  </si>
  <si>
    <t>15:09:33</t>
  </si>
  <si>
    <t>16:23:44</t>
  </si>
  <si>
    <t>09:06:09</t>
  </si>
  <si>
    <t>15:08:35</t>
  </si>
  <si>
    <t>15:28:21</t>
  </si>
  <si>
    <t>14:39:22</t>
  </si>
  <si>
    <t>15:11:56</t>
  </si>
  <si>
    <t>16:06:23</t>
  </si>
  <si>
    <t>15:49:20</t>
  </si>
  <si>
    <t>14:55:21</t>
  </si>
  <si>
    <t>14:57:17</t>
  </si>
  <si>
    <t>15:28:30</t>
  </si>
  <si>
    <t>23 Oct 2025 - 29 Oct 2025</t>
  </si>
  <si>
    <t>00494863918TRLO1</t>
  </si>
  <si>
    <t>00494863917TRLO1</t>
  </si>
  <si>
    <t>00494865709TRLO1</t>
  </si>
  <si>
    <t>00494866477TRLO1</t>
  </si>
  <si>
    <t>00494866478TRLO1</t>
  </si>
  <si>
    <t>00494867796TRLO1</t>
  </si>
  <si>
    <t>00494869488TRLO1</t>
  </si>
  <si>
    <t>00494873777TRLO1</t>
  </si>
  <si>
    <t>00494876473TRLO1</t>
  </si>
  <si>
    <t>00494880661TRLO1</t>
  </si>
  <si>
    <t>00494885092TRLO1</t>
  </si>
  <si>
    <t>00494962911TRLO1</t>
  </si>
  <si>
    <t>00494990657TRLO1</t>
  </si>
  <si>
    <t>00494996786TRLO1</t>
  </si>
  <si>
    <t>00495004544TRLO1</t>
  </si>
  <si>
    <t>00495004545TRLO1</t>
  </si>
  <si>
    <t>00495004546TRLO1</t>
  </si>
  <si>
    <t>00495004547TRLO1</t>
  </si>
  <si>
    <t>00495004550TRLO1</t>
  </si>
  <si>
    <t>00495004549TRLO1</t>
  </si>
  <si>
    <t>00495004774TRLO1</t>
  </si>
  <si>
    <t>00495006180TRLO1</t>
  </si>
  <si>
    <t>00495006438TRLO1</t>
  </si>
  <si>
    <t>00495009570TRLO1</t>
  </si>
  <si>
    <t>00495009569TRLO1</t>
  </si>
  <si>
    <t>00495009568TRLO1</t>
  </si>
  <si>
    <t>00495009567TRLO1</t>
  </si>
  <si>
    <t>00495009574TRLO1</t>
  </si>
  <si>
    <t>00495012741TRLO1</t>
  </si>
  <si>
    <t>00495013322TRLO1</t>
  </si>
  <si>
    <t>00495014236TRLO1</t>
  </si>
  <si>
    <t>00495014599TRLO1</t>
  </si>
  <si>
    <t>00495015001TRLO1</t>
  </si>
  <si>
    <t>00495015079TRLO1</t>
  </si>
  <si>
    <t>00495015688TRLO1</t>
  </si>
  <si>
    <t>00495015712TRLO1</t>
  </si>
  <si>
    <t>00495016160TRLO1</t>
  </si>
  <si>
    <t>00495016341TRLO1</t>
  </si>
  <si>
    <t>00495017012TRLO1</t>
  </si>
  <si>
    <t>00495027133TRLO1</t>
  </si>
  <si>
    <t>00495028345TRLO1</t>
  </si>
  <si>
    <t>00495028969TRLO1</t>
  </si>
  <si>
    <t>00495030889TRLO1</t>
  </si>
  <si>
    <t>00495030888TRLO1</t>
  </si>
  <si>
    <t>00495031840TRLO1</t>
  </si>
  <si>
    <t>00495034978TRLO1</t>
  </si>
  <si>
    <t>00495034977TRLO1</t>
  </si>
  <si>
    <t>00495034976TRLO1</t>
  </si>
  <si>
    <t>00495034975TRLO1</t>
  </si>
  <si>
    <t>00495035631TRLO1</t>
  </si>
  <si>
    <t>00495036458TRLO1</t>
  </si>
  <si>
    <t>00495038174TRLO1</t>
  </si>
  <si>
    <t>00495038173TRLO1</t>
  </si>
  <si>
    <t>00495038172TRLO1</t>
  </si>
  <si>
    <t>00495038171TRLO1</t>
  </si>
  <si>
    <t>00495038178TRLO1</t>
  </si>
  <si>
    <t>00495038177TRLO1</t>
  </si>
  <si>
    <t>00495038524TRLO1</t>
  </si>
  <si>
    <t>00495038523TRLO1</t>
  </si>
  <si>
    <t>00495039626TRLO1</t>
  </si>
  <si>
    <t>00495040351TRLO1</t>
  </si>
  <si>
    <t>00495040350TRLO1</t>
  </si>
  <si>
    <t>00495040349TRLO1</t>
  </si>
  <si>
    <t>00495040420TRLO1</t>
  </si>
  <si>
    <t>00495041345TRLO1</t>
  </si>
  <si>
    <t>00495041403TRLO1</t>
  </si>
  <si>
    <t>00495048943TRLO1</t>
  </si>
  <si>
    <t>00495048942TRLO1</t>
  </si>
  <si>
    <t>00495048940TRLO1</t>
  </si>
  <si>
    <t>00495049957TRLO1</t>
  </si>
  <si>
    <t>00495050663TRLO1</t>
  </si>
  <si>
    <t>00495050662TRLO1</t>
  </si>
  <si>
    <t>00495050661TRLO1</t>
  </si>
  <si>
    <t>00495050660TRLO1</t>
  </si>
  <si>
    <t>00495050659TRLO1</t>
  </si>
  <si>
    <t>00495050658TRLO1</t>
  </si>
  <si>
    <t>00495050657TRLO1</t>
  </si>
  <si>
    <t>00495050656TRLO1</t>
  </si>
  <si>
    <t>00495050655TRLO1</t>
  </si>
  <si>
    <t>00495050654TRLO1</t>
  </si>
  <si>
    <t>00495050653TRLO1</t>
  </si>
  <si>
    <t>00495050652TRLO1</t>
  </si>
  <si>
    <t>00495050651TRLO1</t>
  </si>
  <si>
    <t>00495050650TRLO1</t>
  </si>
  <si>
    <t>00495051744TRLO1</t>
  </si>
  <si>
    <t>00495053554TRLO1</t>
  </si>
  <si>
    <t>00495053555TRLO1</t>
  </si>
  <si>
    <t>00495054994TRLO1</t>
  </si>
  <si>
    <t>00495056208TRLO1</t>
  </si>
  <si>
    <t>00495061095TRLO1</t>
  </si>
  <si>
    <t>00495062828TRLO1</t>
  </si>
  <si>
    <t>00495062827TRLO1</t>
  </si>
  <si>
    <t>00495066566TRLO1</t>
  </si>
  <si>
    <t>00495067105TRLO1</t>
  </si>
  <si>
    <t>00495068228TRLO1</t>
  </si>
  <si>
    <t>00495069135TRLO1</t>
  </si>
  <si>
    <t>00495069134TRLO1</t>
  </si>
  <si>
    <t>00495069133TRLO1</t>
  </si>
  <si>
    <t>00495069132TRLO1</t>
  </si>
  <si>
    <t>00495069428TRLO1</t>
  </si>
  <si>
    <t>00495069712TRLO1</t>
  </si>
  <si>
    <t>08:22:29</t>
  </si>
  <si>
    <t>08:25:10</t>
  </si>
  <si>
    <t>08:25:57</t>
  </si>
  <si>
    <t>08:27:56</t>
  </si>
  <si>
    <t>08:30:16</t>
  </si>
  <si>
    <t>08:35:13</t>
  </si>
  <si>
    <t>08:38:50</t>
  </si>
  <si>
    <t>08:43:47</t>
  </si>
  <si>
    <t>08:48:43</t>
  </si>
  <si>
    <t>10:27:36</t>
  </si>
  <si>
    <t>10:55:37</t>
  </si>
  <si>
    <t>11:24:55</t>
  </si>
  <si>
    <t>12:48:47</t>
  </si>
  <si>
    <t>12:48:49</t>
  </si>
  <si>
    <t>12:50:45</t>
  </si>
  <si>
    <t>13:00:49</t>
  </si>
  <si>
    <t>13:03:18</t>
  </si>
  <si>
    <t>13:30:46</t>
  </si>
  <si>
    <t>13:54:42</t>
  </si>
  <si>
    <t>14:05:10</t>
  </si>
  <si>
    <t>14:07:14</t>
  </si>
  <si>
    <t>14:09:45</t>
  </si>
  <si>
    <t>14:10:08</t>
  </si>
  <si>
    <t>14:13:58</t>
  </si>
  <si>
    <t>14:14:08</t>
  </si>
  <si>
    <t>14:17:19</t>
  </si>
  <si>
    <t>14:18:08</t>
  </si>
  <si>
    <t>14:22:03</t>
  </si>
  <si>
    <t>14:41:52</t>
  </si>
  <si>
    <t>14:43:41</t>
  </si>
  <si>
    <t>14:48:24</t>
  </si>
  <si>
    <t>14:50:25</t>
  </si>
  <si>
    <t>14:59:34</t>
  </si>
  <si>
    <t>15:01:40</t>
  </si>
  <si>
    <t>15:06:52</t>
  </si>
  <si>
    <t>15:06:53</t>
  </si>
  <si>
    <t>15:07:09</t>
  </si>
  <si>
    <t>15:08:54</t>
  </si>
  <si>
    <t>15:09:28</t>
  </si>
  <si>
    <t>15:11:49</t>
  </si>
  <si>
    <t>15:26:32</t>
  </si>
  <si>
    <t>15:29:56</t>
  </si>
  <si>
    <t>15:31:53</t>
  </si>
  <si>
    <t>15:33:58</t>
  </si>
  <si>
    <t>15:36:08</t>
  </si>
  <si>
    <t>15:38:18</t>
  </si>
  <si>
    <t>15:48:28</t>
  </si>
  <si>
    <t>15:51:43</t>
  </si>
  <si>
    <t>15:58:36</t>
  </si>
  <si>
    <t>15:59:20</t>
  </si>
  <si>
    <t>16:00:37</t>
  </si>
  <si>
    <t>16:02:08</t>
  </si>
  <si>
    <t>16:02:38</t>
  </si>
  <si>
    <t>16:03:12</t>
  </si>
  <si>
    <t>00494848665TRLO1</t>
  </si>
  <si>
    <t>00494850555TRLO1</t>
  </si>
  <si>
    <t>00494854912TRLO1</t>
  </si>
  <si>
    <t>00494858603TRLO1</t>
  </si>
  <si>
    <t>00494858614TRLO1</t>
  </si>
  <si>
    <t>00494859356TRLO1</t>
  </si>
  <si>
    <t>00494859408TRLO1</t>
  </si>
  <si>
    <t>00494859447TRLO1</t>
  </si>
  <si>
    <t>00494859448TRLO1</t>
  </si>
  <si>
    <t>00494859449TRLO1</t>
  </si>
  <si>
    <t>00494859450TRLO1</t>
  </si>
  <si>
    <t>00494859451TRLO1</t>
  </si>
  <si>
    <t>00494859452TRLO1</t>
  </si>
  <si>
    <t>00494861352TRLO1</t>
  </si>
  <si>
    <t>00494861384TRLO1</t>
  </si>
  <si>
    <t>00494862820TRLO1</t>
  </si>
  <si>
    <t>00494865711TRLO1</t>
  </si>
  <si>
    <t>00494865712TRLO1</t>
  </si>
  <si>
    <t>00494865713TRLO1</t>
  </si>
  <si>
    <t>00494867793TRLO1</t>
  </si>
  <si>
    <t>00494867794TRLO1</t>
  </si>
  <si>
    <t>00494867795TRLO1</t>
  </si>
  <si>
    <t>00494869650TRLO1</t>
  </si>
  <si>
    <t>00494869651TRLO1</t>
  </si>
  <si>
    <t>00494869684TRLO1</t>
  </si>
  <si>
    <t>00494870797TRLO1</t>
  </si>
  <si>
    <t>00494870798TRLO1</t>
  </si>
  <si>
    <t>00494871625TRLO1</t>
  </si>
  <si>
    <t>00494873776TRLO1</t>
  </si>
  <si>
    <t>00494876471TRLO1</t>
  </si>
  <si>
    <t>00494876472TRLO1</t>
  </si>
  <si>
    <t>00494876926TRLO1</t>
  </si>
  <si>
    <t>00494881570TRLO1</t>
  </si>
  <si>
    <t>00494881571TRLO1</t>
  </si>
  <si>
    <t>00494885801TRLO1</t>
  </si>
  <si>
    <t>00494897598TRLO1</t>
  </si>
  <si>
    <t>00494929500TRLO1</t>
  </si>
  <si>
    <t>00494930437TRLO1</t>
  </si>
  <si>
    <t>00494930438TRLO1</t>
  </si>
  <si>
    <t>00494944676TRLO1</t>
  </si>
  <si>
    <t>00494949984TRLO1</t>
  </si>
  <si>
    <t>00494949985TRLO1</t>
  </si>
  <si>
    <t>00494950091TRLO1</t>
  </si>
  <si>
    <t>00494950092TRLO1</t>
  </si>
  <si>
    <t>00494960147TRLO1</t>
  </si>
  <si>
    <t>00494960148TRLO1</t>
  </si>
  <si>
    <t>00494962880TRLO1</t>
  </si>
  <si>
    <t>00494962881TRLO1</t>
  </si>
  <si>
    <t>00494962886TRLO1</t>
  </si>
  <si>
    <t>00494965390TRLO1</t>
  </si>
  <si>
    <t>00494965391TRLO1</t>
  </si>
  <si>
    <t>00494965397TRLO1</t>
  </si>
  <si>
    <t>00494969342TRLO1</t>
  </si>
  <si>
    <t>00494971006TRLO1</t>
  </si>
  <si>
    <t>00494973338TRLO1</t>
  </si>
  <si>
    <t>00494973449TRLO1</t>
  </si>
  <si>
    <t>00494988838TRLO1</t>
  </si>
  <si>
    <t>00494988839TRLO1</t>
  </si>
  <si>
    <t>00494989585TRLO1</t>
  </si>
  <si>
    <t>00494994829TRLO1</t>
  </si>
  <si>
    <t>00494996173TRLO1</t>
  </si>
  <si>
    <t>00494998634TRLO1</t>
  </si>
  <si>
    <t>00494999296TRLO1</t>
  </si>
  <si>
    <t>00494999302TRLO1</t>
  </si>
  <si>
    <t>00494999334TRLO1</t>
  </si>
  <si>
    <t>00494999335TRLO1</t>
  </si>
  <si>
    <t>00494999771TRLO1</t>
  </si>
  <si>
    <t>00494999772TRLO1</t>
  </si>
  <si>
    <t>00494999773TRLO1</t>
  </si>
  <si>
    <t>00494999884TRLO1</t>
  </si>
  <si>
    <t>00494999888TRLO1</t>
  </si>
  <si>
    <t>00495000796TRLO1</t>
  </si>
  <si>
    <t>00495000797TRLO1</t>
  </si>
  <si>
    <t>00495003024TRLO1</t>
  </si>
  <si>
    <t>00495003025TRLO1</t>
  </si>
  <si>
    <t>00495003027TRLO1</t>
  </si>
  <si>
    <t>00495003028TRLO1</t>
  </si>
  <si>
    <t>00495003168TRLO1</t>
  </si>
  <si>
    <t>00495003503TRLO1</t>
  </si>
  <si>
    <t>00495003504TRLO1</t>
  </si>
  <si>
    <t>00495004083TRLO1</t>
  </si>
  <si>
    <t>00495004084TRLO1</t>
  </si>
  <si>
    <t>00495004541TRLO1</t>
  </si>
  <si>
    <t>00495004542TRLO1</t>
  </si>
  <si>
    <t>00495004543TRLO1</t>
  </si>
  <si>
    <t>00495004548TRLO1</t>
  </si>
  <si>
    <t>00495004813TRLO1</t>
  </si>
  <si>
    <t>00495004815TRLO1</t>
  </si>
  <si>
    <t>00495004814TRLO1</t>
  </si>
  <si>
    <t>00495005060TRLO1</t>
  </si>
  <si>
    <t>00495005061TRLO1</t>
  </si>
  <si>
    <t>00495006097TRLO1</t>
  </si>
  <si>
    <t>00495006098TRLO1</t>
  </si>
  <si>
    <t>00495006099TRLO1</t>
  </si>
  <si>
    <t>00495006100TRLO1</t>
  </si>
  <si>
    <t>00495006101TRLO1</t>
  </si>
  <si>
    <t>00495006102TRLO1</t>
  </si>
  <si>
    <t>00495006179TRLO1</t>
  </si>
  <si>
    <t>00495006442TRLO1</t>
  </si>
  <si>
    <t>00495007077TRLO1</t>
  </si>
  <si>
    <t>00495007581TRLO1</t>
  </si>
  <si>
    <t>00495007582TRLO1</t>
  </si>
  <si>
    <t>00495007583TRLO1</t>
  </si>
  <si>
    <t>00495007584TRLO1</t>
  </si>
  <si>
    <t>00495007585TRLO1</t>
  </si>
  <si>
    <t>00495007586TRLO1</t>
  </si>
  <si>
    <t>00495007980TRLO1</t>
  </si>
  <si>
    <t>00495007981TRLO1</t>
  </si>
  <si>
    <t>00495008305TRLO1</t>
  </si>
  <si>
    <t>00495009065TRLO1</t>
  </si>
  <si>
    <t>00495009571TRLO1</t>
  </si>
  <si>
    <t>00495009572TRLO1</t>
  </si>
  <si>
    <t>00495009573TRLO1</t>
  </si>
  <si>
    <t>00495009575TRLO1</t>
  </si>
  <si>
    <t>00495009582TRLO1</t>
  </si>
  <si>
    <t>00495009991TRLO1</t>
  </si>
  <si>
    <t>00495010126TRLO1</t>
  </si>
  <si>
    <t>00495010127TRLO1</t>
  </si>
  <si>
    <t>00495010128TRLO1</t>
  </si>
  <si>
    <t>00495010129TRLO1</t>
  </si>
  <si>
    <t>00495010130TRLO1</t>
  </si>
  <si>
    <t>00495010131TRLO1</t>
  </si>
  <si>
    <t>00495010132TRLO1</t>
  </si>
  <si>
    <t>00495010249TRLO1</t>
  </si>
  <si>
    <t>00495010653TRLO1</t>
  </si>
  <si>
    <t>00495010654TRLO1</t>
  </si>
  <si>
    <t>00495010655TRLO1</t>
  </si>
  <si>
    <t>00495010890TRLO1</t>
  </si>
  <si>
    <t>00495010891TRLO1</t>
  </si>
  <si>
    <t>00495012567TRLO1</t>
  </si>
  <si>
    <t>00495014199TRLO1</t>
  </si>
  <si>
    <t>00495014200TRLO1</t>
  </si>
  <si>
    <t>00495014201TRLO1</t>
  </si>
  <si>
    <t>00495014202TRLO1</t>
  </si>
  <si>
    <t>00495014261TRLO1</t>
  </si>
  <si>
    <t>00495014283TRLO1</t>
  </si>
  <si>
    <t>00495014499TRLO1</t>
  </si>
  <si>
    <t>00495014560TRLO1</t>
  </si>
  <si>
    <t>00495014561TRLO1</t>
  </si>
  <si>
    <t>00495014880TRLO1</t>
  </si>
  <si>
    <t>00495014881TRLO1</t>
  </si>
  <si>
    <t>00495014996TRLO1</t>
  </si>
  <si>
    <t>00495014998TRLO1</t>
  </si>
  <si>
    <t>00495015000TRLO1</t>
  </si>
  <si>
    <t>00495015086TRLO1</t>
  </si>
  <si>
    <t>00495015659TRLO1</t>
  </si>
  <si>
    <t>00495016009TRLO1</t>
  </si>
  <si>
    <t>00495016026TRLO1</t>
  </si>
  <si>
    <t>00495016121TRLO1</t>
  </si>
  <si>
    <t>00495016523TRLO1</t>
  </si>
  <si>
    <t>00495016524TRLO1</t>
  </si>
  <si>
    <t>00495016525TRLO1</t>
  </si>
  <si>
    <t>00495016526TRLO1</t>
  </si>
  <si>
    <t>00495016527TRLO1</t>
  </si>
  <si>
    <t>00495017072TRLO1</t>
  </si>
  <si>
    <t>00495017073TRLO1</t>
  </si>
  <si>
    <t>00495017074TRLO1</t>
  </si>
  <si>
    <t>00495017109TRLO1</t>
  </si>
  <si>
    <t>00495017473TRLO1</t>
  </si>
  <si>
    <t>00495017474TRLO1</t>
  </si>
  <si>
    <t>00495017475TRLO1</t>
  </si>
  <si>
    <t>00495017510TRLO1</t>
  </si>
  <si>
    <t>00495017585TRLO1</t>
  </si>
  <si>
    <t>00495017934TRLO1</t>
  </si>
  <si>
    <t>00495017935TRLO1</t>
  </si>
  <si>
    <t>00495028734TRLO1</t>
  </si>
  <si>
    <t>00495028810TRLO1</t>
  </si>
  <si>
    <t>00495028811TRLO1</t>
  </si>
  <si>
    <t>00495028812TRLO1</t>
  </si>
  <si>
    <t>00495029289TRLO1</t>
  </si>
  <si>
    <t>00495029309TRLO1</t>
  </si>
  <si>
    <t>00495030177TRLO1</t>
  </si>
  <si>
    <t>00495030178TRLO1</t>
  </si>
  <si>
    <t>00495030179TRLO1</t>
  </si>
  <si>
    <t>00495030625TRLO1</t>
  </si>
  <si>
    <t>00495030626TRLO1</t>
  </si>
  <si>
    <t>00495030627TRLO1</t>
  </si>
  <si>
    <t>00495030884TRLO1</t>
  </si>
  <si>
    <t>00495030885TRLO1</t>
  </si>
  <si>
    <t>00495030887TRLO1</t>
  </si>
  <si>
    <t>00495031113TRLO1</t>
  </si>
  <si>
    <t>00495031252TRLO1</t>
  </si>
  <si>
    <t>00495031268TRLO1</t>
  </si>
  <si>
    <t>00495031269TRLO1</t>
  </si>
  <si>
    <t>00495032907TRLO1</t>
  </si>
  <si>
    <t>00495032908TRLO1</t>
  </si>
  <si>
    <t>00495032909TRLO1</t>
  </si>
  <si>
    <t>00495032910TRLO1</t>
  </si>
  <si>
    <t>00495032911TRLO1</t>
  </si>
  <si>
    <t>00495033982TRLO1</t>
  </si>
  <si>
    <t>00495034860TRLO1</t>
  </si>
  <si>
    <t>00495034861TRLO1</t>
  </si>
  <si>
    <t>00495034989TRLO1</t>
  </si>
  <si>
    <t>00495034990TRLO1</t>
  </si>
  <si>
    <t>00495034991TRLO1</t>
  </si>
  <si>
    <t>00495035793TRLO1</t>
  </si>
  <si>
    <t>00495035834TRLO1</t>
  </si>
  <si>
    <t>00495035835TRLO1</t>
  </si>
  <si>
    <t>00495036035TRLO1</t>
  </si>
  <si>
    <t>00495036036TRLO1</t>
  </si>
  <si>
    <t>00495036037TRLO1</t>
  </si>
  <si>
    <t>00495036109TRLO1</t>
  </si>
  <si>
    <t>00495036238TRLO1</t>
  </si>
  <si>
    <t>00495036239TRLO1</t>
  </si>
  <si>
    <t>00495036240TRLO1</t>
  </si>
  <si>
    <t>00495036241TRLO1</t>
  </si>
  <si>
    <t>00495036242TRLO1</t>
  </si>
  <si>
    <t>00495036243TRLO1</t>
  </si>
  <si>
    <t>00495036799TRLO1</t>
  </si>
  <si>
    <t>00495036802TRLO1</t>
  </si>
  <si>
    <t>00495037982TRLO1</t>
  </si>
  <si>
    <t>00495037983TRLO1</t>
  </si>
  <si>
    <t>00495037984TRLO1</t>
  </si>
  <si>
    <t>00495037985TRLO1</t>
  </si>
  <si>
    <t>00495038014TRLO1</t>
  </si>
  <si>
    <t>00495038521TRLO1</t>
  </si>
  <si>
    <t>00495038522TRLO1</t>
  </si>
  <si>
    <t>00495038519TRLO1</t>
  </si>
  <si>
    <t>00495038520TRLO1</t>
  </si>
  <si>
    <t>00495039371TRLO1</t>
  </si>
  <si>
    <t>00495039398TRLO1</t>
  </si>
  <si>
    <t>00495039399TRLO1</t>
  </si>
  <si>
    <t>00495040344TRLO1</t>
  </si>
  <si>
    <t>00495040345TRLO1</t>
  </si>
  <si>
    <t>00495040346TRLO1</t>
  </si>
  <si>
    <t>00495040347TRLO1</t>
  </si>
  <si>
    <t>00495040348TRLO1</t>
  </si>
  <si>
    <t>00495041019TRLO1</t>
  </si>
  <si>
    <t>00495041020TRLO1</t>
  </si>
  <si>
    <t>00495041021TRLO1</t>
  </si>
  <si>
    <t>00495041022TRLO1</t>
  </si>
  <si>
    <t>00495041681TRLO1</t>
  </si>
  <si>
    <t>00495041682TRLO1</t>
  </si>
  <si>
    <t>00495041717TRLO1</t>
  </si>
  <si>
    <t>00495041840TRLO1</t>
  </si>
  <si>
    <t>00495041841TRLO1</t>
  </si>
  <si>
    <t>00495042789TRLO1</t>
  </si>
  <si>
    <t>00495042814TRLO1</t>
  </si>
  <si>
    <t>00495043060TRLO1</t>
  </si>
  <si>
    <t>00495043061TRLO1</t>
  </si>
  <si>
    <t>00495043062TRLO1</t>
  </si>
  <si>
    <t>00495043063TRLO1</t>
  </si>
  <si>
    <t>00495043064TRLO1</t>
  </si>
  <si>
    <t>00495043682TRLO1</t>
  </si>
  <si>
    <t>00495043720TRLO1</t>
  </si>
  <si>
    <t>00495043721TRLO1</t>
  </si>
  <si>
    <t>00495043779TRLO1</t>
  </si>
  <si>
    <t>00495044212TRLO1</t>
  </si>
  <si>
    <t>00495044213TRLO1</t>
  </si>
  <si>
    <t>00495044214TRLO1</t>
  </si>
  <si>
    <t>00495044215TRLO1</t>
  </si>
  <si>
    <t>00495044283TRLO1</t>
  </si>
  <si>
    <t>00495044989TRLO1</t>
  </si>
  <si>
    <t>00495044990TRLO1</t>
  </si>
  <si>
    <t>00495044991TRLO1</t>
  </si>
  <si>
    <t>00495044992TRLO1</t>
  </si>
  <si>
    <t>00495044993TRLO1</t>
  </si>
  <si>
    <t>00495045135TRLO1</t>
  </si>
  <si>
    <t>00495046331TRLO1</t>
  </si>
  <si>
    <t>00495046332TRLO1</t>
  </si>
  <si>
    <t>00495046333TRLO1</t>
  </si>
  <si>
    <t>00495046334TRLO1</t>
  </si>
  <si>
    <t>00495046335TRLO1</t>
  </si>
  <si>
    <t>00495046336TRLO1</t>
  </si>
  <si>
    <t>00495046400TRLO1</t>
  </si>
  <si>
    <t>00495046401TRLO1</t>
  </si>
  <si>
    <t>00495046419TRLO1</t>
  </si>
  <si>
    <t>00495047566TRLO1</t>
  </si>
  <si>
    <t>00495047583TRLO1</t>
  </si>
  <si>
    <t>00495047584TRLO1</t>
  </si>
  <si>
    <t>00495047585TRLO1</t>
  </si>
  <si>
    <t>00495047586TRLO1</t>
  </si>
  <si>
    <t>00495047672TRLO1</t>
  </si>
  <si>
    <t>00495048470TRLO1</t>
  </si>
  <si>
    <t>00495048948TRLO1</t>
  </si>
  <si>
    <t>00495048949TRLO1</t>
  </si>
  <si>
    <t>00495048954TRLO1</t>
  </si>
  <si>
    <t>00495048955TRLO1</t>
  </si>
  <si>
    <t>00495048956TRLO1</t>
  </si>
  <si>
    <t>00495049043TRLO1</t>
  </si>
  <si>
    <t>00495049857TRLO1</t>
  </si>
  <si>
    <t>00495049858TRLO1</t>
  </si>
  <si>
    <t>00495049859TRLO1</t>
  </si>
  <si>
    <t>00495049860TRLO1</t>
  </si>
  <si>
    <t>00495049861TRLO1</t>
  </si>
  <si>
    <t>00495049862TRLO1</t>
  </si>
  <si>
    <t>00495049863TRLO1</t>
  </si>
  <si>
    <t>00495050002TRLO1</t>
  </si>
  <si>
    <t>00495050003TRLO1</t>
  </si>
  <si>
    <t>00495050413TRLO1</t>
  </si>
  <si>
    <t>00495051112TRLO1</t>
  </si>
  <si>
    <t>00495053556TRLO1</t>
  </si>
  <si>
    <t>00495054449TRLO1</t>
  </si>
  <si>
    <t>00495059738TRLO1</t>
  </si>
  <si>
    <t>00495059739TRLO1</t>
  </si>
  <si>
    <t>00495059740TRLO1</t>
  </si>
  <si>
    <t>00495059741TRLO1</t>
  </si>
  <si>
    <t>00495059742TRLO1</t>
  </si>
  <si>
    <t>00495059806TRLO1</t>
  </si>
  <si>
    <t>00495060808TRLO1</t>
  </si>
  <si>
    <t>00495060812TRLO1</t>
  </si>
  <si>
    <t>00495060813TRLO1</t>
  </si>
  <si>
    <t>00495061519TRLO1</t>
  </si>
  <si>
    <t>00495061520TRLO1</t>
  </si>
  <si>
    <t>00495062749TRLO1</t>
  </si>
  <si>
    <t>00495062750TRLO1</t>
  </si>
  <si>
    <t>00495062751TRLO1</t>
  </si>
  <si>
    <t>00495062752TRLO1</t>
  </si>
  <si>
    <t>00495062753TRLO1</t>
  </si>
  <si>
    <t>00495063194TRLO1</t>
  </si>
  <si>
    <t>00495063625TRLO1</t>
  </si>
  <si>
    <t>00495063626TRLO1</t>
  </si>
  <si>
    <t>00495063627TRLO1</t>
  </si>
  <si>
    <t>00495063628TRLO1</t>
  </si>
  <si>
    <t>00495063629TRLO1</t>
  </si>
  <si>
    <t>00495063630TRLO1</t>
  </si>
  <si>
    <t>00495063631TRLO1</t>
  </si>
  <si>
    <t>00495063632TRLO1</t>
  </si>
  <si>
    <t>00495063633TRLO1</t>
  </si>
  <si>
    <t>00495064427TRLO1</t>
  </si>
  <si>
    <t>00495064428TRLO1</t>
  </si>
  <si>
    <t>00495064429TRLO1</t>
  </si>
  <si>
    <t>00495064430TRLO1</t>
  </si>
  <si>
    <t>00495064438TRLO1</t>
  </si>
  <si>
    <t>00495065249TRLO1</t>
  </si>
  <si>
    <t>00495065250TRLO1</t>
  </si>
  <si>
    <t>00495065251TRLO1</t>
  </si>
  <si>
    <t>00495065438TRLO1</t>
  </si>
  <si>
    <t>00495065875TRLO1</t>
  </si>
  <si>
    <t>00495070264TRLO1</t>
  </si>
  <si>
    <t>00495071367TRLO1</t>
  </si>
  <si>
    <t>00495071368TRLO1</t>
  </si>
  <si>
    <t>00495074024TRLO1</t>
  </si>
  <si>
    <t>00495074025TRLO1</t>
  </si>
  <si>
    <t>00495074783TRLO1</t>
  </si>
  <si>
    <t>00495076536TRLO1</t>
  </si>
  <si>
    <t>00495076867TRLO1</t>
  </si>
  <si>
    <t>00495076892TRLO1</t>
  </si>
  <si>
    <t>00495076893TRLO1</t>
  </si>
  <si>
    <t>00495076894TRLO1</t>
  </si>
  <si>
    <t>00495077520TRLO1</t>
  </si>
  <si>
    <t>00495077521TRLO1</t>
  </si>
  <si>
    <t>00495078224TRLO1</t>
  </si>
  <si>
    <t>00495078225TRLO1</t>
  </si>
  <si>
    <t>00495078226TRLO1</t>
  </si>
  <si>
    <t>00495078227TRLO1</t>
  </si>
  <si>
    <t>00495078228TRLO1</t>
  </si>
  <si>
    <t>00495078833TRLO1</t>
  </si>
  <si>
    <t>00495079087TRLO1</t>
  </si>
  <si>
    <t>00495079088TRLO1</t>
  </si>
  <si>
    <t>00495080120TRLO1</t>
  </si>
  <si>
    <t>00495080137TRLO1</t>
  </si>
  <si>
    <t>00495080821TRLO1</t>
  </si>
  <si>
    <t>00495081328TRLO1</t>
  </si>
  <si>
    <t>00495081329TRLO1</t>
  </si>
  <si>
    <t>00495081330TRLO1</t>
  </si>
  <si>
    <t>00495081694TRLO1</t>
  </si>
  <si>
    <t>08:05:34</t>
  </si>
  <si>
    <t>08:07:55</t>
  </si>
  <si>
    <t>08:13:16</t>
  </si>
  <si>
    <t>08:16:15</t>
  </si>
  <si>
    <t>08:16:16</t>
  </si>
  <si>
    <t>08:17:15</t>
  </si>
  <si>
    <t>08:17:20</t>
  </si>
  <si>
    <t>08:17:25</t>
  </si>
  <si>
    <t>08:19:18</t>
  </si>
  <si>
    <t>08:19:22</t>
  </si>
  <si>
    <t>08:21:14</t>
  </si>
  <si>
    <t>08:30:33</t>
  </si>
  <si>
    <t>08:30:36</t>
  </si>
  <si>
    <t>08:31:59</t>
  </si>
  <si>
    <t>08:32:56</t>
  </si>
  <si>
    <t>08:39:14</t>
  </si>
  <si>
    <t>08:44:41</t>
  </si>
  <si>
    <t>08:49:35</t>
  </si>
  <si>
    <t>09:48:13</t>
  </si>
  <si>
    <t>09:49:28</t>
  </si>
  <si>
    <t>10:04:38</t>
  </si>
  <si>
    <t>10:11:08</t>
  </si>
  <si>
    <t>10:11:16</t>
  </si>
  <si>
    <t>10:23:53</t>
  </si>
  <si>
    <t>10:27:31</t>
  </si>
  <si>
    <t>10:30:36</t>
  </si>
  <si>
    <t>10:30:39</t>
  </si>
  <si>
    <t>10:34:29</t>
  </si>
  <si>
    <t>10:35:57</t>
  </si>
  <si>
    <t>10:38:13</t>
  </si>
  <si>
    <t>10:38:24</t>
  </si>
  <si>
    <t>10:53:26</t>
  </si>
  <si>
    <t>10:54:16</t>
  </si>
  <si>
    <t>11:09:52</t>
  </si>
  <si>
    <t>11:21:01</t>
  </si>
  <si>
    <t>11:40:25</t>
  </si>
  <si>
    <t>11:48:02</t>
  </si>
  <si>
    <t>11:48:07</t>
  </si>
  <si>
    <t>11:48:21</t>
  </si>
  <si>
    <t>11:53:05</t>
  </si>
  <si>
    <t>11:53:08</t>
  </si>
  <si>
    <t>11:54:07</t>
  </si>
  <si>
    <t>11:54:10</t>
  </si>
  <si>
    <t>12:00:58</t>
  </si>
  <si>
    <t>12:28:34</t>
  </si>
  <si>
    <t>12:28:38</t>
  </si>
  <si>
    <t>12:29:49</t>
  </si>
  <si>
    <t>12:34:21</t>
  </si>
  <si>
    <t>12:42:14</t>
  </si>
  <si>
    <t>12:48:45</t>
  </si>
  <si>
    <t>12:50:56</t>
  </si>
  <si>
    <t>12:52:19</t>
  </si>
  <si>
    <t>13:00:22</t>
  </si>
  <si>
    <t>13:03:29</t>
  </si>
  <si>
    <t>13:09:52</t>
  </si>
  <si>
    <t>13:15:07</t>
  </si>
  <si>
    <t>13:18:16</t>
  </si>
  <si>
    <t>13:20:04</t>
  </si>
  <si>
    <t>13:25:35</t>
  </si>
  <si>
    <t>13:34:23</t>
  </si>
  <si>
    <t>13:35:36</t>
  </si>
  <si>
    <t>13:36:37</t>
  </si>
  <si>
    <t>13:39:56</t>
  </si>
  <si>
    <t>13:41:55</t>
  </si>
  <si>
    <t>13:53:45</t>
  </si>
  <si>
    <t>14:05:07</t>
  </si>
  <si>
    <t>14:05:18</t>
  </si>
  <si>
    <t>14:05:22</t>
  </si>
  <si>
    <t>14:06:25</t>
  </si>
  <si>
    <t>14:06:49</t>
  </si>
  <si>
    <t>14:08:56</t>
  </si>
  <si>
    <t>14:10:09</t>
  </si>
  <si>
    <t>14:13:32</t>
  </si>
  <si>
    <t>14:16:22</t>
  </si>
  <si>
    <t>14:16:27</t>
  </si>
  <si>
    <t>14:17:01</t>
  </si>
  <si>
    <t>14:19:22</t>
  </si>
  <si>
    <t>14:22:20</t>
  </si>
  <si>
    <t>14:22:21</t>
  </si>
  <si>
    <t>14:24:41</t>
  </si>
  <si>
    <t>14:24:55</t>
  </si>
  <si>
    <t>14:25:21</t>
  </si>
  <si>
    <t>14:27:02</t>
  </si>
  <si>
    <t>14:42:51</t>
  </si>
  <si>
    <t>14:43:09</t>
  </si>
  <si>
    <t>14:44:19</t>
  </si>
  <si>
    <t>14:44:23</t>
  </si>
  <si>
    <t>14:46:28</t>
  </si>
  <si>
    <t>14:47:49</t>
  </si>
  <si>
    <t>14:49:05</t>
  </si>
  <si>
    <t>14:49:31</t>
  </si>
  <si>
    <t>14:49:35</t>
  </si>
  <si>
    <t>14:52:19</t>
  </si>
  <si>
    <t>14:57:19</t>
  </si>
  <si>
    <t>14:59:56</t>
  </si>
  <si>
    <t>15:00:02</t>
  </si>
  <si>
    <t>15:00:04</t>
  </si>
  <si>
    <t>15:00:32</t>
  </si>
  <si>
    <t>15:00:43</t>
  </si>
  <si>
    <t>15:00:59</t>
  </si>
  <si>
    <t>15:02:28</t>
  </si>
  <si>
    <t>15:02:29</t>
  </si>
  <si>
    <t>15:06:10</t>
  </si>
  <si>
    <t>15:08:30</t>
  </si>
  <si>
    <t>15:10:56</t>
  </si>
  <si>
    <t>15:10:57</t>
  </si>
  <si>
    <t>15:12:05</t>
  </si>
  <si>
    <t>15:12:08</t>
  </si>
  <si>
    <t>15:12:34</t>
  </si>
  <si>
    <t>15:14:42</t>
  </si>
  <si>
    <t>15:14:48</t>
  </si>
  <si>
    <t>15:15:17</t>
  </si>
  <si>
    <t>15:16:18</t>
  </si>
  <si>
    <t>15:16:22</t>
  </si>
  <si>
    <t>15:16:33</t>
  </si>
  <si>
    <t>15:17:01</t>
  </si>
  <si>
    <t>15:17:05</t>
  </si>
  <si>
    <t>15:18:46</t>
  </si>
  <si>
    <t>15:19:02</t>
  </si>
  <si>
    <t>15:20:57</t>
  </si>
  <si>
    <t>15:21:07</t>
  </si>
  <si>
    <t>15:21:08</t>
  </si>
  <si>
    <t>15:24:03</t>
  </si>
  <si>
    <t>15:24:04</t>
  </si>
  <si>
    <t>15:24:17</t>
  </si>
  <si>
    <t>15:25:48</t>
  </si>
  <si>
    <t>15:26:41</t>
  </si>
  <si>
    <t>15:28:36</t>
  </si>
  <si>
    <t>15:29:23</t>
  </si>
  <si>
    <t>15:30:50</t>
  </si>
  <si>
    <t>15:35:05</t>
  </si>
  <si>
    <t>15:45:18</t>
  </si>
  <si>
    <t>15:45:25</t>
  </si>
  <si>
    <t>15:47:50</t>
  </si>
  <si>
    <t>15:51:34</t>
  </si>
  <si>
    <t>15:52:20</t>
  </si>
  <si>
    <t>15:53:04</t>
  </si>
  <si>
    <t>15:54:53</t>
  </si>
  <si>
    <t>15:56:00</t>
  </si>
  <si>
    <t>15:56:25</t>
  </si>
  <si>
    <t>15:57:20</t>
  </si>
  <si>
    <t>16:04:20</t>
  </si>
  <si>
    <t>16:11:20</t>
  </si>
  <si>
    <t>16:12:50</t>
  </si>
  <si>
    <t>16:15:49</t>
  </si>
  <si>
    <t>16:16:24</t>
  </si>
  <si>
    <t>16:16:27</t>
  </si>
  <si>
    <t>16:17:43</t>
  </si>
  <si>
    <t>16:18:44</t>
  </si>
  <si>
    <t>16:19:47</t>
  </si>
  <si>
    <t>16:20:10</t>
  </si>
  <si>
    <t>16:21:49</t>
  </si>
  <si>
    <t>16:21:51</t>
  </si>
  <si>
    <t>16:22:40</t>
  </si>
  <si>
    <t>16:24:13</t>
  </si>
  <si>
    <t>00495186010TRLO1</t>
  </si>
  <si>
    <t>00495187381TRLO1</t>
  </si>
  <si>
    <t>00495187425TRLO1</t>
  </si>
  <si>
    <t>00495187443TRLO1</t>
  </si>
  <si>
    <t>00495187668TRLO1</t>
  </si>
  <si>
    <t>00495187669TRLO1</t>
  </si>
  <si>
    <t>00495187670TRLO1</t>
  </si>
  <si>
    <t>00495188915TRLO1</t>
  </si>
  <si>
    <t>00495188916TRLO1</t>
  </si>
  <si>
    <t>00495190292TRLO1</t>
  </si>
  <si>
    <t>00495191572TRLO1</t>
  </si>
  <si>
    <t>00495191586TRLO1</t>
  </si>
  <si>
    <t>00495192441TRLO1</t>
  </si>
  <si>
    <t>00495192554TRLO1</t>
  </si>
  <si>
    <t>00495194513TRLO1</t>
  </si>
  <si>
    <t>00495194837TRLO1</t>
  </si>
  <si>
    <t>00495197838TRLO1</t>
  </si>
  <si>
    <t>00495197839TRLO1</t>
  </si>
  <si>
    <t>00495199094TRLO1</t>
  </si>
  <si>
    <t>00495199095TRLO1</t>
  </si>
  <si>
    <t>00495199096TRLO1</t>
  </si>
  <si>
    <t>00495200016TRLO1</t>
  </si>
  <si>
    <t>00495200017TRLO1</t>
  </si>
  <si>
    <t>00495200018TRLO1</t>
  </si>
  <si>
    <t>00495204149TRLO1</t>
  </si>
  <si>
    <t>00495204789TRLO1</t>
  </si>
  <si>
    <t>00495204788TRLO1</t>
  </si>
  <si>
    <t>00495208588TRLO1</t>
  </si>
  <si>
    <t>00495208589TRLO1</t>
  </si>
  <si>
    <t>00495223326TRLO1</t>
  </si>
  <si>
    <t>00495224789TRLO1</t>
  </si>
  <si>
    <t>00495224949TRLO1</t>
  </si>
  <si>
    <t>00495228498TRLO1</t>
  </si>
  <si>
    <t>00495228517TRLO1</t>
  </si>
  <si>
    <t>00495228518TRLO1</t>
  </si>
  <si>
    <t>00495230866TRLO1</t>
  </si>
  <si>
    <t>00495232731TRLO1</t>
  </si>
  <si>
    <t>00495234560TRLO1</t>
  </si>
  <si>
    <t>00495239918TRLO1</t>
  </si>
  <si>
    <t>00495241671TRLO1</t>
  </si>
  <si>
    <t>00495241698TRLO1</t>
  </si>
  <si>
    <t>00495243624TRLO1</t>
  </si>
  <si>
    <t>00495243625TRLO1</t>
  </si>
  <si>
    <t>00495243626TRLO1</t>
  </si>
  <si>
    <t>00495255502TRLO1</t>
  </si>
  <si>
    <t>00495255503TRLO1</t>
  </si>
  <si>
    <t>00495255504TRLO1</t>
  </si>
  <si>
    <t>00495255505TRLO1</t>
  </si>
  <si>
    <t>00495255619TRLO1</t>
  </si>
  <si>
    <t>00495261182TRLO1</t>
  </si>
  <si>
    <t>00495263180TRLO1</t>
  </si>
  <si>
    <t>00495263181TRLO1</t>
  </si>
  <si>
    <t>00495266248TRLO1</t>
  </si>
  <si>
    <t>00495266264TRLO1</t>
  </si>
  <si>
    <t>00495266265TRLO1</t>
  </si>
  <si>
    <t>00495267745TRLO1</t>
  </si>
  <si>
    <t>00495268829TRLO1</t>
  </si>
  <si>
    <t>00495268830TRLO1</t>
  </si>
  <si>
    <t>00495277099TRLO1</t>
  </si>
  <si>
    <t>00495278396TRLO1</t>
  </si>
  <si>
    <t>00495278851TRLO1</t>
  </si>
  <si>
    <t>00495279296TRLO1</t>
  </si>
  <si>
    <t>00495279653TRLO1</t>
  </si>
  <si>
    <t>00495280123TRLO1</t>
  </si>
  <si>
    <t>00495282060TRLO1</t>
  </si>
  <si>
    <t>00495282061TRLO1</t>
  </si>
  <si>
    <t>00495282468TRLO1</t>
  </si>
  <si>
    <t>00495282875TRLO1</t>
  </si>
  <si>
    <t>00495283347TRLO1</t>
  </si>
  <si>
    <t>00495283638TRLO1</t>
  </si>
  <si>
    <t>00495284067TRLO1</t>
  </si>
  <si>
    <t>00495284068TRLO1</t>
  </si>
  <si>
    <t>00495284069TRLO1</t>
  </si>
  <si>
    <t>00495284083TRLO1</t>
  </si>
  <si>
    <t>00495284259TRLO1</t>
  </si>
  <si>
    <t>00495284898TRLO1</t>
  </si>
  <si>
    <t>00495285596TRLO1</t>
  </si>
  <si>
    <t>00495285598TRLO1</t>
  </si>
  <si>
    <t>00495285597TRLO1</t>
  </si>
  <si>
    <t>00495286841TRLO1</t>
  </si>
  <si>
    <t>00495288069TRLO1</t>
  </si>
  <si>
    <t>00495288070TRLO1</t>
  </si>
  <si>
    <t>00495288130TRLO1</t>
  </si>
  <si>
    <t>00495288131TRLO1</t>
  </si>
  <si>
    <t>00495288169TRLO1</t>
  </si>
  <si>
    <t>00495289155TRLO1</t>
  </si>
  <si>
    <t>00495290974TRLO1</t>
  </si>
  <si>
    <t>00495290977TRLO1</t>
  </si>
  <si>
    <t>00495293494TRLO1</t>
  </si>
  <si>
    <t>00495293984TRLO1</t>
  </si>
  <si>
    <t>00495293985TRLO1</t>
  </si>
  <si>
    <t>00495293986TRLO1</t>
  </si>
  <si>
    <t>00495293987TRLO1</t>
  </si>
  <si>
    <t>00495293988TRLO1</t>
  </si>
  <si>
    <t>00495296103TRLO1</t>
  </si>
  <si>
    <t>00495296104TRLO1</t>
  </si>
  <si>
    <t>00495296105TRLO1</t>
  </si>
  <si>
    <t>00495296106TRLO1</t>
  </si>
  <si>
    <t>00495296107TRLO1</t>
  </si>
  <si>
    <t>00495296108TRLO1</t>
  </si>
  <si>
    <t>00495296109TRLO1</t>
  </si>
  <si>
    <t>00495296536TRLO1</t>
  </si>
  <si>
    <t>00495296537TRLO1</t>
  </si>
  <si>
    <t>00495296894TRLO1</t>
  </si>
  <si>
    <t>00495296895TRLO1</t>
  </si>
  <si>
    <t>00495297404TRLO1</t>
  </si>
  <si>
    <t>00495297405TRLO1</t>
  </si>
  <si>
    <t>00495297687TRLO1</t>
  </si>
  <si>
    <t>00495298667TRLO1</t>
  </si>
  <si>
    <t>00495298668TRLO1</t>
  </si>
  <si>
    <t>00495298944TRLO1</t>
  </si>
  <si>
    <t>00495299198TRLO1</t>
  </si>
  <si>
    <t>00495299342TRLO1</t>
  </si>
  <si>
    <t>00495299725TRLO1</t>
  </si>
  <si>
    <t>00495299726TRLO1</t>
  </si>
  <si>
    <t>00495299727TRLO1</t>
  </si>
  <si>
    <t>00495299728TRLO1</t>
  </si>
  <si>
    <t>00495299729TRLO1</t>
  </si>
  <si>
    <t>00495299730TRLO1</t>
  </si>
  <si>
    <t>00495299731TRLO1</t>
  </si>
  <si>
    <t>00495299732TRLO1</t>
  </si>
  <si>
    <t>00495299734TRLO1</t>
  </si>
  <si>
    <t>00495299736TRLO1</t>
  </si>
  <si>
    <t>00495303707TRLO1</t>
  </si>
  <si>
    <t>00495304313TRLO1</t>
  </si>
  <si>
    <t>00495304314TRLO1</t>
  </si>
  <si>
    <t>00495304315TRLO1</t>
  </si>
  <si>
    <t>00495304686TRLO1</t>
  </si>
  <si>
    <t>00495304687TRLO1</t>
  </si>
  <si>
    <t>00495304688TRLO1</t>
  </si>
  <si>
    <t>00495305031TRLO1</t>
  </si>
  <si>
    <t>00495305229TRLO1</t>
  </si>
  <si>
    <t>00495305615TRLO1</t>
  </si>
  <si>
    <t>00495308705TRLO1</t>
  </si>
  <si>
    <t>00495333320TRLO1</t>
  </si>
  <si>
    <t>00495333465TRLO1</t>
  </si>
  <si>
    <t>00495333602TRLO1</t>
  </si>
  <si>
    <t>00495333685TRLO1</t>
  </si>
  <si>
    <t>00495333686TRLO1</t>
  </si>
  <si>
    <t>00495333687TRLO1</t>
  </si>
  <si>
    <t>00495333934TRLO1</t>
  </si>
  <si>
    <t>00495334848TRLO1</t>
  </si>
  <si>
    <t>00495334849TRLO1</t>
  </si>
  <si>
    <t>00495334850TRLO1</t>
  </si>
  <si>
    <t>00495369759TRLO1</t>
  </si>
  <si>
    <t>00495369760TRLO1</t>
  </si>
  <si>
    <t>00495369761TRLO1</t>
  </si>
  <si>
    <t>00495369762TRLO1</t>
  </si>
  <si>
    <t>00495369763TRLO1</t>
  </si>
  <si>
    <t>00495369764TRLO1</t>
  </si>
  <si>
    <t>00495369765TRLO1</t>
  </si>
  <si>
    <t>00495369766TRLO1</t>
  </si>
  <si>
    <t>00495369767TRLO1</t>
  </si>
  <si>
    <t>00495369768TRLO1</t>
  </si>
  <si>
    <t>00495369769TRLO1</t>
  </si>
  <si>
    <t>00495369770TRLO1</t>
  </si>
  <si>
    <t>00495369771TRLO1</t>
  </si>
  <si>
    <t>00495369772TRLO1</t>
  </si>
  <si>
    <t>00495369773TRLO1</t>
  </si>
  <si>
    <t>00495369774TRLO1</t>
  </si>
  <si>
    <t>00495369775TRLO1</t>
  </si>
  <si>
    <t>00495369776TRLO1</t>
  </si>
  <si>
    <t>00495369777TRLO1</t>
  </si>
  <si>
    <t>00495369778TRLO1</t>
  </si>
  <si>
    <t>00495369779TRLO1</t>
  </si>
  <si>
    <t>00495369780TRLO1</t>
  </si>
  <si>
    <t>00495369781TRLO1</t>
  </si>
  <si>
    <t>00495369782TRLO1</t>
  </si>
  <si>
    <t>00495369783TRLO1</t>
  </si>
  <si>
    <t>00495369784TRLO1</t>
  </si>
  <si>
    <t>00495369785TRLO1</t>
  </si>
  <si>
    <t>00495369786TRLO1</t>
  </si>
  <si>
    <t>00495369787TRLO1</t>
  </si>
  <si>
    <t>00495369788TRLO1</t>
  </si>
  <si>
    <t>00495369789TRLO1</t>
  </si>
  <si>
    <t>00495369790TRLO1</t>
  </si>
  <si>
    <t>00495369791TRLO1</t>
  </si>
  <si>
    <t>00495369792TRLO1</t>
  </si>
  <si>
    <t>00495369793TRLO1</t>
  </si>
  <si>
    <t>00495369794TRLO1</t>
  </si>
  <si>
    <t>00495369796TRLO1</t>
  </si>
  <si>
    <t>00495369797TRLO1</t>
  </si>
  <si>
    <t>00495369798TRLO1</t>
  </si>
  <si>
    <t>00495369799TRLO1</t>
  </si>
  <si>
    <t>00495369801TRLO1</t>
  </si>
  <si>
    <t>00495369802TRLO1</t>
  </si>
  <si>
    <t>00495369803TRLO1</t>
  </si>
  <si>
    <t>00495369804TRLO1</t>
  </si>
  <si>
    <t>00495369805TRLO1</t>
  </si>
  <si>
    <t>00495369806TRLO1</t>
  </si>
  <si>
    <t>00495369807TRLO1</t>
  </si>
  <si>
    <t>00495369808TRLO1</t>
  </si>
  <si>
    <t>00495369809TRLO1</t>
  </si>
  <si>
    <t>00495369810TRLO1</t>
  </si>
  <si>
    <t>00495369811TRLO1</t>
  </si>
  <si>
    <t>00495369812TRLO1</t>
  </si>
  <si>
    <t>00495369813TRLO1</t>
  </si>
  <si>
    <t>00495369814TRLO1</t>
  </si>
  <si>
    <t>00495369815TRLO1</t>
  </si>
  <si>
    <t>00495369816TRLO1</t>
  </si>
  <si>
    <t>00495369817TRLO1</t>
  </si>
  <si>
    <t>00495369818TRLO1</t>
  </si>
  <si>
    <t>00495369819TRLO1</t>
  </si>
  <si>
    <t>00495369820TRLO1</t>
  </si>
  <si>
    <t>00495369821TRLO1</t>
  </si>
  <si>
    <t>00495369822TRLO1</t>
  </si>
  <si>
    <t>00495369823TRLO1</t>
  </si>
  <si>
    <t>00495369824TRLO1</t>
  </si>
  <si>
    <t>00495369825TRLO1</t>
  </si>
  <si>
    <t>00495369826TRLO1</t>
  </si>
  <si>
    <t>00495369827TRLO1</t>
  </si>
  <si>
    <t>00495369828TRLO1</t>
  </si>
  <si>
    <t>00495369829TRLO1</t>
  </si>
  <si>
    <t>00495369830TRLO1</t>
  </si>
  <si>
    <t>00495369831TRLO1</t>
  </si>
  <si>
    <t>00495369832TRLO1</t>
  </si>
  <si>
    <t>00495369833TRLO1</t>
  </si>
  <si>
    <t>00495369834TRLO1</t>
  </si>
  <si>
    <t>00495369835TRLO1</t>
  </si>
  <si>
    <t>00495369836TRLO1</t>
  </si>
  <si>
    <t>00495369837TRLO1</t>
  </si>
  <si>
    <t>00495369838TRLO1</t>
  </si>
  <si>
    <t>00495369839TRLO1</t>
  </si>
  <si>
    <t>00495369840TRLO1</t>
  </si>
  <si>
    <t>00495369841TRLO1</t>
  </si>
  <si>
    <t>00495369842TRLO1</t>
  </si>
  <si>
    <t>00495369843TRLO1</t>
  </si>
  <si>
    <t>00495369844TRLO1</t>
  </si>
  <si>
    <t>00495369845TRLO1</t>
  </si>
  <si>
    <t>00495369846TRLO1</t>
  </si>
  <si>
    <t>00495369847TRLO1</t>
  </si>
  <si>
    <t>00495369848TRLO1</t>
  </si>
  <si>
    <t>00495369849TRLO1</t>
  </si>
  <si>
    <t>00495369850TRLO1</t>
  </si>
  <si>
    <t>00495369851TRLO1</t>
  </si>
  <si>
    <t>00495369852TRLO1</t>
  </si>
  <si>
    <t>00495369853TRLO1</t>
  </si>
  <si>
    <t>00495369854TRLO1</t>
  </si>
  <si>
    <t>00495369855TRLO1</t>
  </si>
  <si>
    <t>00495369856TRLO1</t>
  </si>
  <si>
    <t>00495369857TRLO1</t>
  </si>
  <si>
    <t>00495369858TRLO1</t>
  </si>
  <si>
    <t>00495369859TRLO1</t>
  </si>
  <si>
    <t>00495369860TRLO1</t>
  </si>
  <si>
    <t>00495369861TRLO1</t>
  </si>
  <si>
    <t>00495369862TRLO1</t>
  </si>
  <si>
    <t>00495369863TRLO1</t>
  </si>
  <si>
    <t>00495369864TRLO1</t>
  </si>
  <si>
    <t>00495369865TRLO1</t>
  </si>
  <si>
    <t>00495369867TRLO1</t>
  </si>
  <si>
    <t>00495369868TRLO1</t>
  </si>
  <si>
    <t>00495369869TRLO1</t>
  </si>
  <si>
    <t>00495369870TRLO1</t>
  </si>
  <si>
    <t>00495369871TRLO1</t>
  </si>
  <si>
    <t>00495369872TRLO1</t>
  </si>
  <si>
    <t>00495369873TRLO1</t>
  </si>
  <si>
    <t>00495369874TRLO1</t>
  </si>
  <si>
    <t>00495369875TRLO1</t>
  </si>
  <si>
    <t>00495369876TRLO1</t>
  </si>
  <si>
    <t>00495370027TRLO1</t>
  </si>
  <si>
    <t>00495370052TRLO1</t>
  </si>
  <si>
    <t>00495370054TRLO1</t>
  </si>
  <si>
    <t>00495370055TRLO1</t>
  </si>
  <si>
    <t>00495370056TRLO1</t>
  </si>
  <si>
    <t>00495370057TRLO1</t>
  </si>
  <si>
    <t>00495370053TRLO1</t>
  </si>
  <si>
    <t>00495370058TRLO1</t>
  </si>
  <si>
    <t>00495370068TRLO1</t>
  </si>
  <si>
    <t>00495370069TRLO1</t>
  </si>
  <si>
    <t>00495371570TRLO1</t>
  </si>
  <si>
    <t>00495371571TRLO1</t>
  </si>
  <si>
    <t>00495371572TRLO1</t>
  </si>
  <si>
    <t>00495371573TRLO1</t>
  </si>
  <si>
    <t>00495371574TRLO1</t>
  </si>
  <si>
    <t>00495371575TRLO1</t>
  </si>
  <si>
    <t>00495371576TRLO1</t>
  </si>
  <si>
    <t>00495371577TRLO1</t>
  </si>
  <si>
    <t>00495371578TRLO1</t>
  </si>
  <si>
    <t>00495371579TRLO1</t>
  </si>
  <si>
    <t>00495371580TRLO1</t>
  </si>
  <si>
    <t>00495371581TRLO1</t>
  </si>
  <si>
    <t>00495371582TRLO1</t>
  </si>
  <si>
    <t>00495371583TRLO1</t>
  </si>
  <si>
    <t>00495371584TRLO1</t>
  </si>
  <si>
    <t>00495371585TRLO1</t>
  </si>
  <si>
    <t>00495371586TRLO1</t>
  </si>
  <si>
    <t>00495371628TRLO1</t>
  </si>
  <si>
    <t>00495372106TRLO1</t>
  </si>
  <si>
    <t>00495372107TRLO1</t>
  </si>
  <si>
    <t>00495372108TRLO1</t>
  </si>
  <si>
    <t>00495372109TRLO1</t>
  </si>
  <si>
    <t>00495372571TRLO1</t>
  </si>
  <si>
    <t>00495372572TRLO1</t>
  </si>
  <si>
    <t>00495377378TRLO1</t>
  </si>
  <si>
    <t>00495377443TRLO1</t>
  </si>
  <si>
    <t>00495377444TRLO1</t>
  </si>
  <si>
    <t>00495377445TRLO1</t>
  </si>
  <si>
    <t>00495381300TRLO1</t>
  </si>
  <si>
    <t>00495381301TRLO1</t>
  </si>
  <si>
    <t>00495381311TRLO1</t>
  </si>
  <si>
    <t>00495381310TRLO1</t>
  </si>
  <si>
    <t>00495381334TRLO1</t>
  </si>
  <si>
    <t>00495381346TRLO1</t>
  </si>
  <si>
    <t>00495383652TRLO1</t>
  </si>
  <si>
    <t>00495384621TRLO1</t>
  </si>
  <si>
    <t>00495385910TRLO1</t>
  </si>
  <si>
    <t>00495392047TRLO1</t>
  </si>
  <si>
    <t>00495393080TRLO1</t>
  </si>
  <si>
    <t>00495393081TRLO1</t>
  </si>
  <si>
    <t>00495393735TRLO1</t>
  </si>
  <si>
    <t>00495394405TRLO1</t>
  </si>
  <si>
    <t>00495394406TRLO1</t>
  </si>
  <si>
    <t>00495394463TRLO1</t>
  </si>
  <si>
    <t>00495397308TRLO1</t>
  </si>
  <si>
    <t>00495397310TRLO1</t>
  </si>
  <si>
    <t>00495397311TRLO1</t>
  </si>
  <si>
    <t>00495397313TRLO1</t>
  </si>
  <si>
    <t>00495397314TRLO1</t>
  </si>
  <si>
    <t>00495397315TRLO1</t>
  </si>
  <si>
    <t>00495397316TRLO1</t>
  </si>
  <si>
    <t>00495397317TRLO1</t>
  </si>
  <si>
    <t>00495397318TRLO1</t>
  </si>
  <si>
    <t>00495397319TRLO1</t>
  </si>
  <si>
    <t>00495397320TRLO1</t>
  </si>
  <si>
    <t>00495397321TRLO1</t>
  </si>
  <si>
    <t>00495397323TRLO1</t>
  </si>
  <si>
    <t>00495397324TRLO1</t>
  </si>
  <si>
    <t>00495397325TRLO1</t>
  </si>
  <si>
    <t>00495397326TRLO1</t>
  </si>
  <si>
    <t>00495397327TRLO1</t>
  </si>
  <si>
    <t>00495397328TRLO1</t>
  </si>
  <si>
    <t>00495397329TRLO1</t>
  </si>
  <si>
    <t>00495397330TRLO1</t>
  </si>
  <si>
    <t>00495397331TRLO1</t>
  </si>
  <si>
    <t>00495397332TRLO1</t>
  </si>
  <si>
    <t>00495397333TRLO1</t>
  </si>
  <si>
    <t>00495397334TRLO1</t>
  </si>
  <si>
    <t>00495397335TRLO1</t>
  </si>
  <si>
    <t>00495397336TRLO1</t>
  </si>
  <si>
    <t>00495397337TRLO1</t>
  </si>
  <si>
    <t>08:05:22</t>
  </si>
  <si>
    <t>08:07:50</t>
  </si>
  <si>
    <t>08:07:54</t>
  </si>
  <si>
    <t>08:07:56</t>
  </si>
  <si>
    <t>08:08:24</t>
  </si>
  <si>
    <t>08:10:54</t>
  </si>
  <si>
    <t>08:13:22</t>
  </si>
  <si>
    <t>08:15:25</t>
  </si>
  <si>
    <t>08:17:18</t>
  </si>
  <si>
    <t>08:17:40</t>
  </si>
  <si>
    <t>08:21:44</t>
  </si>
  <si>
    <t>08:22:44</t>
  </si>
  <si>
    <t>08:29:12</t>
  </si>
  <si>
    <t>08:31:56</t>
  </si>
  <si>
    <t>08:34:11</t>
  </si>
  <si>
    <t>08:44:16</t>
  </si>
  <si>
    <t>08:45:40</t>
  </si>
  <si>
    <t>08:53:21</t>
  </si>
  <si>
    <t>09:23:41</t>
  </si>
  <si>
    <t>09:26:43</t>
  </si>
  <si>
    <t>09:27:03</t>
  </si>
  <si>
    <t>09:34:21</t>
  </si>
  <si>
    <t>09:34:25</t>
  </si>
  <si>
    <t>09:38:19</t>
  </si>
  <si>
    <t>09:41:53</t>
  </si>
  <si>
    <t>09:44:55</t>
  </si>
  <si>
    <t>09:54:01</t>
  </si>
  <si>
    <t>09:57:03</t>
  </si>
  <si>
    <t>09:57:08</t>
  </si>
  <si>
    <t>10:00:26</t>
  </si>
  <si>
    <t>10:23:33</t>
  </si>
  <si>
    <t>10:23:42</t>
  </si>
  <si>
    <t>10:33:27</t>
  </si>
  <si>
    <t>10:36:29</t>
  </si>
  <si>
    <t>10:41:23</t>
  </si>
  <si>
    <t>10:41:25</t>
  </si>
  <si>
    <t>10:44:01</t>
  </si>
  <si>
    <t>10:45:35</t>
  </si>
  <si>
    <t>11:02:47</t>
  </si>
  <si>
    <t>11:09:51</t>
  </si>
  <si>
    <t>11:12:53</t>
  </si>
  <si>
    <t>11:15:55</t>
  </si>
  <si>
    <t>11:18:57</t>
  </si>
  <si>
    <t>11:21:58</t>
  </si>
  <si>
    <t>11:37:08</t>
  </si>
  <si>
    <t>11:40:10</t>
  </si>
  <si>
    <t>11:43:12</t>
  </si>
  <si>
    <t>11:46:14</t>
  </si>
  <si>
    <t>11:49:16</t>
  </si>
  <si>
    <t>11:52:01</t>
  </si>
  <si>
    <t>11:52:06</t>
  </si>
  <si>
    <t>11:53:18</t>
  </si>
  <si>
    <t>11:58:22</t>
  </si>
  <si>
    <t>12:01:24</t>
  </si>
  <si>
    <t>12:10:30</t>
  </si>
  <si>
    <t>12:18:57</t>
  </si>
  <si>
    <t>12:19:21</t>
  </si>
  <si>
    <t>12:19:36</t>
  </si>
  <si>
    <t>12:25:40</t>
  </si>
  <si>
    <t>12:39:05</t>
  </si>
  <si>
    <t>12:56:00</t>
  </si>
  <si>
    <t>12:59:21</t>
  </si>
  <si>
    <t>13:12:41</t>
  </si>
  <si>
    <t>13:15:06</t>
  </si>
  <si>
    <t>13:17:08</t>
  </si>
  <si>
    <t>13:19:25</t>
  </si>
  <si>
    <t>13:21:11</t>
  </si>
  <si>
    <t>13:26:20</t>
  </si>
  <si>
    <t>13:28:06</t>
  </si>
  <si>
    <t>13:29:22</t>
  </si>
  <si>
    <t>13:29:53</t>
  </si>
  <si>
    <t>13:30:03</t>
  </si>
  <si>
    <t>13:41:59</t>
  </si>
  <si>
    <t>13:44:23</t>
  </si>
  <si>
    <t>13:46:08</t>
  </si>
  <si>
    <t>13:47:34</t>
  </si>
  <si>
    <t>13:48:34</t>
  </si>
  <si>
    <t>13:50:36</t>
  </si>
  <si>
    <t>14:02:43</t>
  </si>
  <si>
    <t>14:53:59</t>
  </si>
  <si>
    <t>14:54:20</t>
  </si>
  <si>
    <t>14:54:43</t>
  </si>
  <si>
    <t>14:54:55</t>
  </si>
  <si>
    <t>14:55:38</t>
  </si>
  <si>
    <t>14:57:50</t>
  </si>
  <si>
    <t>15:53:58</t>
  </si>
  <si>
    <t>15:54:16</t>
  </si>
  <si>
    <t>15:54:22</t>
  </si>
  <si>
    <t>15:56:53</t>
  </si>
  <si>
    <t>15:56:56</t>
  </si>
  <si>
    <t>15:57:59</t>
  </si>
  <si>
    <t>15:58:45</t>
  </si>
  <si>
    <t>16:05:35</t>
  </si>
  <si>
    <t>16:05:43</t>
  </si>
  <si>
    <t>16:12:10</t>
  </si>
  <si>
    <t>16:12:12</t>
  </si>
  <si>
    <t>16:12:16</t>
  </si>
  <si>
    <t>16:12:17</t>
  </si>
  <si>
    <t>16:15:42</t>
  </si>
  <si>
    <t>16:16:59</t>
  </si>
  <si>
    <t>16:19:00</t>
  </si>
  <si>
    <t>16:26:14</t>
  </si>
  <si>
    <t>16:27:24</t>
  </si>
  <si>
    <t>16:28:34</t>
  </si>
  <si>
    <t>16:29:36</t>
  </si>
  <si>
    <t>16:29:39</t>
  </si>
  <si>
    <t>16:35:02</t>
  </si>
  <si>
    <t>00495193757TRLO1</t>
  </si>
  <si>
    <t>00495194797TRLO1</t>
  </si>
  <si>
    <t>00495194798TRLO1</t>
  </si>
  <si>
    <t>00495194810TRLO1</t>
  </si>
  <si>
    <t>00495194811TRLO1</t>
  </si>
  <si>
    <t>00495204790TRLO1</t>
  </si>
  <si>
    <t>00495205457TRLO1</t>
  </si>
  <si>
    <t>00495209242TRLO1</t>
  </si>
  <si>
    <t>00495222120TRLO1</t>
  </si>
  <si>
    <t>00495225145TRLO1</t>
  </si>
  <si>
    <t>00495243589TRLO1</t>
  </si>
  <si>
    <t>00495293983TRLO1</t>
  </si>
  <si>
    <t>00495304003TRLO1</t>
  </si>
  <si>
    <t>00495304592TRLO1</t>
  </si>
  <si>
    <t>00495305048TRLO1</t>
  </si>
  <si>
    <t>00495305049TRLO1</t>
  </si>
  <si>
    <t>00495305476TRLO1</t>
  </si>
  <si>
    <t>00495305524TRLO1</t>
  </si>
  <si>
    <t>00495305988TRLO1</t>
  </si>
  <si>
    <t>00495306480TRLO1</t>
  </si>
  <si>
    <t>00495307012TRLO1</t>
  </si>
  <si>
    <t>00495307574TRLO1</t>
  </si>
  <si>
    <t>00495307697TRLO1</t>
  </si>
  <si>
    <t>00495308294TRLO1</t>
  </si>
  <si>
    <t>00495312366TRLO1</t>
  </si>
  <si>
    <t>00495312367TRLO1</t>
  </si>
  <si>
    <t>00495312368TRLO1</t>
  </si>
  <si>
    <t>00495333449TRLO1</t>
  </si>
  <si>
    <t>00495345344TRLO1</t>
  </si>
  <si>
    <t>00495345345TRLO1</t>
  </si>
  <si>
    <t>00495345346TRLO1</t>
  </si>
  <si>
    <t>00495345347TRLO1</t>
  </si>
  <si>
    <t>00495345348TRLO1</t>
  </si>
  <si>
    <t>00495345349TRLO1</t>
  </si>
  <si>
    <t>00495345350TRLO1</t>
  </si>
  <si>
    <t>00495345351TRLO1</t>
  </si>
  <si>
    <t>00495345352TRLO1</t>
  </si>
  <si>
    <t>00495345353TRLO1</t>
  </si>
  <si>
    <t>00495345354TRLO1</t>
  </si>
  <si>
    <t>00495345355TRLO1</t>
  </si>
  <si>
    <t>00495345356TRLO1</t>
  </si>
  <si>
    <t>00495351422TRLO1</t>
  </si>
  <si>
    <t>00495354538TRLO1</t>
  </si>
  <si>
    <t>00495357134TRLO1</t>
  </si>
  <si>
    <t>00495358869TRLO1</t>
  </si>
  <si>
    <t>00495359477TRLO1</t>
  </si>
  <si>
    <t>00495361767TRLO1</t>
  </si>
  <si>
    <t>00495362466TRLO1</t>
  </si>
  <si>
    <t>00495363973TRLO1</t>
  </si>
  <si>
    <t>00495364861TRLO1</t>
  </si>
  <si>
    <t>00495364862TRLO1</t>
  </si>
  <si>
    <t>00495364863TRLO1</t>
  </si>
  <si>
    <t>00495364864TRLO1</t>
  </si>
  <si>
    <t>00495366073TRLO1</t>
  </si>
  <si>
    <t>00495368524TRLO1</t>
  </si>
  <si>
    <t>00495368525TRLO1</t>
  </si>
  <si>
    <t>00495368526TRLO1</t>
  </si>
  <si>
    <t>00495368527TRLO1</t>
  </si>
  <si>
    <t>00495369160TRLO1</t>
  </si>
  <si>
    <t>00495369605TRLO1</t>
  </si>
  <si>
    <t>00495370071TRLO1</t>
  </si>
  <si>
    <t>00495370102TRLO1</t>
  </si>
  <si>
    <t>00495371792TRLO1</t>
  </si>
  <si>
    <t>00495371879TRLO1</t>
  </si>
  <si>
    <t>00495372253TRLO1</t>
  </si>
  <si>
    <t>00495381271TRLO1</t>
  </si>
  <si>
    <t>00495381272TRLO1</t>
  </si>
  <si>
    <t>00495381273TRLO1</t>
  </si>
  <si>
    <t>00495381274TRLO1</t>
  </si>
  <si>
    <t>00495381275TRLO1</t>
  </si>
  <si>
    <t>00495381276TRLO1</t>
  </si>
  <si>
    <t>00495381277TRLO1</t>
  </si>
  <si>
    <t>00495381278TRLO1</t>
  </si>
  <si>
    <t>00495381279TRLO1</t>
  </si>
  <si>
    <t>00495381280TRLO1</t>
  </si>
  <si>
    <t>00495381281TRLO1</t>
  </si>
  <si>
    <t>00495381282TRLO1</t>
  </si>
  <si>
    <t>00495381283TRLO1</t>
  </si>
  <si>
    <t>00495386195TRLO1</t>
  </si>
  <si>
    <t>00495386196TRLO1</t>
  </si>
  <si>
    <t>00495391006TRLO1</t>
  </si>
  <si>
    <t>00495391037TRLO1</t>
  </si>
  <si>
    <t>00495391038TRLO1</t>
  </si>
  <si>
    <t>00495391039TRLO1</t>
  </si>
  <si>
    <t>00495391040TRLO1</t>
  </si>
  <si>
    <t>00495394898TRLO1</t>
  </si>
  <si>
    <t>00495394899TRLO1</t>
  </si>
  <si>
    <t>00495394900TRLO1</t>
  </si>
  <si>
    <t>00495394901TRLO1</t>
  </si>
  <si>
    <t>00495394902TRLO1</t>
  </si>
  <si>
    <t>00495394903TRLO1</t>
  </si>
  <si>
    <t>00495394904TRLO1</t>
  </si>
  <si>
    <t>00495394905TRLO1</t>
  </si>
  <si>
    <t>00495394906TRLO1</t>
  </si>
  <si>
    <t>00495394907TRLO1</t>
  </si>
  <si>
    <t>00495394908TRLO1</t>
  </si>
  <si>
    <t>00495400642TRLO1</t>
  </si>
  <si>
    <t>00495400643TRLO1</t>
  </si>
  <si>
    <t>00495400644TRLO1</t>
  </si>
  <si>
    <t>08:20:03</t>
  </si>
  <si>
    <t>08:22:40</t>
  </si>
  <si>
    <t>08:22:42</t>
  </si>
  <si>
    <t>08:47:03</t>
  </si>
  <si>
    <t>08:54:49</t>
  </si>
  <si>
    <t>09:21:16</t>
  </si>
  <si>
    <t>09:27:32</t>
  </si>
  <si>
    <t>10:00:22</t>
  </si>
  <si>
    <t>13:43:20</t>
  </si>
  <si>
    <t>13:45:45</t>
  </si>
  <si>
    <t>13:47:39</t>
  </si>
  <si>
    <t>13:49:56</t>
  </si>
  <si>
    <t>13:50:06</t>
  </si>
  <si>
    <t>13:51:58</t>
  </si>
  <si>
    <t>13:54:10</t>
  </si>
  <si>
    <t>13:56:18</t>
  </si>
  <si>
    <t>13:58:29</t>
  </si>
  <si>
    <t>13:59:01</t>
  </si>
  <si>
    <t>14:01:13</t>
  </si>
  <si>
    <t>14:15:18</t>
  </si>
  <si>
    <t>14:54:17</t>
  </si>
  <si>
    <t>15:15:30</t>
  </si>
  <si>
    <t>15:26:01</t>
  </si>
  <si>
    <t>15:31:03</t>
  </si>
  <si>
    <t>15:34:49</t>
  </si>
  <si>
    <t>15:37:10</t>
  </si>
  <si>
    <t>15:38:03</t>
  </si>
  <si>
    <t>15:41:16</t>
  </si>
  <si>
    <t>15:42:24</t>
  </si>
  <si>
    <t>15:44:29</t>
  </si>
  <si>
    <t>15:45:36</t>
  </si>
  <si>
    <t>15:47:42</t>
  </si>
  <si>
    <t>15:51:59</t>
  </si>
  <si>
    <t>15:52:59</t>
  </si>
  <si>
    <t>15:53:44</t>
  </si>
  <si>
    <t>15:54:24</t>
  </si>
  <si>
    <t>15:57:17</t>
  </si>
  <si>
    <t>15:57:32</t>
  </si>
  <si>
    <t>15:58:15</t>
  </si>
  <si>
    <t>16:12:07</t>
  </si>
  <si>
    <t>16:19:24</t>
  </si>
  <si>
    <t>16:25:03</t>
  </si>
  <si>
    <t>16:25:04</t>
  </si>
  <si>
    <t>16:29:54</t>
  </si>
  <si>
    <t>16:35:23</t>
  </si>
  <si>
    <t>00495515522TRLO1</t>
  </si>
  <si>
    <t>00495515521TRLO1</t>
  </si>
  <si>
    <t>00495515520TRLO1</t>
  </si>
  <si>
    <t>00495515924TRLO1</t>
  </si>
  <si>
    <t>00495519519TRLO1</t>
  </si>
  <si>
    <t>00495519520TRLO1</t>
  </si>
  <si>
    <t>00495522016TRLO1</t>
  </si>
  <si>
    <t>00495550667TRLO1</t>
  </si>
  <si>
    <t>00495550666TRLO1</t>
  </si>
  <si>
    <t>00495555481TRLO1</t>
  </si>
  <si>
    <t>00495565635TRLO1</t>
  </si>
  <si>
    <t>00495565837TRLO1</t>
  </si>
  <si>
    <t>00495567350TRLO1</t>
  </si>
  <si>
    <t>00495567399TRLO1</t>
  </si>
  <si>
    <t>00495568119TRLO1</t>
  </si>
  <si>
    <t>00495568118TRLO1</t>
  </si>
  <si>
    <t>00495568437TRLO1</t>
  </si>
  <si>
    <t>00495572527TRLO1</t>
  </si>
  <si>
    <t>00495572858TRLO1</t>
  </si>
  <si>
    <t>00495573423TRLO1</t>
  </si>
  <si>
    <t>00495573421TRLO1</t>
  </si>
  <si>
    <t>00495575865TRLO1</t>
  </si>
  <si>
    <t>00495575866TRLO1</t>
  </si>
  <si>
    <t>00495576316TRLO1</t>
  </si>
  <si>
    <t>00495577334TRLO1</t>
  </si>
  <si>
    <t>00495579204TRLO1</t>
  </si>
  <si>
    <t>00495582501TRLO1</t>
  </si>
  <si>
    <t>00495582500TRLO1</t>
  </si>
  <si>
    <t>00495582499TRLO1</t>
  </si>
  <si>
    <t>00495582498TRLO1</t>
  </si>
  <si>
    <t>09:20:06</t>
  </si>
  <si>
    <t>09:21:33</t>
  </si>
  <si>
    <t>09:30:17</t>
  </si>
  <si>
    <t>09:32:02</t>
  </si>
  <si>
    <t>09:50:00</t>
  </si>
  <si>
    <t>09:52:54</t>
  </si>
  <si>
    <t>10:03:09</t>
  </si>
  <si>
    <t>10:04:02</t>
  </si>
  <si>
    <t>10:10:17</t>
  </si>
  <si>
    <t>10:10:33</t>
  </si>
  <si>
    <t>10:13:32</t>
  </si>
  <si>
    <t>10:15:07</t>
  </si>
  <si>
    <t>10:33:30</t>
  </si>
  <si>
    <t>10:34:56</t>
  </si>
  <si>
    <t>10:37:41</t>
  </si>
  <si>
    <t>10:46:50</t>
  </si>
  <si>
    <t>10:48:44</t>
  </si>
  <si>
    <t>10:52:58</t>
  </si>
  <si>
    <t>11:00:02</t>
  </si>
  <si>
    <t>11:13:51</t>
  </si>
  <si>
    <t>00495517827TRLO1</t>
  </si>
  <si>
    <t>00495565797TRLO1</t>
  </si>
  <si>
    <t>00495567351TRLO1</t>
  </si>
  <si>
    <t>00495568442TRLO1</t>
  </si>
  <si>
    <t>00495569461TRLO1</t>
  </si>
  <si>
    <t>00495742787TRLO1</t>
  </si>
  <si>
    <t>09:26:55</t>
  </si>
  <si>
    <t>10:03:52</t>
  </si>
  <si>
    <t>10:15:08</t>
  </si>
  <si>
    <t>10:19:45</t>
  </si>
  <si>
    <t>16:35:15</t>
  </si>
  <si>
    <t xml:space="preserve">20251028 08:29:37.209000 +0000 </t>
  </si>
  <si>
    <t>00495910492TRLO1</t>
  </si>
  <si>
    <t>00133301441ORLO1</t>
  </si>
  <si>
    <t xml:space="preserve">20251028 08:32:24.790000 +0000 </t>
  </si>
  <si>
    <t>00495911218TRLO1</t>
  </si>
  <si>
    <t xml:space="preserve">20251028 08:35:25.516000 +0000 </t>
  </si>
  <si>
    <t>00495912106TRLO1</t>
  </si>
  <si>
    <t>08:29:37</t>
  </si>
  <si>
    <t>08:32:24</t>
  </si>
  <si>
    <t>08:35:25</t>
  </si>
  <si>
    <t>00495939841TRLO1</t>
  </si>
  <si>
    <t>00495939840TRLO1</t>
  </si>
  <si>
    <t>00495949054TRLO1</t>
  </si>
  <si>
    <t>00495949120TRLO1</t>
  </si>
  <si>
    <t>00495959431TRLO1</t>
  </si>
  <si>
    <t>00495960690TRLO1</t>
  </si>
  <si>
    <t>00495963268TRLO1</t>
  </si>
  <si>
    <t>00495963267TRLO1</t>
  </si>
  <si>
    <t>00495968277TRLO1</t>
  </si>
  <si>
    <t>00495968278TRLO1</t>
  </si>
  <si>
    <t>00495974289TRLO1</t>
  </si>
  <si>
    <t>00495980215TRLO1</t>
  </si>
  <si>
    <t>00495984365TRLO1</t>
  </si>
  <si>
    <t>09:59:45</t>
  </si>
  <si>
    <t>11:00:56</t>
  </si>
  <si>
    <t>11:01:14</t>
  </si>
  <si>
    <t>12:23:00</t>
  </si>
  <si>
    <t>12:33:16</t>
  </si>
  <si>
    <t>12:56:59</t>
  </si>
  <si>
    <t>13:22:34</t>
  </si>
  <si>
    <t>13:22:35</t>
  </si>
  <si>
    <t>13:38:10</t>
  </si>
  <si>
    <t>13:50:35</t>
  </si>
  <si>
    <t>13:57:51</t>
  </si>
  <si>
    <t xml:space="preserve">20251029 14:47:00.416000 +0000 </t>
  </si>
  <si>
    <t>00496290455TRLO1</t>
  </si>
  <si>
    <t>00133323477ORLO1</t>
  </si>
  <si>
    <t>00496290456TRLO1</t>
  </si>
  <si>
    <t>00496290457TRLO1</t>
  </si>
  <si>
    <t>00496290458TRLO1</t>
  </si>
  <si>
    <t>00496290459TRLO1</t>
  </si>
  <si>
    <t>00496290460TRLO1</t>
  </si>
  <si>
    <t>00496290461TRLO1</t>
  </si>
  <si>
    <t>00496290462TRLO1</t>
  </si>
  <si>
    <t>00496290463TRLO1</t>
  </si>
  <si>
    <t>00496290464TRLO1</t>
  </si>
  <si>
    <t>00496290465TRLO1</t>
  </si>
  <si>
    <t>00496290466TRLO1</t>
  </si>
  <si>
    <t>00496290467TRLO1</t>
  </si>
  <si>
    <t>00496290468TRLO1</t>
  </si>
  <si>
    <t>00496290469TRLO1</t>
  </si>
  <si>
    <t>00496290470TRLO1</t>
  </si>
  <si>
    <t>00496290471TRLO1</t>
  </si>
  <si>
    <t>00496290472TRLO1</t>
  </si>
  <si>
    <t>00496290473TRLO1</t>
  </si>
  <si>
    <t>00496290474TRLO1</t>
  </si>
  <si>
    <t>00496290475TRLO1</t>
  </si>
  <si>
    <t>00496290476TRLO1</t>
  </si>
  <si>
    <t>00496290477TRLO1</t>
  </si>
  <si>
    <t>00496290478TRLO1</t>
  </si>
  <si>
    <t>00496290479TRLO1</t>
  </si>
  <si>
    <t>00496290480TRLO1</t>
  </si>
  <si>
    <t>00496290481TRLO1</t>
  </si>
  <si>
    <t>00496290482TRLO1</t>
  </si>
  <si>
    <t>00496290483TRLO1</t>
  </si>
  <si>
    <t xml:space="preserve">20251029 14:59:24.927000 +0000 </t>
  </si>
  <si>
    <t>00496299345TRLO1</t>
  </si>
  <si>
    <t>00496299346TRLO1</t>
  </si>
  <si>
    <t>00496299347TRLO1</t>
  </si>
  <si>
    <t>00496299348TRLO1</t>
  </si>
  <si>
    <t>00496299349TRLO1</t>
  </si>
  <si>
    <t>00496299350TRLO1</t>
  </si>
  <si>
    <t>00496299351TRLO1</t>
  </si>
  <si>
    <t>00496299352TRLO1</t>
  </si>
  <si>
    <t>00496299353TRLO1</t>
  </si>
  <si>
    <t>00496299354TRLO1</t>
  </si>
  <si>
    <t>00496299355TRLO1</t>
  </si>
  <si>
    <t>00496299356TRLO1</t>
  </si>
  <si>
    <t>00496299357TRLO1</t>
  </si>
  <si>
    <t>00496299358TRLO1</t>
  </si>
  <si>
    <t>00496299359TRLO1</t>
  </si>
  <si>
    <t>00496299360TRLO1</t>
  </si>
  <si>
    <t>00496299361TRLO1</t>
  </si>
  <si>
    <t>00496299362TRLO1</t>
  </si>
  <si>
    <t>00496299363TRLO1</t>
  </si>
  <si>
    <t>00496299364TRLO1</t>
  </si>
  <si>
    <t>00496299365TRLO1</t>
  </si>
  <si>
    <t>00496299366TRLO1</t>
  </si>
  <si>
    <t>00496299367TRLO1</t>
  </si>
  <si>
    <t>00496299368TRLO1</t>
  </si>
  <si>
    <t>00496299369TRLO1</t>
  </si>
  <si>
    <t>00496299370TRLO1</t>
  </si>
  <si>
    <t>14:47:00</t>
  </si>
  <si>
    <t>14:59:24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</si>
</sst>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4" formatCode="[$$-409]#,##0.0000"/>
    <numFmt numFmtId="175" formatCode="_(* #,##0.00000_);_(* \(#,##0.00000\);_(* &quot;-&quot;??_);_(@_)"/>
    <numFmt numFmtId="176" formatCode="&quot;£&quot;#,##0.00"/>
    <numFmt numFmtId="177" formatCode="[$-409]mmmm\ d\,\ yyyy;@"/>
    <numFmt numFmtId="179" formatCode="[$$-409]#,##0.00"/>
    <numFmt numFmtId="180" formatCode="&quot;£&quot;#,##0.0000"/>
    <numFmt numFmtId="181" formatCode="_([$$-409]* #,##0.0000_);_([$$-409]* \(#,##0.0000\);_([$$-409]* &quot;-&quot;??_);_(@_)"/>
    <numFmt numFmtId="182" formatCode="0.000"/>
    <numFmt numFmtId="188" formatCode="0.0000"/>
    <numFmt numFmtId="189" formatCode="0.00000"/>
    <numFmt numFmtId="191" formatCode="_ [$€-413]\ * #,##0.000000_ ;_ [$€-413]\ * \-#,##0.000000_ ;_ [$€-413]\ * &quot;-&quot;??_ ;_ @_ "/>
    <numFmt numFmtId="193" formatCode="dd/mm/yyyy;@"/>
    <numFmt numFmtId="194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1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5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6" fontId="1" fillId="2" borderId="0" xfId="8" applyNumberFormat="1" applyFont="1" applyFill="1" applyBorder="1"/>
    <xf numFmtId="176" fontId="3" fillId="5" borderId="0" xfId="8" applyNumberFormat="1" applyFont="1" applyFill="1" applyBorder="1" applyAlignment="1">
      <alignment horizontal="center" wrapText="1"/>
    </xf>
    <xf numFmtId="176" fontId="0" fillId="2" borderId="11" xfId="0" applyNumberFormat="1" applyFill="1" applyBorder="1" applyAlignment="1">
      <alignment horizontal="right"/>
    </xf>
    <xf numFmtId="176" fontId="1" fillId="2" borderId="11" xfId="8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4" fontId="0" fillId="6" borderId="0" xfId="0" applyNumberFormat="1" applyFill="1"/>
    <xf numFmtId="174" fontId="0" fillId="0" borderId="0" xfId="0" applyNumberFormat="1"/>
    <xf numFmtId="179" fontId="0" fillId="6" borderId="0" xfId="0" applyNumberFormat="1" applyFill="1"/>
    <xf numFmtId="179" fontId="0" fillId="0" borderId="0" xfId="0" applyNumberFormat="1"/>
    <xf numFmtId="180" fontId="0" fillId="6" borderId="0" xfId="0" applyNumberFormat="1" applyFill="1"/>
    <xf numFmtId="180" fontId="0" fillId="0" borderId="0" xfId="0" applyNumberFormat="1"/>
    <xf numFmtId="176" fontId="0" fillId="6" borderId="0" xfId="0" applyNumberFormat="1" applyFill="1"/>
    <xf numFmtId="176" fontId="0" fillId="0" borderId="0" xfId="0" applyNumberFormat="1"/>
    <xf numFmtId="179" fontId="0" fillId="2" borderId="11" xfId="0" applyNumberFormat="1" applyFill="1" applyBorder="1" applyAlignment="1">
      <alignment horizontal="right"/>
    </xf>
    <xf numFmtId="179" fontId="1" fillId="2" borderId="11" xfId="8" applyNumberFormat="1" applyFont="1" applyFill="1" applyBorder="1" applyAlignment="1">
      <alignment horizontal="right"/>
    </xf>
    <xf numFmtId="181" fontId="9" fillId="2" borderId="1" xfId="5" applyNumberFormat="1" applyFont="1" applyFill="1" applyBorder="1" applyAlignment="1">
      <alignment horizontal="right"/>
    </xf>
    <xf numFmtId="181" fontId="10" fillId="2" borderId="9" xfId="5" applyNumberFormat="1" applyFont="1" applyFill="1" applyBorder="1" applyAlignment="1">
      <alignment horizontal="right"/>
    </xf>
    <xf numFmtId="182" fontId="0" fillId="0" borderId="0" xfId="0" applyNumberFormat="1"/>
    <xf numFmtId="3" fontId="0" fillId="2" borderId="0" xfId="0" applyNumberFormat="1" applyFill="1" applyAlignment="1">
      <alignment horizontal="right"/>
    </xf>
    <xf numFmtId="188" fontId="0" fillId="0" borderId="0" xfId="0" applyNumberFormat="1"/>
    <xf numFmtId="176" fontId="0" fillId="2" borderId="0" xfId="0" applyNumberFormat="1" applyFill="1"/>
    <xf numFmtId="176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9" fontId="0" fillId="0" borderId="0" xfId="0" applyNumberFormat="1"/>
    <xf numFmtId="191" fontId="13" fillId="2" borderId="0" xfId="0" applyNumberFormat="1" applyFont="1" applyFill="1" applyAlignment="1">
      <alignment horizontal="right"/>
    </xf>
    <xf numFmtId="193" fontId="0" fillId="6" borderId="0" xfId="0" applyNumberFormat="1" applyFill="1"/>
    <xf numFmtId="193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6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6" fontId="0" fillId="2" borderId="0" xfId="0" applyNumberFormat="1" applyFill="1" applyAlignment="1">
      <alignment horizontal="right"/>
    </xf>
    <xf numFmtId="194" fontId="9" fillId="2" borderId="1" xfId="5" applyNumberFormat="1" applyFont="1" applyFill="1" applyBorder="1" applyAlignment="1">
      <alignment horizontal="right"/>
    </xf>
    <xf numFmtId="194" fontId="10" fillId="2" borderId="9" xfId="5" applyNumberFormat="1" applyFont="1" applyFill="1" applyBorder="1" applyAlignment="1">
      <alignment horizontal="right"/>
    </xf>
    <xf numFmtId="179" fontId="1" fillId="2" borderId="1" xfId="8" applyNumberFormat="1" applyFont="1" applyFill="1" applyBorder="1" applyAlignment="1">
      <alignment horizontal="right"/>
    </xf>
    <xf numFmtId="179" fontId="1" fillId="2" borderId="0" xfId="8" applyNumberFormat="1" applyFont="1" applyFill="1" applyBorder="1"/>
    <xf numFmtId="179" fontId="1" fillId="2" borderId="0" xfId="8" applyNumberFormat="1" applyFont="1" applyFill="1" applyBorder="1" applyAlignment="1">
      <alignment horizontal="right"/>
    </xf>
    <xf numFmtId="179" fontId="0" fillId="2" borderId="0" xfId="0" applyNumberFormat="1" applyFill="1"/>
    <xf numFmtId="179" fontId="0" fillId="2" borderId="1" xfId="0" applyNumberFormat="1" applyFill="1" applyBorder="1" applyAlignment="1">
      <alignment horizontal="right"/>
    </xf>
    <xf numFmtId="179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3" fontId="0" fillId="2" borderId="5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  <xf numFmtId="169" fontId="0" fillId="2" borderId="0" xfId="0" applyNumberForma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9" fontId="1" fillId="2" borderId="12" xfId="8" applyNumberFormat="1" applyFont="1" applyFill="1" applyBorder="1" applyAlignment="1">
      <alignment horizontal="right"/>
    </xf>
    <xf numFmtId="179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68" fontId="0" fillId="2" borderId="0" xfId="0" applyNumberFormat="1" applyFill="1" applyBorder="1" applyAlignment="1">
      <alignment horizontal="right"/>
    </xf>
    <xf numFmtId="168" fontId="0" fillId="2" borderId="6" xfId="0" applyNumberFormat="1" applyFill="1" applyBorder="1" applyAlignment="1">
      <alignment horizontal="right"/>
    </xf>
    <xf numFmtId="176" fontId="1" fillId="2" borderId="5" xfId="8" applyNumberFormat="1" applyFont="1" applyFill="1" applyBorder="1" applyAlignment="1">
      <alignment horizontal="right"/>
    </xf>
    <xf numFmtId="176" fontId="0" fillId="2" borderId="5" xfId="0" applyNumberFormat="1" applyFill="1" applyBorder="1" applyAlignment="1">
      <alignment horizontal="right"/>
    </xf>
  </cellXfs>
  <cellStyles count="33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3" xfId="25" xr:uid="{9CF9E155-E71D-49DC-98AD-4ABB2A7CA049}"/>
    <cellStyle name="Comma 2 2 3" xfId="27" xr:uid="{AB0A1ED5-A242-4653-929D-C88588A759B0}"/>
    <cellStyle name="Comma 2 3" xfId="21" xr:uid="{9E4732B0-5B20-467E-950F-C405C9386287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3" xfId="23" xr:uid="{CB390A66-F8B2-4EA6-A6E2-184B2C732E65}"/>
    <cellStyle name="Comma 4" xfId="20" xr:uid="{7043B790-B34D-4DB2-9F37-DD97D26ABA7B}"/>
    <cellStyle name="Comma 4 2" xfId="32" xr:uid="{19F2C4FD-0D30-4E15-8A5A-B38D2463CB2F}"/>
    <cellStyle name="Comma 5" xfId="26" xr:uid="{D43FF6A1-15B5-4A8F-B59F-0C73CF952452}"/>
    <cellStyle name="Currency" xfId="5" builtinId="4"/>
    <cellStyle name="Currency 2" xfId="16" xr:uid="{26AD1694-C0CF-4B7B-9B72-CAEF58785045}"/>
    <cellStyle name="Currency 2 2" xfId="28" xr:uid="{28B4691C-F145-4EA1-AB44-9DE74FF7D8D6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3" xfId="24" xr:uid="{C236F3E7-2D24-49A6-BCE4-D414B44AA1EE}"/>
    <cellStyle name="Currency 4" xfId="22" xr:uid="{78565C97-703B-4026-A085-97AFD6D12A91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19.7265625" style="17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7" t="s">
        <v>98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>
        <v>45833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0.82218147334464653</v>
      </c>
      <c r="D4" s="28"/>
      <c r="E4" s="51" t="s">
        <v>14</v>
      </c>
      <c r="F4" s="52" t="s">
        <v>126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45959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34" t="s">
        <v>91</v>
      </c>
      <c r="C9" s="135"/>
      <c r="D9" s="135"/>
      <c r="E9" s="135"/>
      <c r="F9" s="135"/>
      <c r="G9" s="135"/>
      <c r="H9" s="136"/>
      <c r="I9" s="4"/>
      <c r="FU9" s="1"/>
      <c r="FV9" s="1"/>
      <c r="FW9" s="1"/>
      <c r="FX9" s="1"/>
    </row>
    <row r="10" spans="1:180" s="108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45953</v>
      </c>
      <c r="C11" s="10">
        <v>27044</v>
      </c>
      <c r="D11" s="67">
        <v>46.782499999999999</v>
      </c>
      <c r="E11" s="37">
        <v>1265185.93</v>
      </c>
      <c r="F11" s="123">
        <v>62.299319599999997</v>
      </c>
      <c r="G11" s="45">
        <v>1684822.7992623998</v>
      </c>
      <c r="H11" s="71">
        <v>1.33168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45954</v>
      </c>
      <c r="C12" s="10">
        <v>26588</v>
      </c>
      <c r="D12" s="67">
        <v>47.3919</v>
      </c>
      <c r="E12" s="37">
        <v>1260055.8372</v>
      </c>
      <c r="F12" s="123">
        <v>63.023644295999993</v>
      </c>
      <c r="G12" s="45">
        <v>1675672.6545420478</v>
      </c>
      <c r="H12" s="71">
        <v>1.3298399999999999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45957</v>
      </c>
      <c r="C13" s="10">
        <v>1086</v>
      </c>
      <c r="D13" s="67">
        <v>47.382100000000001</v>
      </c>
      <c r="E13" s="37">
        <v>51456.960599999999</v>
      </c>
      <c r="F13" s="123">
        <v>63.175785864600002</v>
      </c>
      <c r="G13" s="45">
        <v>68608.903448955592</v>
      </c>
      <c r="H13" s="71">
        <v>1.333326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45958</v>
      </c>
      <c r="C14" s="10">
        <v>188</v>
      </c>
      <c r="D14" s="67">
        <v>47.58</v>
      </c>
      <c r="E14" s="37">
        <v>8945.0399999999991</v>
      </c>
      <c r="F14" s="123">
        <v>63.171966000000005</v>
      </c>
      <c r="G14" s="45">
        <v>11876.329608</v>
      </c>
      <c r="H14" s="71">
        <v>1.3277000000000001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45959</v>
      </c>
      <c r="C15" s="10">
        <v>0</v>
      </c>
      <c r="D15" s="67">
        <v>0</v>
      </c>
      <c r="E15" s="37">
        <v>0</v>
      </c>
      <c r="F15" s="123">
        <v>0</v>
      </c>
      <c r="G15" s="45">
        <v>0</v>
      </c>
      <c r="H15" s="71"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54906</v>
      </c>
      <c r="D16" s="68">
        <v>47.092189702400461</v>
      </c>
      <c r="E16" s="38">
        <v>2585643.7677999996</v>
      </c>
      <c r="F16" s="124">
        <v>62.670394617371556</v>
      </c>
      <c r="G16" s="46">
        <v>3440980.6868614028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34" t="s">
        <v>30</v>
      </c>
      <c r="C20" s="135"/>
      <c r="D20" s="135"/>
      <c r="E20" s="136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1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45953</v>
      </c>
      <c r="C22" s="10">
        <v>6250</v>
      </c>
      <c r="D22" s="93">
        <v>62.308199999999999</v>
      </c>
      <c r="E22" s="45">
        <v>389426.25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45954</v>
      </c>
      <c r="C23" s="10">
        <v>5916</v>
      </c>
      <c r="D23" s="93">
        <v>63.207299999999996</v>
      </c>
      <c r="E23" s="45">
        <v>373934.38679999998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45957</v>
      </c>
      <c r="C24" s="10">
        <v>201</v>
      </c>
      <c r="D24" s="93">
        <v>63.230600000000003</v>
      </c>
      <c r="E24" s="45">
        <v>12709.3506</v>
      </c>
      <c r="F24" s="16"/>
      <c r="G24" s="10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45958</v>
      </c>
      <c r="C25" s="10">
        <v>3837</v>
      </c>
      <c r="D25" s="93">
        <v>63.448900000000002</v>
      </c>
      <c r="E25" s="45">
        <v>243453.42930000002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45959</v>
      </c>
      <c r="C26" s="10">
        <v>1982</v>
      </c>
      <c r="D26" s="93">
        <v>63.3</v>
      </c>
      <c r="E26" s="45">
        <v>125460.59999999999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18186</v>
      </c>
      <c r="D27" s="94">
        <v>62.959640201253713</v>
      </c>
      <c r="E27" s="46">
        <v>1144984.0167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34" t="s">
        <v>100</v>
      </c>
      <c r="C31" s="135"/>
      <c r="D31" s="135"/>
      <c r="E31" s="136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1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45953</v>
      </c>
      <c r="C33" s="10">
        <v>33294</v>
      </c>
      <c r="D33" s="93">
        <v>62.300986642109685</v>
      </c>
      <c r="E33" s="45">
        <v>2074249.0492623998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45954</v>
      </c>
      <c r="C34" s="10">
        <v>32504</v>
      </c>
      <c r="D34" s="93">
        <v>63.057071170995805</v>
      </c>
      <c r="E34" s="45">
        <v>2049607.0413420477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45957</v>
      </c>
      <c r="C35" s="10">
        <v>1287</v>
      </c>
      <c r="D35" s="93">
        <v>63.184346580385082</v>
      </c>
      <c r="E35" s="45">
        <v>81318.254048955598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45958</v>
      </c>
      <c r="C36" s="10">
        <v>4025</v>
      </c>
      <c r="D36" s="93">
        <v>63.435964946086962</v>
      </c>
      <c r="E36" s="45">
        <v>255329.75890800002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45959</v>
      </c>
      <c r="C37" s="10">
        <v>1982</v>
      </c>
      <c r="D37" s="93">
        <v>63.3</v>
      </c>
      <c r="E37" s="45">
        <v>125460.59999999999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73092</v>
      </c>
      <c r="D38" s="94">
        <v>62.742361729893872</v>
      </c>
      <c r="E38" s="46">
        <v>4585964.7035614029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735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1796875" defaultRowHeight="14.5"/>
  <cols>
    <col min="1" max="1" width="4" style="4" customWidth="1"/>
    <col min="2" max="2" width="28.26953125" style="109" bestFit="1" customWidth="1"/>
    <col min="3" max="3" width="15.1796875" style="109" bestFit="1" customWidth="1"/>
    <col min="4" max="4" width="12.1796875" style="110" bestFit="1" customWidth="1"/>
    <col min="5" max="5" width="8.1796875" style="111" bestFit="1" customWidth="1"/>
    <col min="6" max="6" width="8.54296875" style="111" customWidth="1"/>
    <col min="7" max="7" width="8" style="96" bestFit="1" customWidth="1"/>
    <col min="8" max="8" width="10" style="112" bestFit="1" customWidth="1"/>
    <col min="9" max="9" width="13.81640625" style="122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77"/>
      <c r="I1" s="98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8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8"/>
      <c r="K3" s="28"/>
      <c r="L3" s="28"/>
    </row>
    <row r="4" spans="2:15">
      <c r="B4" s="113"/>
      <c r="C4" s="114"/>
      <c r="D4" s="137"/>
      <c r="E4" s="137"/>
      <c r="F4" s="137"/>
      <c r="G4" s="137"/>
      <c r="H4" s="137"/>
      <c r="I4" s="137"/>
      <c r="J4" s="137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147">
        <v>45953</v>
      </c>
      <c r="E6" s="74" t="s">
        <v>639</v>
      </c>
      <c r="F6" s="74" t="s">
        <v>101</v>
      </c>
      <c r="G6" s="73">
        <v>60</v>
      </c>
      <c r="H6" s="80">
        <v>46.36</v>
      </c>
      <c r="I6" s="79">
        <v>2781.6</v>
      </c>
      <c r="J6" s="54" t="s">
        <v>8</v>
      </c>
      <c r="K6" s="30" t="s">
        <v>282</v>
      </c>
      <c r="O6" s="24"/>
    </row>
    <row r="7" spans="2:15">
      <c r="B7" s="58" t="s">
        <v>17</v>
      </c>
      <c r="C7" s="57" t="s">
        <v>16</v>
      </c>
      <c r="D7" s="147">
        <v>45953</v>
      </c>
      <c r="E7" s="74" t="s">
        <v>640</v>
      </c>
      <c r="F7" s="74" t="s">
        <v>101</v>
      </c>
      <c r="G7" s="73">
        <v>30</v>
      </c>
      <c r="H7" s="80">
        <v>46.36</v>
      </c>
      <c r="I7" s="79">
        <v>1390.8</v>
      </c>
      <c r="J7" s="54" t="s">
        <v>8</v>
      </c>
      <c r="K7" s="30" t="s">
        <v>283</v>
      </c>
      <c r="O7" s="24"/>
    </row>
    <row r="8" spans="2:15">
      <c r="B8" s="58" t="s">
        <v>17</v>
      </c>
      <c r="C8" s="57" t="s">
        <v>16</v>
      </c>
      <c r="D8" s="147">
        <v>45953</v>
      </c>
      <c r="E8" s="74" t="s">
        <v>641</v>
      </c>
      <c r="F8" s="74" t="s">
        <v>101</v>
      </c>
      <c r="G8" s="73">
        <v>60</v>
      </c>
      <c r="H8" s="80">
        <v>46.36</v>
      </c>
      <c r="I8" s="79">
        <v>2781.6</v>
      </c>
      <c r="J8" s="54" t="s">
        <v>8</v>
      </c>
      <c r="K8" s="30" t="s">
        <v>284</v>
      </c>
      <c r="O8" s="24"/>
    </row>
    <row r="9" spans="2:15">
      <c r="B9" s="58" t="s">
        <v>17</v>
      </c>
      <c r="C9" s="57" t="s">
        <v>16</v>
      </c>
      <c r="D9" s="147">
        <v>45953</v>
      </c>
      <c r="E9" s="74" t="s">
        <v>642</v>
      </c>
      <c r="F9" s="74" t="s">
        <v>101</v>
      </c>
      <c r="G9" s="73">
        <v>30</v>
      </c>
      <c r="H9" s="80">
        <v>46.36</v>
      </c>
      <c r="I9" s="79">
        <v>1390.8</v>
      </c>
      <c r="J9" s="54" t="s">
        <v>8</v>
      </c>
      <c r="K9" s="30" t="s">
        <v>285</v>
      </c>
      <c r="O9" s="24"/>
    </row>
    <row r="10" spans="2:15">
      <c r="B10" s="58" t="s">
        <v>17</v>
      </c>
      <c r="C10" s="57" t="s">
        <v>16</v>
      </c>
      <c r="D10" s="147">
        <v>45953</v>
      </c>
      <c r="E10" s="74" t="s">
        <v>643</v>
      </c>
      <c r="F10" s="74" t="s">
        <v>101</v>
      </c>
      <c r="G10" s="73">
        <v>18</v>
      </c>
      <c r="H10" s="80">
        <v>46.32</v>
      </c>
      <c r="I10" s="79">
        <v>833.76</v>
      </c>
      <c r="J10" s="54" t="s">
        <v>8</v>
      </c>
      <c r="K10" s="30" t="s">
        <v>286</v>
      </c>
      <c r="O10" s="24"/>
    </row>
    <row r="11" spans="2:15">
      <c r="B11" s="58" t="s">
        <v>17</v>
      </c>
      <c r="C11" s="57" t="s">
        <v>16</v>
      </c>
      <c r="D11" s="147">
        <v>45953</v>
      </c>
      <c r="E11" s="74" t="s">
        <v>644</v>
      </c>
      <c r="F11" s="74" t="s">
        <v>101</v>
      </c>
      <c r="G11" s="73">
        <v>90</v>
      </c>
      <c r="H11" s="80">
        <v>46.46</v>
      </c>
      <c r="I11" s="79">
        <v>4181.3999999999996</v>
      </c>
      <c r="J11" s="54" t="s">
        <v>8</v>
      </c>
      <c r="K11" s="30" t="s">
        <v>287</v>
      </c>
      <c r="O11" s="24"/>
    </row>
    <row r="12" spans="2:15">
      <c r="B12" s="58" t="s">
        <v>17</v>
      </c>
      <c r="C12" s="57" t="s">
        <v>16</v>
      </c>
      <c r="D12" s="147">
        <v>45953</v>
      </c>
      <c r="E12" s="74" t="s">
        <v>645</v>
      </c>
      <c r="F12" s="74" t="s">
        <v>101</v>
      </c>
      <c r="G12" s="73">
        <v>180</v>
      </c>
      <c r="H12" s="80">
        <v>46.46</v>
      </c>
      <c r="I12" s="79">
        <v>8362.7999999999993</v>
      </c>
      <c r="J12" s="54" t="s">
        <v>8</v>
      </c>
      <c r="K12" s="30" t="s">
        <v>288</v>
      </c>
      <c r="O12" s="24"/>
    </row>
    <row r="13" spans="2:15">
      <c r="B13" s="58" t="s">
        <v>17</v>
      </c>
      <c r="C13" s="57" t="s">
        <v>16</v>
      </c>
      <c r="D13" s="147">
        <v>45953</v>
      </c>
      <c r="E13" s="74" t="s">
        <v>646</v>
      </c>
      <c r="F13" s="74" t="s">
        <v>101</v>
      </c>
      <c r="G13" s="73">
        <v>12</v>
      </c>
      <c r="H13" s="80">
        <v>46.44</v>
      </c>
      <c r="I13" s="79">
        <v>557.28</v>
      </c>
      <c r="J13" s="54" t="s">
        <v>8</v>
      </c>
      <c r="K13" s="30" t="s">
        <v>289</v>
      </c>
      <c r="O13" s="24"/>
    </row>
    <row r="14" spans="2:15">
      <c r="B14" s="58" t="s">
        <v>17</v>
      </c>
      <c r="C14" s="57" t="s">
        <v>16</v>
      </c>
      <c r="D14" s="147">
        <v>45953</v>
      </c>
      <c r="E14" s="74" t="s">
        <v>646</v>
      </c>
      <c r="F14" s="74" t="s">
        <v>101</v>
      </c>
      <c r="G14" s="73">
        <v>21</v>
      </c>
      <c r="H14" s="80">
        <v>46.42</v>
      </c>
      <c r="I14" s="79">
        <v>974.82</v>
      </c>
      <c r="J14" s="54" t="s">
        <v>8</v>
      </c>
      <c r="K14" s="30" t="s">
        <v>290</v>
      </c>
      <c r="O14" s="24"/>
    </row>
    <row r="15" spans="2:15">
      <c r="B15" s="58" t="s">
        <v>17</v>
      </c>
      <c r="C15" s="57" t="s">
        <v>16</v>
      </c>
      <c r="D15" s="147">
        <v>45953</v>
      </c>
      <c r="E15" s="74" t="s">
        <v>646</v>
      </c>
      <c r="F15" s="74" t="s">
        <v>101</v>
      </c>
      <c r="G15" s="73">
        <v>12</v>
      </c>
      <c r="H15" s="80">
        <v>46.42</v>
      </c>
      <c r="I15" s="79">
        <v>557.04</v>
      </c>
      <c r="J15" s="54" t="s">
        <v>8</v>
      </c>
      <c r="K15" s="30" t="s">
        <v>291</v>
      </c>
      <c r="O15" s="24"/>
    </row>
    <row r="16" spans="2:15">
      <c r="B16" s="58" t="s">
        <v>17</v>
      </c>
      <c r="C16" s="57" t="s">
        <v>16</v>
      </c>
      <c r="D16" s="147">
        <v>45953</v>
      </c>
      <c r="E16" s="74" t="s">
        <v>646</v>
      </c>
      <c r="F16" s="74" t="s">
        <v>101</v>
      </c>
      <c r="G16" s="73">
        <v>3</v>
      </c>
      <c r="H16" s="80">
        <v>46.42</v>
      </c>
      <c r="I16" s="79">
        <v>139.26</v>
      </c>
      <c r="J16" s="54" t="s">
        <v>8</v>
      </c>
      <c r="K16" s="30" t="s">
        <v>292</v>
      </c>
      <c r="O16" s="24"/>
    </row>
    <row r="17" spans="2:15">
      <c r="B17" s="58" t="s">
        <v>17</v>
      </c>
      <c r="C17" s="57" t="s">
        <v>16</v>
      </c>
      <c r="D17" s="147">
        <v>45953</v>
      </c>
      <c r="E17" s="74" t="s">
        <v>646</v>
      </c>
      <c r="F17" s="74" t="s">
        <v>101</v>
      </c>
      <c r="G17" s="73">
        <v>7</v>
      </c>
      <c r="H17" s="80">
        <v>46.4</v>
      </c>
      <c r="I17" s="79">
        <v>324.8</v>
      </c>
      <c r="J17" s="54" t="s">
        <v>8</v>
      </c>
      <c r="K17" s="30" t="s">
        <v>293</v>
      </c>
      <c r="O17" s="24"/>
    </row>
    <row r="18" spans="2:15">
      <c r="B18" s="58" t="s">
        <v>17</v>
      </c>
      <c r="C18" s="57" t="s">
        <v>16</v>
      </c>
      <c r="D18" s="147">
        <v>45953</v>
      </c>
      <c r="E18" s="74" t="s">
        <v>646</v>
      </c>
      <c r="F18" s="74" t="s">
        <v>101</v>
      </c>
      <c r="G18" s="73">
        <v>14</v>
      </c>
      <c r="H18" s="80">
        <v>46.4</v>
      </c>
      <c r="I18" s="79">
        <v>649.6</v>
      </c>
      <c r="J18" s="54" t="s">
        <v>8</v>
      </c>
      <c r="K18" s="30" t="s">
        <v>294</v>
      </c>
      <c r="O18" s="24"/>
    </row>
    <row r="19" spans="2:15">
      <c r="B19" s="58" t="s">
        <v>17</v>
      </c>
      <c r="C19" s="57" t="s">
        <v>16</v>
      </c>
      <c r="D19" s="147">
        <v>45953</v>
      </c>
      <c r="E19" s="74" t="s">
        <v>647</v>
      </c>
      <c r="F19" s="74" t="s">
        <v>101</v>
      </c>
      <c r="G19" s="73">
        <v>120</v>
      </c>
      <c r="H19" s="80">
        <v>46.48</v>
      </c>
      <c r="I19" s="79">
        <v>5577.5999999999995</v>
      </c>
      <c r="J19" s="54" t="s">
        <v>8</v>
      </c>
      <c r="K19" s="30" t="s">
        <v>295</v>
      </c>
      <c r="O19" s="24"/>
    </row>
    <row r="20" spans="2:15">
      <c r="B20" s="58" t="s">
        <v>17</v>
      </c>
      <c r="C20" s="57" t="s">
        <v>16</v>
      </c>
      <c r="D20" s="147">
        <v>45953</v>
      </c>
      <c r="E20" s="74" t="s">
        <v>648</v>
      </c>
      <c r="F20" s="74" t="s">
        <v>101</v>
      </c>
      <c r="G20" s="73">
        <v>24</v>
      </c>
      <c r="H20" s="80">
        <v>46.48</v>
      </c>
      <c r="I20" s="79">
        <v>1115.52</v>
      </c>
      <c r="J20" s="54" t="s">
        <v>8</v>
      </c>
      <c r="K20" s="30" t="s">
        <v>296</v>
      </c>
      <c r="O20" s="24"/>
    </row>
    <row r="21" spans="2:15">
      <c r="B21" s="58" t="s">
        <v>17</v>
      </c>
      <c r="C21" s="57" t="s">
        <v>16</v>
      </c>
      <c r="D21" s="147">
        <v>45953</v>
      </c>
      <c r="E21" s="74" t="s">
        <v>649</v>
      </c>
      <c r="F21" s="74" t="s">
        <v>101</v>
      </c>
      <c r="G21" s="73">
        <v>30</v>
      </c>
      <c r="H21" s="80">
        <v>46.48</v>
      </c>
      <c r="I21" s="79">
        <v>1394.3999999999999</v>
      </c>
      <c r="J21" s="54" t="s">
        <v>8</v>
      </c>
      <c r="K21" s="30" t="s">
        <v>297</v>
      </c>
      <c r="O21" s="24"/>
    </row>
    <row r="22" spans="2:15">
      <c r="B22" s="58" t="s">
        <v>17</v>
      </c>
      <c r="C22" s="57" t="s">
        <v>16</v>
      </c>
      <c r="D22" s="147">
        <v>45953</v>
      </c>
      <c r="E22" s="74" t="s">
        <v>229</v>
      </c>
      <c r="F22" s="74" t="s">
        <v>101</v>
      </c>
      <c r="G22" s="73">
        <v>18</v>
      </c>
      <c r="H22" s="80">
        <v>46.5</v>
      </c>
      <c r="I22" s="79">
        <v>837</v>
      </c>
      <c r="J22" s="54" t="s">
        <v>8</v>
      </c>
      <c r="K22" s="30" t="s">
        <v>298</v>
      </c>
      <c r="O22" s="24"/>
    </row>
    <row r="23" spans="2:15">
      <c r="B23" s="58" t="s">
        <v>17</v>
      </c>
      <c r="C23" s="57" t="s">
        <v>16</v>
      </c>
      <c r="D23" s="147">
        <v>45953</v>
      </c>
      <c r="E23" s="74" t="s">
        <v>229</v>
      </c>
      <c r="F23" s="74" t="s">
        <v>101</v>
      </c>
      <c r="G23" s="73">
        <v>12</v>
      </c>
      <c r="H23" s="80">
        <v>46.48</v>
      </c>
      <c r="I23" s="79">
        <v>557.76</v>
      </c>
      <c r="J23" s="54" t="s">
        <v>8</v>
      </c>
      <c r="K23" s="30" t="s">
        <v>299</v>
      </c>
      <c r="O23" s="24"/>
    </row>
    <row r="24" spans="2:15">
      <c r="B24" s="58" t="s">
        <v>17</v>
      </c>
      <c r="C24" s="57" t="s">
        <v>16</v>
      </c>
      <c r="D24" s="147">
        <v>45953</v>
      </c>
      <c r="E24" s="74" t="s">
        <v>229</v>
      </c>
      <c r="F24" s="74" t="s">
        <v>101</v>
      </c>
      <c r="G24" s="73">
        <v>30</v>
      </c>
      <c r="H24" s="80">
        <v>46.5</v>
      </c>
      <c r="I24" s="79">
        <v>1395</v>
      </c>
      <c r="J24" s="54" t="s">
        <v>8</v>
      </c>
      <c r="K24" s="30" t="s">
        <v>300</v>
      </c>
      <c r="O24" s="24"/>
    </row>
    <row r="25" spans="2:15">
      <c r="B25" s="58" t="s">
        <v>17</v>
      </c>
      <c r="C25" s="57" t="s">
        <v>16</v>
      </c>
      <c r="D25" s="147">
        <v>45953</v>
      </c>
      <c r="E25" s="74" t="s">
        <v>231</v>
      </c>
      <c r="F25" s="74" t="s">
        <v>101</v>
      </c>
      <c r="G25" s="73">
        <v>18</v>
      </c>
      <c r="H25" s="80">
        <v>46.5</v>
      </c>
      <c r="I25" s="79">
        <v>837</v>
      </c>
      <c r="J25" s="54" t="s">
        <v>8</v>
      </c>
      <c r="K25" s="30" t="s">
        <v>301</v>
      </c>
      <c r="O25" s="24"/>
    </row>
    <row r="26" spans="2:15">
      <c r="B26" s="58" t="s">
        <v>17</v>
      </c>
      <c r="C26" s="57" t="s">
        <v>16</v>
      </c>
      <c r="D26" s="147">
        <v>45953</v>
      </c>
      <c r="E26" s="74" t="s">
        <v>231</v>
      </c>
      <c r="F26" s="74" t="s">
        <v>101</v>
      </c>
      <c r="G26" s="73">
        <v>12</v>
      </c>
      <c r="H26" s="80">
        <v>46.48</v>
      </c>
      <c r="I26" s="79">
        <v>557.76</v>
      </c>
      <c r="J26" s="54" t="s">
        <v>8</v>
      </c>
      <c r="K26" s="30" t="s">
        <v>302</v>
      </c>
      <c r="O26" s="24"/>
    </row>
    <row r="27" spans="2:15">
      <c r="B27" s="58" t="s">
        <v>17</v>
      </c>
      <c r="C27" s="57" t="s">
        <v>16</v>
      </c>
      <c r="D27" s="147">
        <v>45953</v>
      </c>
      <c r="E27" s="74" t="s">
        <v>231</v>
      </c>
      <c r="F27" s="74" t="s">
        <v>101</v>
      </c>
      <c r="G27" s="73">
        <v>60</v>
      </c>
      <c r="H27" s="80">
        <v>46.48</v>
      </c>
      <c r="I27" s="79">
        <v>2788.7999999999997</v>
      </c>
      <c r="J27" s="54" t="s">
        <v>8</v>
      </c>
      <c r="K27" s="30" t="s">
        <v>303</v>
      </c>
      <c r="O27" s="24"/>
    </row>
    <row r="28" spans="2:15">
      <c r="B28" s="58" t="s">
        <v>17</v>
      </c>
      <c r="C28" s="57" t="s">
        <v>16</v>
      </c>
      <c r="D28" s="147">
        <v>45953</v>
      </c>
      <c r="E28" s="74" t="s">
        <v>650</v>
      </c>
      <c r="F28" s="74" t="s">
        <v>101</v>
      </c>
      <c r="G28" s="73">
        <v>7</v>
      </c>
      <c r="H28" s="80">
        <v>46.44</v>
      </c>
      <c r="I28" s="79">
        <v>325.08</v>
      </c>
      <c r="J28" s="54" t="s">
        <v>8</v>
      </c>
      <c r="K28" s="30" t="s">
        <v>304</v>
      </c>
      <c r="O28" s="24"/>
    </row>
    <row r="29" spans="2:15">
      <c r="B29" s="58" t="s">
        <v>17</v>
      </c>
      <c r="C29" s="57" t="s">
        <v>16</v>
      </c>
      <c r="D29" s="147">
        <v>45953</v>
      </c>
      <c r="E29" s="74" t="s">
        <v>650</v>
      </c>
      <c r="F29" s="74" t="s">
        <v>101</v>
      </c>
      <c r="G29" s="73">
        <v>60</v>
      </c>
      <c r="H29" s="80">
        <v>46.42</v>
      </c>
      <c r="I29" s="79">
        <v>2785.2000000000003</v>
      </c>
      <c r="J29" s="54" t="s">
        <v>8</v>
      </c>
      <c r="K29" s="30" t="s">
        <v>305</v>
      </c>
      <c r="O29" s="24"/>
    </row>
    <row r="30" spans="2:15">
      <c r="B30" s="58" t="s">
        <v>17</v>
      </c>
      <c r="C30" s="57" t="s">
        <v>16</v>
      </c>
      <c r="D30" s="147">
        <v>45953</v>
      </c>
      <c r="E30" s="74" t="s">
        <v>651</v>
      </c>
      <c r="F30" s="74" t="s">
        <v>101</v>
      </c>
      <c r="G30" s="73">
        <v>12</v>
      </c>
      <c r="H30" s="80">
        <v>46.48</v>
      </c>
      <c r="I30" s="79">
        <v>557.76</v>
      </c>
      <c r="J30" s="54" t="s">
        <v>8</v>
      </c>
      <c r="K30" s="30" t="s">
        <v>306</v>
      </c>
      <c r="O30" s="24"/>
    </row>
    <row r="31" spans="2:15">
      <c r="B31" s="58" t="s">
        <v>17</v>
      </c>
      <c r="C31" s="57" t="s">
        <v>16</v>
      </c>
      <c r="D31" s="147">
        <v>45953</v>
      </c>
      <c r="E31" s="74" t="s">
        <v>652</v>
      </c>
      <c r="F31" s="74" t="s">
        <v>101</v>
      </c>
      <c r="G31" s="73">
        <v>9</v>
      </c>
      <c r="H31" s="80">
        <v>46.44</v>
      </c>
      <c r="I31" s="79">
        <v>417.96</v>
      </c>
      <c r="J31" s="54" t="s">
        <v>8</v>
      </c>
      <c r="K31" s="30" t="s">
        <v>307</v>
      </c>
      <c r="O31" s="24"/>
    </row>
    <row r="32" spans="2:15">
      <c r="B32" s="58" t="s">
        <v>17</v>
      </c>
      <c r="C32" s="57" t="s">
        <v>16</v>
      </c>
      <c r="D32" s="147">
        <v>45953</v>
      </c>
      <c r="E32" s="74" t="s">
        <v>652</v>
      </c>
      <c r="F32" s="74" t="s">
        <v>101</v>
      </c>
      <c r="G32" s="73">
        <v>9</v>
      </c>
      <c r="H32" s="80">
        <v>46.44</v>
      </c>
      <c r="I32" s="79">
        <v>417.96</v>
      </c>
      <c r="J32" s="54" t="s">
        <v>8</v>
      </c>
      <c r="K32" s="30" t="s">
        <v>308</v>
      </c>
      <c r="O32" s="24"/>
    </row>
    <row r="33" spans="2:15">
      <c r="B33" s="58" t="s">
        <v>17</v>
      </c>
      <c r="C33" s="57" t="s">
        <v>16</v>
      </c>
      <c r="D33" s="147">
        <v>45953</v>
      </c>
      <c r="E33" s="74" t="s">
        <v>653</v>
      </c>
      <c r="F33" s="74" t="s">
        <v>101</v>
      </c>
      <c r="G33" s="73">
        <v>60</v>
      </c>
      <c r="H33" s="80">
        <v>46.42</v>
      </c>
      <c r="I33" s="79">
        <v>2785.2000000000003</v>
      </c>
      <c r="J33" s="54" t="s">
        <v>8</v>
      </c>
      <c r="K33" s="30" t="s">
        <v>309</v>
      </c>
      <c r="O33" s="24"/>
    </row>
    <row r="34" spans="2:15">
      <c r="B34" s="58" t="s">
        <v>17</v>
      </c>
      <c r="C34" s="57" t="s">
        <v>16</v>
      </c>
      <c r="D34" s="147">
        <v>45953</v>
      </c>
      <c r="E34" s="74" t="s">
        <v>233</v>
      </c>
      <c r="F34" s="74" t="s">
        <v>101</v>
      </c>
      <c r="G34" s="73">
        <v>90</v>
      </c>
      <c r="H34" s="80">
        <v>46.42</v>
      </c>
      <c r="I34" s="79">
        <v>4177.8</v>
      </c>
      <c r="J34" s="54" t="s">
        <v>8</v>
      </c>
      <c r="K34" s="30" t="s">
        <v>310</v>
      </c>
      <c r="O34" s="24"/>
    </row>
    <row r="35" spans="2:15">
      <c r="B35" s="58" t="s">
        <v>17</v>
      </c>
      <c r="C35" s="57" t="s">
        <v>16</v>
      </c>
      <c r="D35" s="147">
        <v>45953</v>
      </c>
      <c r="E35" s="74" t="s">
        <v>234</v>
      </c>
      <c r="F35" s="74" t="s">
        <v>101</v>
      </c>
      <c r="G35" s="73">
        <v>30</v>
      </c>
      <c r="H35" s="80">
        <v>46.4</v>
      </c>
      <c r="I35" s="79">
        <v>1392</v>
      </c>
      <c r="J35" s="54" t="s">
        <v>8</v>
      </c>
      <c r="K35" s="30" t="s">
        <v>311</v>
      </c>
      <c r="O35" s="24"/>
    </row>
    <row r="36" spans="2:15">
      <c r="B36" s="58" t="s">
        <v>17</v>
      </c>
      <c r="C36" s="57" t="s">
        <v>16</v>
      </c>
      <c r="D36" s="147">
        <v>45953</v>
      </c>
      <c r="E36" s="74" t="s">
        <v>234</v>
      </c>
      <c r="F36" s="74" t="s">
        <v>101</v>
      </c>
      <c r="G36" s="73">
        <v>7</v>
      </c>
      <c r="H36" s="80">
        <v>46.44</v>
      </c>
      <c r="I36" s="79">
        <v>325.08</v>
      </c>
      <c r="J36" s="54" t="s">
        <v>8</v>
      </c>
      <c r="K36" s="30" t="s">
        <v>312</v>
      </c>
      <c r="O36" s="24"/>
    </row>
    <row r="37" spans="2:15">
      <c r="B37" s="58" t="s">
        <v>17</v>
      </c>
      <c r="C37" s="57" t="s">
        <v>16</v>
      </c>
      <c r="D37" s="147">
        <v>45953</v>
      </c>
      <c r="E37" s="74" t="s">
        <v>654</v>
      </c>
      <c r="F37" s="74" t="s">
        <v>101</v>
      </c>
      <c r="G37" s="73">
        <v>12</v>
      </c>
      <c r="H37" s="80">
        <v>46.48</v>
      </c>
      <c r="I37" s="79">
        <v>557.76</v>
      </c>
      <c r="J37" s="54" t="s">
        <v>8</v>
      </c>
      <c r="K37" s="30" t="s">
        <v>313</v>
      </c>
      <c r="O37" s="24"/>
    </row>
    <row r="38" spans="2:15">
      <c r="B38" s="58" t="s">
        <v>17</v>
      </c>
      <c r="C38" s="57" t="s">
        <v>16</v>
      </c>
      <c r="D38" s="147">
        <v>45953</v>
      </c>
      <c r="E38" s="74" t="s">
        <v>655</v>
      </c>
      <c r="F38" s="74" t="s">
        <v>101</v>
      </c>
      <c r="G38" s="73">
        <v>18</v>
      </c>
      <c r="H38" s="80">
        <v>46.36</v>
      </c>
      <c r="I38" s="79">
        <v>834.48</v>
      </c>
      <c r="J38" s="54" t="s">
        <v>8</v>
      </c>
      <c r="K38" s="30" t="s">
        <v>314</v>
      </c>
      <c r="O38" s="24"/>
    </row>
    <row r="39" spans="2:15">
      <c r="B39" s="58" t="s">
        <v>17</v>
      </c>
      <c r="C39" s="57" t="s">
        <v>16</v>
      </c>
      <c r="D39" s="147">
        <v>45953</v>
      </c>
      <c r="E39" s="74" t="s">
        <v>655</v>
      </c>
      <c r="F39" s="74" t="s">
        <v>101</v>
      </c>
      <c r="G39" s="73">
        <v>30</v>
      </c>
      <c r="H39" s="80">
        <v>46.36</v>
      </c>
      <c r="I39" s="79">
        <v>1390.8</v>
      </c>
      <c r="J39" s="54" t="s">
        <v>8</v>
      </c>
      <c r="K39" s="30" t="s">
        <v>315</v>
      </c>
      <c r="O39" s="24"/>
    </row>
    <row r="40" spans="2:15">
      <c r="B40" s="58" t="s">
        <v>17</v>
      </c>
      <c r="C40" s="57" t="s">
        <v>16</v>
      </c>
      <c r="D40" s="147">
        <v>45953</v>
      </c>
      <c r="E40" s="74" t="s">
        <v>656</v>
      </c>
      <c r="F40" s="74" t="s">
        <v>101</v>
      </c>
      <c r="G40" s="73">
        <v>18</v>
      </c>
      <c r="H40" s="80">
        <v>46.36</v>
      </c>
      <c r="I40" s="79">
        <v>834.48</v>
      </c>
      <c r="J40" s="54" t="s">
        <v>8</v>
      </c>
      <c r="K40" s="30" t="s">
        <v>316</v>
      </c>
      <c r="O40" s="24"/>
    </row>
    <row r="41" spans="2:15">
      <c r="B41" s="58" t="s">
        <v>17</v>
      </c>
      <c r="C41" s="57" t="s">
        <v>16</v>
      </c>
      <c r="D41" s="147">
        <v>45953</v>
      </c>
      <c r="E41" s="74" t="s">
        <v>116</v>
      </c>
      <c r="F41" s="74" t="s">
        <v>101</v>
      </c>
      <c r="G41" s="73">
        <v>60</v>
      </c>
      <c r="H41" s="80">
        <v>46.36</v>
      </c>
      <c r="I41" s="79">
        <v>2781.6</v>
      </c>
      <c r="J41" s="54" t="s">
        <v>8</v>
      </c>
      <c r="K41" s="30" t="s">
        <v>317</v>
      </c>
      <c r="O41" s="24"/>
    </row>
    <row r="42" spans="2:15">
      <c r="B42" s="58" t="s">
        <v>17</v>
      </c>
      <c r="C42" s="57" t="s">
        <v>16</v>
      </c>
      <c r="D42" s="147">
        <v>45953</v>
      </c>
      <c r="E42" s="74" t="s">
        <v>657</v>
      </c>
      <c r="F42" s="74" t="s">
        <v>101</v>
      </c>
      <c r="G42" s="73">
        <v>2</v>
      </c>
      <c r="H42" s="80">
        <v>46.32</v>
      </c>
      <c r="I42" s="79">
        <v>92.64</v>
      </c>
      <c r="J42" s="54" t="s">
        <v>8</v>
      </c>
      <c r="K42" s="30" t="s">
        <v>318</v>
      </c>
      <c r="O42" s="24"/>
    </row>
    <row r="43" spans="2:15">
      <c r="B43" s="58" t="s">
        <v>17</v>
      </c>
      <c r="C43" s="57" t="s">
        <v>16</v>
      </c>
      <c r="D43" s="147">
        <v>45953</v>
      </c>
      <c r="E43" s="74" t="s">
        <v>658</v>
      </c>
      <c r="F43" s="74" t="s">
        <v>101</v>
      </c>
      <c r="G43" s="73">
        <v>18</v>
      </c>
      <c r="H43" s="80">
        <v>46.32</v>
      </c>
      <c r="I43" s="79">
        <v>833.76</v>
      </c>
      <c r="J43" s="54" t="s">
        <v>8</v>
      </c>
      <c r="K43" s="30" t="s">
        <v>319</v>
      </c>
      <c r="O43" s="24"/>
    </row>
    <row r="44" spans="2:15">
      <c r="B44" s="58" t="s">
        <v>17</v>
      </c>
      <c r="C44" s="57" t="s">
        <v>16</v>
      </c>
      <c r="D44" s="147">
        <v>45953</v>
      </c>
      <c r="E44" s="74" t="s">
        <v>658</v>
      </c>
      <c r="F44" s="74" t="s">
        <v>101</v>
      </c>
      <c r="G44" s="73">
        <v>58</v>
      </c>
      <c r="H44" s="80">
        <v>46.32</v>
      </c>
      <c r="I44" s="79">
        <v>2686.56</v>
      </c>
      <c r="J44" s="54" t="s">
        <v>8</v>
      </c>
      <c r="K44" s="30" t="s">
        <v>320</v>
      </c>
      <c r="O44" s="24"/>
    </row>
    <row r="45" spans="2:15">
      <c r="B45" s="58" t="s">
        <v>17</v>
      </c>
      <c r="C45" s="57" t="s">
        <v>16</v>
      </c>
      <c r="D45" s="147">
        <v>45953</v>
      </c>
      <c r="E45" s="74" t="s">
        <v>659</v>
      </c>
      <c r="F45" s="74" t="s">
        <v>101</v>
      </c>
      <c r="G45" s="73">
        <v>2</v>
      </c>
      <c r="H45" s="80">
        <v>46.3</v>
      </c>
      <c r="I45" s="79">
        <v>92.6</v>
      </c>
      <c r="J45" s="54" t="s">
        <v>8</v>
      </c>
      <c r="K45" s="30" t="s">
        <v>321</v>
      </c>
      <c r="O45" s="24"/>
    </row>
    <row r="46" spans="2:15">
      <c r="B46" s="58" t="s">
        <v>17</v>
      </c>
      <c r="C46" s="57" t="s">
        <v>16</v>
      </c>
      <c r="D46" s="147">
        <v>45953</v>
      </c>
      <c r="E46" s="74" t="s">
        <v>660</v>
      </c>
      <c r="F46" s="74" t="s">
        <v>101</v>
      </c>
      <c r="G46" s="73">
        <v>18</v>
      </c>
      <c r="H46" s="80">
        <v>46.3</v>
      </c>
      <c r="I46" s="79">
        <v>833.4</v>
      </c>
      <c r="J46" s="54" t="s">
        <v>8</v>
      </c>
      <c r="K46" s="30" t="s">
        <v>322</v>
      </c>
      <c r="O46" s="24"/>
    </row>
    <row r="47" spans="2:15">
      <c r="B47" s="58" t="s">
        <v>17</v>
      </c>
      <c r="C47" s="57" t="s">
        <v>16</v>
      </c>
      <c r="D47" s="147">
        <v>45953</v>
      </c>
      <c r="E47" s="74" t="s">
        <v>660</v>
      </c>
      <c r="F47" s="74" t="s">
        <v>101</v>
      </c>
      <c r="G47" s="73">
        <v>58</v>
      </c>
      <c r="H47" s="80">
        <v>46.3</v>
      </c>
      <c r="I47" s="79">
        <v>2685.3999999999996</v>
      </c>
      <c r="J47" s="54" t="s">
        <v>8</v>
      </c>
      <c r="K47" s="30" t="s">
        <v>323</v>
      </c>
      <c r="O47" s="24"/>
    </row>
    <row r="48" spans="2:15">
      <c r="B48" s="58" t="s">
        <v>17</v>
      </c>
      <c r="C48" s="57" t="s">
        <v>16</v>
      </c>
      <c r="D48" s="147">
        <v>45953</v>
      </c>
      <c r="E48" s="74" t="s">
        <v>661</v>
      </c>
      <c r="F48" s="74" t="s">
        <v>101</v>
      </c>
      <c r="G48" s="73">
        <v>4</v>
      </c>
      <c r="H48" s="80">
        <v>46.3</v>
      </c>
      <c r="I48" s="79">
        <v>185.2</v>
      </c>
      <c r="J48" s="54" t="s">
        <v>8</v>
      </c>
      <c r="K48" s="30" t="s">
        <v>324</v>
      </c>
      <c r="O48" s="24"/>
    </row>
    <row r="49" spans="2:15">
      <c r="B49" s="58" t="s">
        <v>17</v>
      </c>
      <c r="C49" s="57" t="s">
        <v>16</v>
      </c>
      <c r="D49" s="147">
        <v>45953</v>
      </c>
      <c r="E49" s="74" t="s">
        <v>661</v>
      </c>
      <c r="F49" s="74" t="s">
        <v>101</v>
      </c>
      <c r="G49" s="73">
        <v>20</v>
      </c>
      <c r="H49" s="80">
        <v>46.3</v>
      </c>
      <c r="I49" s="79">
        <v>926</v>
      </c>
      <c r="J49" s="54" t="s">
        <v>8</v>
      </c>
      <c r="K49" s="30" t="s">
        <v>325</v>
      </c>
      <c r="O49" s="24"/>
    </row>
    <row r="50" spans="2:15">
      <c r="B50" s="58" t="s">
        <v>17</v>
      </c>
      <c r="C50" s="57" t="s">
        <v>16</v>
      </c>
      <c r="D50" s="147">
        <v>45953</v>
      </c>
      <c r="E50" s="74" t="s">
        <v>662</v>
      </c>
      <c r="F50" s="74" t="s">
        <v>101</v>
      </c>
      <c r="G50" s="73">
        <v>21</v>
      </c>
      <c r="H50" s="80">
        <v>46.28</v>
      </c>
      <c r="I50" s="79">
        <v>971.88</v>
      </c>
      <c r="J50" s="54" t="s">
        <v>8</v>
      </c>
      <c r="K50" s="30" t="s">
        <v>326</v>
      </c>
      <c r="O50" s="24"/>
    </row>
    <row r="51" spans="2:15">
      <c r="B51" s="58" t="s">
        <v>17</v>
      </c>
      <c r="C51" s="57" t="s">
        <v>16</v>
      </c>
      <c r="D51" s="147">
        <v>45953</v>
      </c>
      <c r="E51" s="74" t="s">
        <v>662</v>
      </c>
      <c r="F51" s="74" t="s">
        <v>101</v>
      </c>
      <c r="G51" s="73">
        <v>60</v>
      </c>
      <c r="H51" s="80">
        <v>46.28</v>
      </c>
      <c r="I51" s="79">
        <v>2776.8</v>
      </c>
      <c r="J51" s="54" t="s">
        <v>8</v>
      </c>
      <c r="K51" s="30" t="s">
        <v>327</v>
      </c>
      <c r="O51" s="24"/>
    </row>
    <row r="52" spans="2:15">
      <c r="B52" s="58" t="s">
        <v>17</v>
      </c>
      <c r="C52" s="57" t="s">
        <v>16</v>
      </c>
      <c r="D52" s="147">
        <v>45953</v>
      </c>
      <c r="E52" s="74" t="s">
        <v>663</v>
      </c>
      <c r="F52" s="74" t="s">
        <v>101</v>
      </c>
      <c r="G52" s="73">
        <v>18</v>
      </c>
      <c r="H52" s="80">
        <v>46.24</v>
      </c>
      <c r="I52" s="79">
        <v>832.32</v>
      </c>
      <c r="J52" s="54" t="s">
        <v>8</v>
      </c>
      <c r="K52" s="30" t="s">
        <v>328</v>
      </c>
      <c r="O52" s="24"/>
    </row>
    <row r="53" spans="2:15">
      <c r="B53" s="58" t="s">
        <v>17</v>
      </c>
      <c r="C53" s="57" t="s">
        <v>16</v>
      </c>
      <c r="D53" s="147">
        <v>45953</v>
      </c>
      <c r="E53" s="74" t="s">
        <v>663</v>
      </c>
      <c r="F53" s="74" t="s">
        <v>101</v>
      </c>
      <c r="G53" s="73">
        <v>30</v>
      </c>
      <c r="H53" s="80">
        <v>46.24</v>
      </c>
      <c r="I53" s="79">
        <v>1387.2</v>
      </c>
      <c r="J53" s="54" t="s">
        <v>8</v>
      </c>
      <c r="K53" s="30" t="s">
        <v>329</v>
      </c>
      <c r="O53" s="24"/>
    </row>
    <row r="54" spans="2:15">
      <c r="B54" s="58" t="s">
        <v>17</v>
      </c>
      <c r="C54" s="57" t="s">
        <v>16</v>
      </c>
      <c r="D54" s="147">
        <v>45953</v>
      </c>
      <c r="E54" s="74" t="s">
        <v>663</v>
      </c>
      <c r="F54" s="74" t="s">
        <v>101</v>
      </c>
      <c r="G54" s="73">
        <v>12</v>
      </c>
      <c r="H54" s="80">
        <v>46.24</v>
      </c>
      <c r="I54" s="79">
        <v>554.88</v>
      </c>
      <c r="J54" s="54" t="s">
        <v>8</v>
      </c>
      <c r="K54" s="30" t="s">
        <v>330</v>
      </c>
      <c r="O54" s="24"/>
    </row>
    <row r="55" spans="2:15">
      <c r="B55" s="58" t="s">
        <v>17</v>
      </c>
      <c r="C55" s="57" t="s">
        <v>16</v>
      </c>
      <c r="D55" s="147">
        <v>45953</v>
      </c>
      <c r="E55" s="74" t="s">
        <v>664</v>
      </c>
      <c r="F55" s="74" t="s">
        <v>101</v>
      </c>
      <c r="G55" s="73">
        <v>2</v>
      </c>
      <c r="H55" s="80">
        <v>46.18</v>
      </c>
      <c r="I55" s="79">
        <v>92.36</v>
      </c>
      <c r="J55" s="54" t="s">
        <v>8</v>
      </c>
      <c r="K55" s="30" t="s">
        <v>331</v>
      </c>
      <c r="O55" s="24"/>
    </row>
    <row r="56" spans="2:15">
      <c r="B56" s="58" t="s">
        <v>17</v>
      </c>
      <c r="C56" s="57" t="s">
        <v>16</v>
      </c>
      <c r="D56" s="147">
        <v>45953</v>
      </c>
      <c r="E56" s="74" t="s">
        <v>664</v>
      </c>
      <c r="F56" s="74" t="s">
        <v>101</v>
      </c>
      <c r="G56" s="73">
        <v>178</v>
      </c>
      <c r="H56" s="80">
        <v>46.18</v>
      </c>
      <c r="I56" s="79">
        <v>8220.0399999999991</v>
      </c>
      <c r="J56" s="54" t="s">
        <v>8</v>
      </c>
      <c r="K56" s="30" t="s">
        <v>332</v>
      </c>
      <c r="O56" s="24"/>
    </row>
    <row r="57" spans="2:15">
      <c r="B57" s="58" t="s">
        <v>17</v>
      </c>
      <c r="C57" s="57" t="s">
        <v>16</v>
      </c>
      <c r="D57" s="147">
        <v>45953</v>
      </c>
      <c r="E57" s="74" t="s">
        <v>665</v>
      </c>
      <c r="F57" s="74" t="s">
        <v>101</v>
      </c>
      <c r="G57" s="73">
        <v>5</v>
      </c>
      <c r="H57" s="80">
        <v>46.18</v>
      </c>
      <c r="I57" s="79">
        <v>230.9</v>
      </c>
      <c r="J57" s="54" t="s">
        <v>8</v>
      </c>
      <c r="K57" s="30" t="s">
        <v>333</v>
      </c>
      <c r="O57" s="24"/>
    </row>
    <row r="58" spans="2:15">
      <c r="B58" s="58" t="s">
        <v>17</v>
      </c>
      <c r="C58" s="57" t="s">
        <v>16</v>
      </c>
      <c r="D58" s="147">
        <v>45953</v>
      </c>
      <c r="E58" s="74" t="s">
        <v>666</v>
      </c>
      <c r="F58" s="74" t="s">
        <v>101</v>
      </c>
      <c r="G58" s="73">
        <v>90</v>
      </c>
      <c r="H58" s="80">
        <v>46.22</v>
      </c>
      <c r="I58" s="79">
        <v>4159.8</v>
      </c>
      <c r="J58" s="54" t="s">
        <v>8</v>
      </c>
      <c r="K58" s="30" t="s">
        <v>334</v>
      </c>
      <c r="O58" s="24"/>
    </row>
    <row r="59" spans="2:15">
      <c r="B59" s="58" t="s">
        <v>17</v>
      </c>
      <c r="C59" s="57" t="s">
        <v>16</v>
      </c>
      <c r="D59" s="147">
        <v>45953</v>
      </c>
      <c r="E59" s="74" t="s">
        <v>667</v>
      </c>
      <c r="F59" s="74" t="s">
        <v>101</v>
      </c>
      <c r="G59" s="73">
        <v>30</v>
      </c>
      <c r="H59" s="80">
        <v>46.2</v>
      </c>
      <c r="I59" s="79">
        <v>1386</v>
      </c>
      <c r="J59" s="54" t="s">
        <v>8</v>
      </c>
      <c r="K59" s="30" t="s">
        <v>335</v>
      </c>
      <c r="O59" s="24"/>
    </row>
    <row r="60" spans="2:15">
      <c r="B60" s="58" t="s">
        <v>17</v>
      </c>
      <c r="C60" s="57" t="s">
        <v>16</v>
      </c>
      <c r="D60" s="147">
        <v>45953</v>
      </c>
      <c r="E60" s="74" t="s">
        <v>668</v>
      </c>
      <c r="F60" s="74" t="s">
        <v>101</v>
      </c>
      <c r="G60" s="73">
        <v>60</v>
      </c>
      <c r="H60" s="80">
        <v>46.24</v>
      </c>
      <c r="I60" s="79">
        <v>2774.4</v>
      </c>
      <c r="J60" s="54" t="s">
        <v>8</v>
      </c>
      <c r="K60" s="30" t="s">
        <v>336</v>
      </c>
      <c r="O60" s="24"/>
    </row>
    <row r="61" spans="2:15">
      <c r="B61" s="58" t="s">
        <v>17</v>
      </c>
      <c r="C61" s="57" t="s">
        <v>16</v>
      </c>
      <c r="D61" s="147">
        <v>45953</v>
      </c>
      <c r="E61" s="74" t="s">
        <v>669</v>
      </c>
      <c r="F61" s="74" t="s">
        <v>101</v>
      </c>
      <c r="G61" s="73">
        <v>7</v>
      </c>
      <c r="H61" s="80">
        <v>46.24</v>
      </c>
      <c r="I61" s="79">
        <v>323.68</v>
      </c>
      <c r="J61" s="54" t="s">
        <v>8</v>
      </c>
      <c r="K61" s="30" t="s">
        <v>337</v>
      </c>
      <c r="O61" s="24"/>
    </row>
    <row r="62" spans="2:15">
      <c r="B62" s="58" t="s">
        <v>17</v>
      </c>
      <c r="C62" s="57" t="s">
        <v>16</v>
      </c>
      <c r="D62" s="147">
        <v>45953</v>
      </c>
      <c r="E62" s="74" t="s">
        <v>670</v>
      </c>
      <c r="F62" s="74" t="s">
        <v>101</v>
      </c>
      <c r="G62" s="73">
        <v>37</v>
      </c>
      <c r="H62" s="80">
        <v>46.28</v>
      </c>
      <c r="I62" s="79">
        <v>1712.3600000000001</v>
      </c>
      <c r="J62" s="54" t="s">
        <v>8</v>
      </c>
      <c r="K62" s="30" t="s">
        <v>338</v>
      </c>
      <c r="O62" s="24"/>
    </row>
    <row r="63" spans="2:15">
      <c r="B63" s="58" t="s">
        <v>17</v>
      </c>
      <c r="C63" s="57" t="s">
        <v>16</v>
      </c>
      <c r="D63" s="147">
        <v>45953</v>
      </c>
      <c r="E63" s="74" t="s">
        <v>670</v>
      </c>
      <c r="F63" s="74" t="s">
        <v>101</v>
      </c>
      <c r="G63" s="73">
        <v>23</v>
      </c>
      <c r="H63" s="80">
        <v>46.28</v>
      </c>
      <c r="I63" s="79">
        <v>1064.44</v>
      </c>
      <c r="J63" s="54" t="s">
        <v>8</v>
      </c>
      <c r="K63" s="30" t="s">
        <v>339</v>
      </c>
      <c r="O63" s="24"/>
    </row>
    <row r="64" spans="2:15">
      <c r="B64" s="58" t="s">
        <v>17</v>
      </c>
      <c r="C64" s="57" t="s">
        <v>16</v>
      </c>
      <c r="D64" s="147">
        <v>45953</v>
      </c>
      <c r="E64" s="74" t="s">
        <v>671</v>
      </c>
      <c r="F64" s="74" t="s">
        <v>101</v>
      </c>
      <c r="G64" s="73">
        <v>9</v>
      </c>
      <c r="H64" s="80">
        <v>46.26</v>
      </c>
      <c r="I64" s="79">
        <v>416.34</v>
      </c>
      <c r="J64" s="54" t="s">
        <v>8</v>
      </c>
      <c r="K64" s="30" t="s">
        <v>340</v>
      </c>
      <c r="O64" s="24"/>
    </row>
    <row r="65" spans="2:15">
      <c r="B65" s="58" t="s">
        <v>17</v>
      </c>
      <c r="C65" s="57" t="s">
        <v>16</v>
      </c>
      <c r="D65" s="147">
        <v>45953</v>
      </c>
      <c r="E65" s="74" t="s">
        <v>672</v>
      </c>
      <c r="F65" s="74" t="s">
        <v>101</v>
      </c>
      <c r="G65" s="73">
        <v>3</v>
      </c>
      <c r="H65" s="80">
        <v>46.22</v>
      </c>
      <c r="I65" s="79">
        <v>138.66</v>
      </c>
      <c r="J65" s="54" t="s">
        <v>8</v>
      </c>
      <c r="K65" s="30" t="s">
        <v>341</v>
      </c>
      <c r="O65" s="24"/>
    </row>
    <row r="66" spans="2:15">
      <c r="B66" s="58" t="s">
        <v>17</v>
      </c>
      <c r="C66" s="57" t="s">
        <v>16</v>
      </c>
      <c r="D66" s="147">
        <v>45953</v>
      </c>
      <c r="E66" s="74" t="s">
        <v>673</v>
      </c>
      <c r="F66" s="74" t="s">
        <v>101</v>
      </c>
      <c r="G66" s="73">
        <v>2</v>
      </c>
      <c r="H66" s="80">
        <v>46.22</v>
      </c>
      <c r="I66" s="79">
        <v>92.44</v>
      </c>
      <c r="J66" s="54" t="s">
        <v>8</v>
      </c>
      <c r="K66" s="30" t="s">
        <v>342</v>
      </c>
      <c r="O66" s="24"/>
    </row>
    <row r="67" spans="2:15">
      <c r="B67" s="58" t="s">
        <v>17</v>
      </c>
      <c r="C67" s="57" t="s">
        <v>16</v>
      </c>
      <c r="D67" s="147">
        <v>45953</v>
      </c>
      <c r="E67" s="74" t="s">
        <v>674</v>
      </c>
      <c r="F67" s="74" t="s">
        <v>101</v>
      </c>
      <c r="G67" s="73">
        <v>4</v>
      </c>
      <c r="H67" s="80">
        <v>46.28</v>
      </c>
      <c r="I67" s="79">
        <v>185.12</v>
      </c>
      <c r="J67" s="54" t="s">
        <v>8</v>
      </c>
      <c r="K67" s="30" t="s">
        <v>343</v>
      </c>
      <c r="O67" s="24"/>
    </row>
    <row r="68" spans="2:15">
      <c r="B68" s="58" t="s">
        <v>17</v>
      </c>
      <c r="C68" s="57" t="s">
        <v>16</v>
      </c>
      <c r="D68" s="147">
        <v>45953</v>
      </c>
      <c r="E68" s="74" t="s">
        <v>675</v>
      </c>
      <c r="F68" s="74" t="s">
        <v>101</v>
      </c>
      <c r="G68" s="73">
        <v>5</v>
      </c>
      <c r="H68" s="80">
        <v>46.3</v>
      </c>
      <c r="I68" s="79">
        <v>231.5</v>
      </c>
      <c r="J68" s="54" t="s">
        <v>8</v>
      </c>
      <c r="K68" s="30" t="s">
        <v>344</v>
      </c>
      <c r="O68" s="24"/>
    </row>
    <row r="69" spans="2:15">
      <c r="B69" s="58" t="s">
        <v>17</v>
      </c>
      <c r="C69" s="57" t="s">
        <v>16</v>
      </c>
      <c r="D69" s="147">
        <v>45953</v>
      </c>
      <c r="E69" s="74" t="s">
        <v>676</v>
      </c>
      <c r="F69" s="74" t="s">
        <v>101</v>
      </c>
      <c r="G69" s="73">
        <v>445</v>
      </c>
      <c r="H69" s="80">
        <v>46.34</v>
      </c>
      <c r="I69" s="79">
        <v>20621.300000000003</v>
      </c>
      <c r="J69" s="54" t="s">
        <v>8</v>
      </c>
      <c r="K69" s="30" t="s">
        <v>345</v>
      </c>
      <c r="O69" s="24"/>
    </row>
    <row r="70" spans="2:15">
      <c r="B70" s="58" t="s">
        <v>17</v>
      </c>
      <c r="C70" s="57" t="s">
        <v>16</v>
      </c>
      <c r="D70" s="147">
        <v>45953</v>
      </c>
      <c r="E70" s="74" t="s">
        <v>677</v>
      </c>
      <c r="F70" s="74" t="s">
        <v>101</v>
      </c>
      <c r="G70" s="73">
        <v>55</v>
      </c>
      <c r="H70" s="80">
        <v>46.4</v>
      </c>
      <c r="I70" s="79">
        <v>2552</v>
      </c>
      <c r="J70" s="54" t="s">
        <v>8</v>
      </c>
      <c r="K70" s="30" t="s">
        <v>346</v>
      </c>
      <c r="O70" s="24"/>
    </row>
    <row r="71" spans="2:15">
      <c r="B71" s="58" t="s">
        <v>17</v>
      </c>
      <c r="C71" s="57" t="s">
        <v>16</v>
      </c>
      <c r="D71" s="147">
        <v>45953</v>
      </c>
      <c r="E71" s="74" t="s">
        <v>677</v>
      </c>
      <c r="F71" s="74" t="s">
        <v>101</v>
      </c>
      <c r="G71" s="73">
        <v>210</v>
      </c>
      <c r="H71" s="80">
        <v>46.4</v>
      </c>
      <c r="I71" s="79">
        <v>9744</v>
      </c>
      <c r="J71" s="54" t="s">
        <v>8</v>
      </c>
      <c r="K71" s="30" t="s">
        <v>347</v>
      </c>
      <c r="O71" s="24"/>
    </row>
    <row r="72" spans="2:15">
      <c r="B72" s="58" t="s">
        <v>17</v>
      </c>
      <c r="C72" s="57" t="s">
        <v>16</v>
      </c>
      <c r="D72" s="147">
        <v>45953</v>
      </c>
      <c r="E72" s="74" t="s">
        <v>678</v>
      </c>
      <c r="F72" s="74" t="s">
        <v>101</v>
      </c>
      <c r="G72" s="73">
        <v>60</v>
      </c>
      <c r="H72" s="80">
        <v>46.4</v>
      </c>
      <c r="I72" s="79">
        <v>2784</v>
      </c>
      <c r="J72" s="54" t="s">
        <v>8</v>
      </c>
      <c r="K72" s="30" t="s">
        <v>348</v>
      </c>
      <c r="O72" s="24"/>
    </row>
    <row r="73" spans="2:15">
      <c r="B73" s="58" t="s">
        <v>17</v>
      </c>
      <c r="C73" s="57" t="s">
        <v>16</v>
      </c>
      <c r="D73" s="147">
        <v>45953</v>
      </c>
      <c r="E73" s="74" t="s">
        <v>679</v>
      </c>
      <c r="F73" s="74" t="s">
        <v>101</v>
      </c>
      <c r="G73" s="73">
        <v>2</v>
      </c>
      <c r="H73" s="80">
        <v>46.4</v>
      </c>
      <c r="I73" s="79">
        <v>92.8</v>
      </c>
      <c r="J73" s="54" t="s">
        <v>8</v>
      </c>
      <c r="K73" s="30" t="s">
        <v>349</v>
      </c>
      <c r="O73" s="24"/>
    </row>
    <row r="74" spans="2:15">
      <c r="B74" s="58" t="s">
        <v>17</v>
      </c>
      <c r="C74" s="57" t="s">
        <v>16</v>
      </c>
      <c r="D74" s="147">
        <v>45953</v>
      </c>
      <c r="E74" s="74" t="s">
        <v>679</v>
      </c>
      <c r="F74" s="74" t="s">
        <v>101</v>
      </c>
      <c r="G74" s="73">
        <v>19</v>
      </c>
      <c r="H74" s="80">
        <v>46.4</v>
      </c>
      <c r="I74" s="79">
        <v>881.6</v>
      </c>
      <c r="J74" s="54" t="s">
        <v>8</v>
      </c>
      <c r="K74" s="30" t="s">
        <v>350</v>
      </c>
      <c r="O74" s="24"/>
    </row>
    <row r="75" spans="2:15">
      <c r="B75" s="58" t="s">
        <v>17</v>
      </c>
      <c r="C75" s="57" t="s">
        <v>16</v>
      </c>
      <c r="D75" s="147">
        <v>45953</v>
      </c>
      <c r="E75" s="74" t="s">
        <v>680</v>
      </c>
      <c r="F75" s="74" t="s">
        <v>101</v>
      </c>
      <c r="G75" s="73">
        <v>24</v>
      </c>
      <c r="H75" s="80">
        <v>46.4</v>
      </c>
      <c r="I75" s="79">
        <v>1113.5999999999999</v>
      </c>
      <c r="J75" s="54" t="s">
        <v>8</v>
      </c>
      <c r="K75" s="30" t="s">
        <v>351</v>
      </c>
      <c r="O75" s="24"/>
    </row>
    <row r="76" spans="2:15">
      <c r="B76" s="58" t="s">
        <v>17</v>
      </c>
      <c r="C76" s="57" t="s">
        <v>16</v>
      </c>
      <c r="D76" s="147">
        <v>45953</v>
      </c>
      <c r="E76" s="74" t="s">
        <v>681</v>
      </c>
      <c r="F76" s="74" t="s">
        <v>101</v>
      </c>
      <c r="G76" s="73">
        <v>18</v>
      </c>
      <c r="H76" s="80">
        <v>46.38</v>
      </c>
      <c r="I76" s="79">
        <v>834.84</v>
      </c>
      <c r="J76" s="54" t="s">
        <v>8</v>
      </c>
      <c r="K76" s="30" t="s">
        <v>352</v>
      </c>
      <c r="O76" s="24"/>
    </row>
    <row r="77" spans="2:15">
      <c r="B77" s="58" t="s">
        <v>17</v>
      </c>
      <c r="C77" s="57" t="s">
        <v>16</v>
      </c>
      <c r="D77" s="147">
        <v>45953</v>
      </c>
      <c r="E77" s="74" t="s">
        <v>682</v>
      </c>
      <c r="F77" s="74" t="s">
        <v>101</v>
      </c>
      <c r="G77" s="73">
        <v>12</v>
      </c>
      <c r="H77" s="80">
        <v>46.38</v>
      </c>
      <c r="I77" s="79">
        <v>556.56000000000006</v>
      </c>
      <c r="J77" s="54" t="s">
        <v>8</v>
      </c>
      <c r="K77" s="30" t="s">
        <v>353</v>
      </c>
      <c r="O77" s="24"/>
    </row>
    <row r="78" spans="2:15">
      <c r="B78" s="58" t="s">
        <v>17</v>
      </c>
      <c r="C78" s="57" t="s">
        <v>16</v>
      </c>
      <c r="D78" s="147">
        <v>45953</v>
      </c>
      <c r="E78" s="74" t="s">
        <v>682</v>
      </c>
      <c r="F78" s="74" t="s">
        <v>101</v>
      </c>
      <c r="G78" s="73">
        <v>60</v>
      </c>
      <c r="H78" s="80">
        <v>46.38</v>
      </c>
      <c r="I78" s="79">
        <v>2782.8</v>
      </c>
      <c r="J78" s="54" t="s">
        <v>8</v>
      </c>
      <c r="K78" s="30" t="s">
        <v>354</v>
      </c>
      <c r="O78" s="24"/>
    </row>
    <row r="79" spans="2:15">
      <c r="B79" s="58" t="s">
        <v>17</v>
      </c>
      <c r="C79" s="57" t="s">
        <v>16</v>
      </c>
      <c r="D79" s="147">
        <v>45953</v>
      </c>
      <c r="E79" s="74" t="s">
        <v>683</v>
      </c>
      <c r="F79" s="74" t="s">
        <v>101</v>
      </c>
      <c r="G79" s="73">
        <v>30</v>
      </c>
      <c r="H79" s="80">
        <v>46.42</v>
      </c>
      <c r="I79" s="79">
        <v>1392.6000000000001</v>
      </c>
      <c r="J79" s="54" t="s">
        <v>8</v>
      </c>
      <c r="K79" s="30" t="s">
        <v>355</v>
      </c>
      <c r="O79" s="24"/>
    </row>
    <row r="80" spans="2:15">
      <c r="B80" s="58" t="s">
        <v>17</v>
      </c>
      <c r="C80" s="57" t="s">
        <v>16</v>
      </c>
      <c r="D80" s="147">
        <v>45953</v>
      </c>
      <c r="E80" s="74" t="s">
        <v>683</v>
      </c>
      <c r="F80" s="74" t="s">
        <v>101</v>
      </c>
      <c r="G80" s="73">
        <v>30</v>
      </c>
      <c r="H80" s="80">
        <v>46.42</v>
      </c>
      <c r="I80" s="79">
        <v>1392.6000000000001</v>
      </c>
      <c r="J80" s="54" t="s">
        <v>8</v>
      </c>
      <c r="K80" s="30" t="s">
        <v>356</v>
      </c>
      <c r="O80" s="24"/>
    </row>
    <row r="81" spans="2:15">
      <c r="B81" s="58" t="s">
        <v>17</v>
      </c>
      <c r="C81" s="57" t="s">
        <v>16</v>
      </c>
      <c r="D81" s="147">
        <v>45953</v>
      </c>
      <c r="E81" s="74" t="s">
        <v>684</v>
      </c>
      <c r="F81" s="74" t="s">
        <v>101</v>
      </c>
      <c r="G81" s="73">
        <v>5</v>
      </c>
      <c r="H81" s="80">
        <v>46.42</v>
      </c>
      <c r="I81" s="79">
        <v>232.10000000000002</v>
      </c>
      <c r="J81" s="54" t="s">
        <v>8</v>
      </c>
      <c r="K81" s="30" t="s">
        <v>357</v>
      </c>
      <c r="O81" s="24"/>
    </row>
    <row r="82" spans="2:15">
      <c r="B82" s="58" t="s">
        <v>17</v>
      </c>
      <c r="C82" s="57" t="s">
        <v>16</v>
      </c>
      <c r="D82" s="147">
        <v>45953</v>
      </c>
      <c r="E82" s="74" t="s">
        <v>684</v>
      </c>
      <c r="F82" s="74" t="s">
        <v>101</v>
      </c>
      <c r="G82" s="73">
        <v>2</v>
      </c>
      <c r="H82" s="80">
        <v>46.42</v>
      </c>
      <c r="I82" s="79">
        <v>92.84</v>
      </c>
      <c r="J82" s="54" t="s">
        <v>8</v>
      </c>
      <c r="K82" s="30" t="s">
        <v>358</v>
      </c>
      <c r="O82" s="24"/>
    </row>
    <row r="83" spans="2:15">
      <c r="B83" s="58" t="s">
        <v>17</v>
      </c>
      <c r="C83" s="57" t="s">
        <v>16</v>
      </c>
      <c r="D83" s="147">
        <v>45953</v>
      </c>
      <c r="E83" s="74" t="s">
        <v>685</v>
      </c>
      <c r="F83" s="74" t="s">
        <v>101</v>
      </c>
      <c r="G83" s="73">
        <v>5</v>
      </c>
      <c r="H83" s="80">
        <v>46.42</v>
      </c>
      <c r="I83" s="79">
        <v>232.10000000000002</v>
      </c>
      <c r="J83" s="54" t="s">
        <v>8</v>
      </c>
      <c r="K83" s="30" t="s">
        <v>359</v>
      </c>
      <c r="O83" s="24"/>
    </row>
    <row r="84" spans="2:15">
      <c r="B84" s="58" t="s">
        <v>17</v>
      </c>
      <c r="C84" s="57" t="s">
        <v>16</v>
      </c>
      <c r="D84" s="147">
        <v>45953</v>
      </c>
      <c r="E84" s="74" t="s">
        <v>686</v>
      </c>
      <c r="F84" s="74" t="s">
        <v>101</v>
      </c>
      <c r="G84" s="73">
        <v>10</v>
      </c>
      <c r="H84" s="80">
        <v>46.38</v>
      </c>
      <c r="I84" s="79">
        <v>463.8</v>
      </c>
      <c r="J84" s="54" t="s">
        <v>8</v>
      </c>
      <c r="K84" s="30" t="s">
        <v>360</v>
      </c>
      <c r="O84" s="24"/>
    </row>
    <row r="85" spans="2:15">
      <c r="B85" s="58" t="s">
        <v>17</v>
      </c>
      <c r="C85" s="57" t="s">
        <v>16</v>
      </c>
      <c r="D85" s="147">
        <v>45953</v>
      </c>
      <c r="E85" s="74" t="s">
        <v>686</v>
      </c>
      <c r="F85" s="74" t="s">
        <v>101</v>
      </c>
      <c r="G85" s="73">
        <v>120</v>
      </c>
      <c r="H85" s="80">
        <v>46.38</v>
      </c>
      <c r="I85" s="79">
        <v>5565.6</v>
      </c>
      <c r="J85" s="54" t="s">
        <v>8</v>
      </c>
      <c r="K85" s="30" t="s">
        <v>361</v>
      </c>
      <c r="O85" s="24"/>
    </row>
    <row r="86" spans="2:15">
      <c r="B86" s="58" t="s">
        <v>17</v>
      </c>
      <c r="C86" s="57" t="s">
        <v>16</v>
      </c>
      <c r="D86" s="147">
        <v>45953</v>
      </c>
      <c r="E86" s="74" t="s">
        <v>687</v>
      </c>
      <c r="F86" s="74" t="s">
        <v>101</v>
      </c>
      <c r="G86" s="73">
        <v>30</v>
      </c>
      <c r="H86" s="80">
        <v>46.38</v>
      </c>
      <c r="I86" s="79">
        <v>1391.4</v>
      </c>
      <c r="J86" s="54" t="s">
        <v>8</v>
      </c>
      <c r="K86" s="30" t="s">
        <v>362</v>
      </c>
      <c r="O86" s="24"/>
    </row>
    <row r="87" spans="2:15">
      <c r="B87" s="58" t="s">
        <v>17</v>
      </c>
      <c r="C87" s="57" t="s">
        <v>16</v>
      </c>
      <c r="D87" s="147">
        <v>45953</v>
      </c>
      <c r="E87" s="74" t="s">
        <v>687</v>
      </c>
      <c r="F87" s="74" t="s">
        <v>101</v>
      </c>
      <c r="G87" s="73">
        <v>14</v>
      </c>
      <c r="H87" s="80">
        <v>46.38</v>
      </c>
      <c r="I87" s="79">
        <v>649.32000000000005</v>
      </c>
      <c r="J87" s="54" t="s">
        <v>8</v>
      </c>
      <c r="K87" s="30" t="s">
        <v>363</v>
      </c>
      <c r="O87" s="24"/>
    </row>
    <row r="88" spans="2:15">
      <c r="B88" s="58" t="s">
        <v>17</v>
      </c>
      <c r="C88" s="57" t="s">
        <v>16</v>
      </c>
      <c r="D88" s="147">
        <v>45953</v>
      </c>
      <c r="E88" s="74" t="s">
        <v>688</v>
      </c>
      <c r="F88" s="74" t="s">
        <v>101</v>
      </c>
      <c r="G88" s="73">
        <v>5</v>
      </c>
      <c r="H88" s="80">
        <v>46.38</v>
      </c>
      <c r="I88" s="79">
        <v>231.9</v>
      </c>
      <c r="J88" s="54" t="s">
        <v>8</v>
      </c>
      <c r="K88" s="30" t="s">
        <v>364</v>
      </c>
      <c r="O88" s="24"/>
    </row>
    <row r="89" spans="2:15">
      <c r="B89" s="58" t="s">
        <v>17</v>
      </c>
      <c r="C89" s="57" t="s">
        <v>16</v>
      </c>
      <c r="D89" s="147">
        <v>45953</v>
      </c>
      <c r="E89" s="74" t="s">
        <v>688</v>
      </c>
      <c r="F89" s="74" t="s">
        <v>101</v>
      </c>
      <c r="G89" s="73">
        <v>2</v>
      </c>
      <c r="H89" s="80">
        <v>46.38</v>
      </c>
      <c r="I89" s="79">
        <v>92.76</v>
      </c>
      <c r="J89" s="54" t="s">
        <v>8</v>
      </c>
      <c r="K89" s="30" t="s">
        <v>365</v>
      </c>
      <c r="O89" s="24"/>
    </row>
    <row r="90" spans="2:15">
      <c r="B90" s="58" t="s">
        <v>17</v>
      </c>
      <c r="C90" s="57" t="s">
        <v>16</v>
      </c>
      <c r="D90" s="147">
        <v>45953</v>
      </c>
      <c r="E90" s="74" t="s">
        <v>240</v>
      </c>
      <c r="F90" s="74" t="s">
        <v>101</v>
      </c>
      <c r="G90" s="73">
        <v>150</v>
      </c>
      <c r="H90" s="80">
        <v>46.34</v>
      </c>
      <c r="I90" s="79">
        <v>6951.0000000000009</v>
      </c>
      <c r="J90" s="54" t="s">
        <v>8</v>
      </c>
      <c r="K90" s="30" t="s">
        <v>366</v>
      </c>
      <c r="O90" s="24"/>
    </row>
    <row r="91" spans="2:15">
      <c r="B91" s="58" t="s">
        <v>17</v>
      </c>
      <c r="C91" s="57" t="s">
        <v>16</v>
      </c>
      <c r="D91" s="147">
        <v>45953</v>
      </c>
      <c r="E91" s="74" t="s">
        <v>241</v>
      </c>
      <c r="F91" s="74" t="s">
        <v>101</v>
      </c>
      <c r="G91" s="73">
        <v>72</v>
      </c>
      <c r="H91" s="80">
        <v>46.34</v>
      </c>
      <c r="I91" s="79">
        <v>3336.4800000000005</v>
      </c>
      <c r="J91" s="54" t="s">
        <v>8</v>
      </c>
      <c r="K91" s="30" t="s">
        <v>367</v>
      </c>
      <c r="O91" s="24"/>
    </row>
    <row r="92" spans="2:15">
      <c r="B92" s="58" t="s">
        <v>17</v>
      </c>
      <c r="C92" s="57" t="s">
        <v>16</v>
      </c>
      <c r="D92" s="147">
        <v>45953</v>
      </c>
      <c r="E92" s="74" t="s">
        <v>689</v>
      </c>
      <c r="F92" s="74" t="s">
        <v>101</v>
      </c>
      <c r="G92" s="73">
        <v>24</v>
      </c>
      <c r="H92" s="80">
        <v>46.32</v>
      </c>
      <c r="I92" s="79">
        <v>1111.68</v>
      </c>
      <c r="J92" s="54" t="s">
        <v>8</v>
      </c>
      <c r="K92" s="30" t="s">
        <v>368</v>
      </c>
      <c r="O92" s="24"/>
    </row>
    <row r="93" spans="2:15">
      <c r="B93" s="58" t="s">
        <v>17</v>
      </c>
      <c r="C93" s="57" t="s">
        <v>16</v>
      </c>
      <c r="D93" s="147">
        <v>45953</v>
      </c>
      <c r="E93" s="74" t="s">
        <v>689</v>
      </c>
      <c r="F93" s="74" t="s">
        <v>101</v>
      </c>
      <c r="G93" s="73">
        <v>90</v>
      </c>
      <c r="H93" s="80">
        <v>46.3</v>
      </c>
      <c r="I93" s="79">
        <v>4167</v>
      </c>
      <c r="J93" s="54" t="s">
        <v>8</v>
      </c>
      <c r="K93" s="30" t="s">
        <v>369</v>
      </c>
    </row>
    <row r="94" spans="2:15">
      <c r="B94" s="58" t="s">
        <v>17</v>
      </c>
      <c r="C94" s="57" t="s">
        <v>16</v>
      </c>
      <c r="D94" s="147">
        <v>45953</v>
      </c>
      <c r="E94" s="74" t="s">
        <v>689</v>
      </c>
      <c r="F94" s="74" t="s">
        <v>101</v>
      </c>
      <c r="G94" s="73">
        <v>18</v>
      </c>
      <c r="H94" s="80">
        <v>46.3</v>
      </c>
      <c r="I94" s="79">
        <v>833.4</v>
      </c>
      <c r="J94" s="54" t="s">
        <v>8</v>
      </c>
      <c r="K94" s="30" t="s">
        <v>370</v>
      </c>
    </row>
    <row r="95" spans="2:15">
      <c r="B95" s="58" t="s">
        <v>17</v>
      </c>
      <c r="C95" s="57" t="s">
        <v>16</v>
      </c>
      <c r="D95" s="147">
        <v>45953</v>
      </c>
      <c r="E95" s="74" t="s">
        <v>690</v>
      </c>
      <c r="F95" s="74" t="s">
        <v>101</v>
      </c>
      <c r="G95" s="73">
        <v>65</v>
      </c>
      <c r="H95" s="80">
        <v>46.3</v>
      </c>
      <c r="I95" s="79">
        <v>3009.5</v>
      </c>
      <c r="J95" s="54" t="s">
        <v>8</v>
      </c>
      <c r="K95" s="30" t="s">
        <v>371</v>
      </c>
    </row>
    <row r="96" spans="2:15">
      <c r="B96" s="58" t="s">
        <v>17</v>
      </c>
      <c r="C96" s="57" t="s">
        <v>16</v>
      </c>
      <c r="D96" s="147">
        <v>45953</v>
      </c>
      <c r="E96" s="74" t="s">
        <v>690</v>
      </c>
      <c r="F96" s="74" t="s">
        <v>101</v>
      </c>
      <c r="G96" s="73">
        <v>15</v>
      </c>
      <c r="H96" s="80">
        <v>46.3</v>
      </c>
      <c r="I96" s="79">
        <v>694.5</v>
      </c>
      <c r="J96" s="54" t="s">
        <v>8</v>
      </c>
      <c r="K96" s="30" t="s">
        <v>372</v>
      </c>
    </row>
    <row r="97" spans="2:11">
      <c r="B97" s="58" t="s">
        <v>17</v>
      </c>
      <c r="C97" s="57" t="s">
        <v>16</v>
      </c>
      <c r="D97" s="147">
        <v>45953</v>
      </c>
      <c r="E97" s="74" t="s">
        <v>691</v>
      </c>
      <c r="F97" s="74" t="s">
        <v>101</v>
      </c>
      <c r="G97" s="73">
        <v>30</v>
      </c>
      <c r="H97" s="80">
        <v>46.34</v>
      </c>
      <c r="I97" s="79">
        <v>1390.2</v>
      </c>
      <c r="J97" s="54" t="s">
        <v>8</v>
      </c>
      <c r="K97" s="30" t="s">
        <v>373</v>
      </c>
    </row>
    <row r="98" spans="2:11">
      <c r="B98" s="58" t="s">
        <v>17</v>
      </c>
      <c r="C98" s="57" t="s">
        <v>16</v>
      </c>
      <c r="D98" s="147">
        <v>45953</v>
      </c>
      <c r="E98" s="74" t="s">
        <v>691</v>
      </c>
      <c r="F98" s="74" t="s">
        <v>101</v>
      </c>
      <c r="G98" s="73">
        <v>60</v>
      </c>
      <c r="H98" s="80">
        <v>46.34</v>
      </c>
      <c r="I98" s="79">
        <v>2780.4</v>
      </c>
      <c r="J98" s="54" t="s">
        <v>8</v>
      </c>
      <c r="K98" s="30" t="s">
        <v>374</v>
      </c>
    </row>
    <row r="99" spans="2:11">
      <c r="B99" s="58" t="s">
        <v>17</v>
      </c>
      <c r="C99" s="57" t="s">
        <v>16</v>
      </c>
      <c r="D99" s="147">
        <v>45953</v>
      </c>
      <c r="E99" s="74" t="s">
        <v>691</v>
      </c>
      <c r="F99" s="74" t="s">
        <v>101</v>
      </c>
      <c r="G99" s="73">
        <v>900</v>
      </c>
      <c r="H99" s="80">
        <v>46.34</v>
      </c>
      <c r="I99" s="79">
        <v>41706</v>
      </c>
      <c r="J99" s="54" t="s">
        <v>8</v>
      </c>
      <c r="K99" s="30" t="s">
        <v>375</v>
      </c>
    </row>
    <row r="100" spans="2:11">
      <c r="B100" s="58" t="s">
        <v>17</v>
      </c>
      <c r="C100" s="57" t="s">
        <v>16</v>
      </c>
      <c r="D100" s="147">
        <v>45953</v>
      </c>
      <c r="E100" s="74" t="s">
        <v>691</v>
      </c>
      <c r="F100" s="74" t="s">
        <v>101</v>
      </c>
      <c r="G100" s="73">
        <v>2</v>
      </c>
      <c r="H100" s="80">
        <v>46.34</v>
      </c>
      <c r="I100" s="79">
        <v>92.68</v>
      </c>
      <c r="J100" s="54" t="s">
        <v>8</v>
      </c>
      <c r="K100" s="30" t="s">
        <v>376</v>
      </c>
    </row>
    <row r="101" spans="2:11">
      <c r="B101" s="58" t="s">
        <v>17</v>
      </c>
      <c r="C101" s="57" t="s">
        <v>16</v>
      </c>
      <c r="D101" s="147">
        <v>45953</v>
      </c>
      <c r="E101" s="74" t="s">
        <v>691</v>
      </c>
      <c r="F101" s="74" t="s">
        <v>101</v>
      </c>
      <c r="G101" s="73">
        <v>256</v>
      </c>
      <c r="H101" s="80">
        <v>46.34</v>
      </c>
      <c r="I101" s="79">
        <v>11863.04</v>
      </c>
      <c r="J101" s="54" t="s">
        <v>8</v>
      </c>
      <c r="K101" s="30" t="s">
        <v>377</v>
      </c>
    </row>
    <row r="102" spans="2:11">
      <c r="B102" s="58" t="s">
        <v>17</v>
      </c>
      <c r="C102" s="57" t="s">
        <v>16</v>
      </c>
      <c r="D102" s="147">
        <v>45953</v>
      </c>
      <c r="E102" s="74" t="s">
        <v>691</v>
      </c>
      <c r="F102" s="74" t="s">
        <v>101</v>
      </c>
      <c r="G102" s="73">
        <v>806</v>
      </c>
      <c r="H102" s="80">
        <v>46.34</v>
      </c>
      <c r="I102" s="79">
        <v>37350.04</v>
      </c>
      <c r="J102" s="54" t="s">
        <v>8</v>
      </c>
      <c r="K102" s="30" t="s">
        <v>378</v>
      </c>
    </row>
    <row r="103" spans="2:11">
      <c r="B103" s="58" t="s">
        <v>17</v>
      </c>
      <c r="C103" s="57" t="s">
        <v>16</v>
      </c>
      <c r="D103" s="147">
        <v>45953</v>
      </c>
      <c r="E103" s="74" t="s">
        <v>243</v>
      </c>
      <c r="F103" s="74" t="s">
        <v>101</v>
      </c>
      <c r="G103" s="73">
        <v>180</v>
      </c>
      <c r="H103" s="80">
        <v>46.34</v>
      </c>
      <c r="I103" s="79">
        <v>8341.2000000000007</v>
      </c>
      <c r="J103" s="54" t="s">
        <v>8</v>
      </c>
      <c r="K103" s="30" t="s">
        <v>379</v>
      </c>
    </row>
    <row r="104" spans="2:11">
      <c r="B104" s="58" t="s">
        <v>17</v>
      </c>
      <c r="C104" s="57" t="s">
        <v>16</v>
      </c>
      <c r="D104" s="147">
        <v>45953</v>
      </c>
      <c r="E104" s="74" t="s">
        <v>692</v>
      </c>
      <c r="F104" s="74" t="s">
        <v>101</v>
      </c>
      <c r="G104" s="73">
        <v>23</v>
      </c>
      <c r="H104" s="80">
        <v>46.36</v>
      </c>
      <c r="I104" s="79">
        <v>1066.28</v>
      </c>
      <c r="J104" s="54" t="s">
        <v>8</v>
      </c>
      <c r="K104" s="30" t="s">
        <v>380</v>
      </c>
    </row>
    <row r="105" spans="2:11">
      <c r="B105" s="58" t="s">
        <v>17</v>
      </c>
      <c r="C105" s="57" t="s">
        <v>16</v>
      </c>
      <c r="D105" s="147">
        <v>45953</v>
      </c>
      <c r="E105" s="74" t="s">
        <v>693</v>
      </c>
      <c r="F105" s="74" t="s">
        <v>101</v>
      </c>
      <c r="G105" s="73">
        <v>3</v>
      </c>
      <c r="H105" s="80">
        <v>46.36</v>
      </c>
      <c r="I105" s="79">
        <v>139.07999999999998</v>
      </c>
      <c r="J105" s="54" t="s">
        <v>8</v>
      </c>
      <c r="K105" s="30" t="s">
        <v>381</v>
      </c>
    </row>
    <row r="106" spans="2:11">
      <c r="B106" s="58" t="s">
        <v>17</v>
      </c>
      <c r="C106" s="57" t="s">
        <v>16</v>
      </c>
      <c r="D106" s="147">
        <v>45953</v>
      </c>
      <c r="E106" s="74" t="s">
        <v>694</v>
      </c>
      <c r="F106" s="74" t="s">
        <v>101</v>
      </c>
      <c r="G106" s="73">
        <v>23</v>
      </c>
      <c r="H106" s="80">
        <v>46.38</v>
      </c>
      <c r="I106" s="79">
        <v>1066.74</v>
      </c>
      <c r="J106" s="54" t="s">
        <v>8</v>
      </c>
      <c r="K106" s="30" t="s">
        <v>382</v>
      </c>
    </row>
    <row r="107" spans="2:11">
      <c r="B107" s="58" t="s">
        <v>17</v>
      </c>
      <c r="C107" s="57" t="s">
        <v>16</v>
      </c>
      <c r="D107" s="147">
        <v>45953</v>
      </c>
      <c r="E107" s="74" t="s">
        <v>694</v>
      </c>
      <c r="F107" s="74" t="s">
        <v>101</v>
      </c>
      <c r="G107" s="73">
        <v>2</v>
      </c>
      <c r="H107" s="80">
        <v>46.38</v>
      </c>
      <c r="I107" s="79">
        <v>92.76</v>
      </c>
      <c r="J107" s="54" t="s">
        <v>8</v>
      </c>
      <c r="K107" s="30" t="s">
        <v>383</v>
      </c>
    </row>
    <row r="108" spans="2:11">
      <c r="B108" s="58" t="s">
        <v>17</v>
      </c>
      <c r="C108" s="57" t="s">
        <v>16</v>
      </c>
      <c r="D108" s="147">
        <v>45953</v>
      </c>
      <c r="E108" s="74" t="s">
        <v>694</v>
      </c>
      <c r="F108" s="74" t="s">
        <v>101</v>
      </c>
      <c r="G108" s="73">
        <v>256</v>
      </c>
      <c r="H108" s="80">
        <v>46.38</v>
      </c>
      <c r="I108" s="79">
        <v>11873.28</v>
      </c>
      <c r="J108" s="54" t="s">
        <v>8</v>
      </c>
      <c r="K108" s="30" t="s">
        <v>384</v>
      </c>
    </row>
    <row r="109" spans="2:11">
      <c r="B109" s="58" t="s">
        <v>17</v>
      </c>
      <c r="C109" s="57" t="s">
        <v>16</v>
      </c>
      <c r="D109" s="147">
        <v>45953</v>
      </c>
      <c r="E109" s="74" t="s">
        <v>694</v>
      </c>
      <c r="F109" s="74" t="s">
        <v>101</v>
      </c>
      <c r="G109" s="73">
        <v>12</v>
      </c>
      <c r="H109" s="80">
        <v>46.38</v>
      </c>
      <c r="I109" s="79">
        <v>556.56000000000006</v>
      </c>
      <c r="J109" s="54" t="s">
        <v>8</v>
      </c>
      <c r="K109" s="30" t="s">
        <v>385</v>
      </c>
    </row>
    <row r="110" spans="2:11">
      <c r="B110" s="58" t="s">
        <v>17</v>
      </c>
      <c r="C110" s="57" t="s">
        <v>16</v>
      </c>
      <c r="D110" s="147">
        <v>45953</v>
      </c>
      <c r="E110" s="74" t="s">
        <v>694</v>
      </c>
      <c r="F110" s="74" t="s">
        <v>101</v>
      </c>
      <c r="G110" s="73">
        <v>207</v>
      </c>
      <c r="H110" s="80">
        <v>46.38</v>
      </c>
      <c r="I110" s="79">
        <v>9600.66</v>
      </c>
      <c r="J110" s="54" t="s">
        <v>8</v>
      </c>
      <c r="K110" s="30" t="s">
        <v>386</v>
      </c>
    </row>
    <row r="111" spans="2:11">
      <c r="B111" s="58" t="s">
        <v>17</v>
      </c>
      <c r="C111" s="57" t="s">
        <v>16</v>
      </c>
      <c r="D111" s="147">
        <v>45953</v>
      </c>
      <c r="E111" s="74" t="s">
        <v>694</v>
      </c>
      <c r="F111" s="74" t="s">
        <v>101</v>
      </c>
      <c r="G111" s="73">
        <v>30</v>
      </c>
      <c r="H111" s="80">
        <v>46.38</v>
      </c>
      <c r="I111" s="79">
        <v>1391.4</v>
      </c>
      <c r="J111" s="54" t="s">
        <v>8</v>
      </c>
      <c r="K111" s="30" t="s">
        <v>387</v>
      </c>
    </row>
    <row r="112" spans="2:11">
      <c r="B112" s="58" t="s">
        <v>17</v>
      </c>
      <c r="C112" s="57" t="s">
        <v>16</v>
      </c>
      <c r="D112" s="147">
        <v>45953</v>
      </c>
      <c r="E112" s="74" t="s">
        <v>695</v>
      </c>
      <c r="F112" s="74" t="s">
        <v>101</v>
      </c>
      <c r="G112" s="73">
        <v>5</v>
      </c>
      <c r="H112" s="80">
        <v>46.4</v>
      </c>
      <c r="I112" s="79">
        <v>232</v>
      </c>
      <c r="J112" s="54" t="s">
        <v>8</v>
      </c>
      <c r="K112" s="30" t="s">
        <v>388</v>
      </c>
    </row>
    <row r="113" spans="2:11">
      <c r="B113" s="58" t="s">
        <v>17</v>
      </c>
      <c r="C113" s="57" t="s">
        <v>16</v>
      </c>
      <c r="D113" s="147">
        <v>45953</v>
      </c>
      <c r="E113" s="74" t="s">
        <v>695</v>
      </c>
      <c r="F113" s="74" t="s">
        <v>101</v>
      </c>
      <c r="G113" s="73">
        <v>8</v>
      </c>
      <c r="H113" s="80">
        <v>46.4</v>
      </c>
      <c r="I113" s="79">
        <v>371.2</v>
      </c>
      <c r="J113" s="54" t="s">
        <v>8</v>
      </c>
      <c r="K113" s="30" t="s">
        <v>389</v>
      </c>
    </row>
    <row r="114" spans="2:11">
      <c r="B114" s="58" t="s">
        <v>17</v>
      </c>
      <c r="C114" s="57" t="s">
        <v>16</v>
      </c>
      <c r="D114" s="147">
        <v>45953</v>
      </c>
      <c r="E114" s="74" t="s">
        <v>696</v>
      </c>
      <c r="F114" s="74" t="s">
        <v>101</v>
      </c>
      <c r="G114" s="73">
        <v>150</v>
      </c>
      <c r="H114" s="80">
        <v>46.42</v>
      </c>
      <c r="I114" s="79">
        <v>6963</v>
      </c>
      <c r="J114" s="54" t="s">
        <v>8</v>
      </c>
      <c r="K114" s="30" t="s">
        <v>390</v>
      </c>
    </row>
    <row r="115" spans="2:11">
      <c r="B115" s="58" t="s">
        <v>17</v>
      </c>
      <c r="C115" s="57" t="s">
        <v>16</v>
      </c>
      <c r="D115" s="147">
        <v>45953</v>
      </c>
      <c r="E115" s="74" t="s">
        <v>697</v>
      </c>
      <c r="F115" s="74" t="s">
        <v>101</v>
      </c>
      <c r="G115" s="73">
        <v>30</v>
      </c>
      <c r="H115" s="80">
        <v>46.48</v>
      </c>
      <c r="I115" s="79">
        <v>1394.3999999999999</v>
      </c>
      <c r="J115" s="54" t="s">
        <v>8</v>
      </c>
      <c r="K115" s="30" t="s">
        <v>391</v>
      </c>
    </row>
    <row r="116" spans="2:11">
      <c r="B116" s="58" t="s">
        <v>17</v>
      </c>
      <c r="C116" s="57" t="s">
        <v>16</v>
      </c>
      <c r="D116" s="147">
        <v>45953</v>
      </c>
      <c r="E116" s="74" t="s">
        <v>245</v>
      </c>
      <c r="F116" s="74" t="s">
        <v>101</v>
      </c>
      <c r="G116" s="73">
        <v>256</v>
      </c>
      <c r="H116" s="80">
        <v>46.42</v>
      </c>
      <c r="I116" s="79">
        <v>11883.52</v>
      </c>
      <c r="J116" s="54" t="s">
        <v>8</v>
      </c>
      <c r="K116" s="30" t="s">
        <v>392</v>
      </c>
    </row>
    <row r="117" spans="2:11">
      <c r="B117" s="58" t="s">
        <v>17</v>
      </c>
      <c r="C117" s="57" t="s">
        <v>16</v>
      </c>
      <c r="D117" s="147">
        <v>45953</v>
      </c>
      <c r="E117" s="74" t="s">
        <v>245</v>
      </c>
      <c r="F117" s="74" t="s">
        <v>101</v>
      </c>
      <c r="G117" s="73">
        <v>409</v>
      </c>
      <c r="H117" s="80">
        <v>46.42</v>
      </c>
      <c r="I117" s="79">
        <v>18985.780000000002</v>
      </c>
      <c r="J117" s="54" t="s">
        <v>8</v>
      </c>
      <c r="K117" s="30" t="s">
        <v>393</v>
      </c>
    </row>
    <row r="118" spans="2:11">
      <c r="B118" s="58" t="s">
        <v>17</v>
      </c>
      <c r="C118" s="57" t="s">
        <v>16</v>
      </c>
      <c r="D118" s="147">
        <v>45953</v>
      </c>
      <c r="E118" s="74" t="s">
        <v>245</v>
      </c>
      <c r="F118" s="74" t="s">
        <v>101</v>
      </c>
      <c r="G118" s="73">
        <v>187</v>
      </c>
      <c r="H118" s="80">
        <v>46.42</v>
      </c>
      <c r="I118" s="79">
        <v>8680.5400000000009</v>
      </c>
      <c r="J118" s="54" t="s">
        <v>8</v>
      </c>
      <c r="K118" s="30" t="s">
        <v>394</v>
      </c>
    </row>
    <row r="119" spans="2:11">
      <c r="B119" s="58" t="s">
        <v>17</v>
      </c>
      <c r="C119" s="57" t="s">
        <v>16</v>
      </c>
      <c r="D119" s="147">
        <v>45953</v>
      </c>
      <c r="E119" s="74" t="s">
        <v>245</v>
      </c>
      <c r="F119" s="74" t="s">
        <v>101</v>
      </c>
      <c r="G119" s="73">
        <v>148</v>
      </c>
      <c r="H119" s="80">
        <v>46.42</v>
      </c>
      <c r="I119" s="79">
        <v>6870.16</v>
      </c>
      <c r="J119" s="54" t="s">
        <v>8</v>
      </c>
      <c r="K119" s="30" t="s">
        <v>395</v>
      </c>
    </row>
    <row r="120" spans="2:11">
      <c r="B120" s="58" t="s">
        <v>17</v>
      </c>
      <c r="C120" s="57" t="s">
        <v>16</v>
      </c>
      <c r="D120" s="147">
        <v>45953</v>
      </c>
      <c r="E120" s="74" t="s">
        <v>245</v>
      </c>
      <c r="F120" s="74" t="s">
        <v>101</v>
      </c>
      <c r="G120" s="73">
        <v>30</v>
      </c>
      <c r="H120" s="80">
        <v>46.44</v>
      </c>
      <c r="I120" s="79">
        <v>1393.1999999999998</v>
      </c>
      <c r="J120" s="54" t="s">
        <v>8</v>
      </c>
      <c r="K120" s="30" t="s">
        <v>396</v>
      </c>
    </row>
    <row r="121" spans="2:11">
      <c r="B121" s="58" t="s">
        <v>17</v>
      </c>
      <c r="C121" s="57" t="s">
        <v>16</v>
      </c>
      <c r="D121" s="147">
        <v>45953</v>
      </c>
      <c r="E121" s="74" t="s">
        <v>698</v>
      </c>
      <c r="F121" s="74" t="s">
        <v>101</v>
      </c>
      <c r="G121" s="73">
        <v>5</v>
      </c>
      <c r="H121" s="80">
        <v>46.42</v>
      </c>
      <c r="I121" s="79">
        <v>232.10000000000002</v>
      </c>
      <c r="J121" s="54" t="s">
        <v>8</v>
      </c>
      <c r="K121" s="30" t="s">
        <v>397</v>
      </c>
    </row>
    <row r="122" spans="2:11">
      <c r="B122" s="58" t="s">
        <v>17</v>
      </c>
      <c r="C122" s="57" t="s">
        <v>16</v>
      </c>
      <c r="D122" s="147">
        <v>45953</v>
      </c>
      <c r="E122" s="74" t="s">
        <v>699</v>
      </c>
      <c r="F122" s="74" t="s">
        <v>101</v>
      </c>
      <c r="G122" s="73">
        <v>265</v>
      </c>
      <c r="H122" s="80">
        <v>46.42</v>
      </c>
      <c r="I122" s="79">
        <v>12301.300000000001</v>
      </c>
      <c r="J122" s="54" t="s">
        <v>8</v>
      </c>
      <c r="K122" s="30" t="s">
        <v>398</v>
      </c>
    </row>
    <row r="123" spans="2:11">
      <c r="B123" s="58" t="s">
        <v>17</v>
      </c>
      <c r="C123" s="57" t="s">
        <v>16</v>
      </c>
      <c r="D123" s="147">
        <v>45953</v>
      </c>
      <c r="E123" s="74" t="s">
        <v>699</v>
      </c>
      <c r="F123" s="74" t="s">
        <v>101</v>
      </c>
      <c r="G123" s="73">
        <v>90</v>
      </c>
      <c r="H123" s="80">
        <v>46.42</v>
      </c>
      <c r="I123" s="79">
        <v>4177.8</v>
      </c>
      <c r="J123" s="54" t="s">
        <v>8</v>
      </c>
      <c r="K123" s="30" t="s">
        <v>399</v>
      </c>
    </row>
    <row r="124" spans="2:11">
      <c r="B124" s="58" t="s">
        <v>17</v>
      </c>
      <c r="C124" s="57" t="s">
        <v>16</v>
      </c>
      <c r="D124" s="147">
        <v>45953</v>
      </c>
      <c r="E124" s="74" t="s">
        <v>699</v>
      </c>
      <c r="F124" s="74" t="s">
        <v>101</v>
      </c>
      <c r="G124" s="73">
        <v>30</v>
      </c>
      <c r="H124" s="80">
        <v>46.42</v>
      </c>
      <c r="I124" s="79">
        <v>1392.6000000000001</v>
      </c>
      <c r="J124" s="54" t="s">
        <v>8</v>
      </c>
      <c r="K124" s="30" t="s">
        <v>400</v>
      </c>
    </row>
    <row r="125" spans="2:11">
      <c r="B125" s="58" t="s">
        <v>17</v>
      </c>
      <c r="C125" s="57" t="s">
        <v>16</v>
      </c>
      <c r="D125" s="147">
        <v>45953</v>
      </c>
      <c r="E125" s="74" t="s">
        <v>699</v>
      </c>
      <c r="F125" s="74" t="s">
        <v>101</v>
      </c>
      <c r="G125" s="73">
        <v>30</v>
      </c>
      <c r="H125" s="80">
        <v>46.42</v>
      </c>
      <c r="I125" s="79">
        <v>1392.6000000000001</v>
      </c>
      <c r="J125" s="54" t="s">
        <v>8</v>
      </c>
      <c r="K125" s="30" t="s">
        <v>401</v>
      </c>
    </row>
    <row r="126" spans="2:11">
      <c r="B126" s="58" t="s">
        <v>17</v>
      </c>
      <c r="C126" s="57" t="s">
        <v>16</v>
      </c>
      <c r="D126" s="147">
        <v>45953</v>
      </c>
      <c r="E126" s="74" t="s">
        <v>699</v>
      </c>
      <c r="F126" s="74" t="s">
        <v>101</v>
      </c>
      <c r="G126" s="73">
        <v>30</v>
      </c>
      <c r="H126" s="80">
        <v>46.42</v>
      </c>
      <c r="I126" s="79">
        <v>1392.6000000000001</v>
      </c>
      <c r="J126" s="54" t="s">
        <v>8</v>
      </c>
      <c r="K126" s="30" t="s">
        <v>402</v>
      </c>
    </row>
    <row r="127" spans="2:11">
      <c r="B127" s="58" t="s">
        <v>17</v>
      </c>
      <c r="C127" s="57" t="s">
        <v>16</v>
      </c>
      <c r="D127" s="147">
        <v>45953</v>
      </c>
      <c r="E127" s="74" t="s">
        <v>699</v>
      </c>
      <c r="F127" s="74" t="s">
        <v>101</v>
      </c>
      <c r="G127" s="73">
        <v>30</v>
      </c>
      <c r="H127" s="80">
        <v>46.42</v>
      </c>
      <c r="I127" s="79">
        <v>1392.6000000000001</v>
      </c>
      <c r="J127" s="54" t="s">
        <v>8</v>
      </c>
      <c r="K127" s="30" t="s">
        <v>403</v>
      </c>
    </row>
    <row r="128" spans="2:11">
      <c r="B128" s="58" t="s">
        <v>17</v>
      </c>
      <c r="C128" s="57" t="s">
        <v>16</v>
      </c>
      <c r="D128" s="147">
        <v>45953</v>
      </c>
      <c r="E128" s="74" t="s">
        <v>699</v>
      </c>
      <c r="F128" s="74" t="s">
        <v>101</v>
      </c>
      <c r="G128" s="73">
        <v>25</v>
      </c>
      <c r="H128" s="80">
        <v>46.42</v>
      </c>
      <c r="I128" s="79">
        <v>1160.5</v>
      </c>
      <c r="J128" s="54" t="s">
        <v>8</v>
      </c>
      <c r="K128" s="30" t="s">
        <v>404</v>
      </c>
    </row>
    <row r="129" spans="2:11">
      <c r="B129" s="58" t="s">
        <v>17</v>
      </c>
      <c r="C129" s="57" t="s">
        <v>16</v>
      </c>
      <c r="D129" s="147">
        <v>45953</v>
      </c>
      <c r="E129" s="74" t="s">
        <v>700</v>
      </c>
      <c r="F129" s="74" t="s">
        <v>101</v>
      </c>
      <c r="G129" s="73">
        <v>30</v>
      </c>
      <c r="H129" s="80">
        <v>46.44</v>
      </c>
      <c r="I129" s="79">
        <v>1393.1999999999998</v>
      </c>
      <c r="J129" s="54" t="s">
        <v>8</v>
      </c>
      <c r="K129" s="30" t="s">
        <v>405</v>
      </c>
    </row>
    <row r="130" spans="2:11">
      <c r="B130" s="58" t="s">
        <v>17</v>
      </c>
      <c r="C130" s="57" t="s">
        <v>16</v>
      </c>
      <c r="D130" s="147">
        <v>45953</v>
      </c>
      <c r="E130" s="74" t="s">
        <v>701</v>
      </c>
      <c r="F130" s="74" t="s">
        <v>101</v>
      </c>
      <c r="G130" s="73">
        <v>60</v>
      </c>
      <c r="H130" s="80">
        <v>46.44</v>
      </c>
      <c r="I130" s="79">
        <v>2786.3999999999996</v>
      </c>
      <c r="J130" s="54" t="s">
        <v>8</v>
      </c>
      <c r="K130" s="30" t="s">
        <v>406</v>
      </c>
    </row>
    <row r="131" spans="2:11">
      <c r="B131" s="58" t="s">
        <v>17</v>
      </c>
      <c r="C131" s="57" t="s">
        <v>16</v>
      </c>
      <c r="D131" s="147">
        <v>45953</v>
      </c>
      <c r="E131" s="74" t="s">
        <v>701</v>
      </c>
      <c r="F131" s="74" t="s">
        <v>101</v>
      </c>
      <c r="G131" s="73">
        <v>95</v>
      </c>
      <c r="H131" s="80">
        <v>46.44</v>
      </c>
      <c r="I131" s="79">
        <v>4411.8</v>
      </c>
      <c r="J131" s="54" t="s">
        <v>8</v>
      </c>
      <c r="K131" s="30" t="s">
        <v>407</v>
      </c>
    </row>
    <row r="132" spans="2:11">
      <c r="B132" s="58" t="s">
        <v>17</v>
      </c>
      <c r="C132" s="57" t="s">
        <v>16</v>
      </c>
      <c r="D132" s="147">
        <v>45953</v>
      </c>
      <c r="E132" s="74" t="s">
        <v>701</v>
      </c>
      <c r="F132" s="74" t="s">
        <v>101</v>
      </c>
      <c r="G132" s="73">
        <v>14</v>
      </c>
      <c r="H132" s="80">
        <v>46.44</v>
      </c>
      <c r="I132" s="79">
        <v>650.16</v>
      </c>
      <c r="J132" s="54" t="s">
        <v>8</v>
      </c>
      <c r="K132" s="30" t="s">
        <v>408</v>
      </c>
    </row>
    <row r="133" spans="2:11">
      <c r="B133" s="58" t="s">
        <v>17</v>
      </c>
      <c r="C133" s="57" t="s">
        <v>16</v>
      </c>
      <c r="D133" s="147">
        <v>45953</v>
      </c>
      <c r="E133" s="74" t="s">
        <v>702</v>
      </c>
      <c r="F133" s="74" t="s">
        <v>101</v>
      </c>
      <c r="G133" s="73">
        <v>2</v>
      </c>
      <c r="H133" s="80">
        <v>46.46</v>
      </c>
      <c r="I133" s="79">
        <v>92.92</v>
      </c>
      <c r="J133" s="54" t="s">
        <v>8</v>
      </c>
      <c r="K133" s="30" t="s">
        <v>409</v>
      </c>
    </row>
    <row r="134" spans="2:11">
      <c r="B134" s="58" t="s">
        <v>17</v>
      </c>
      <c r="C134" s="57" t="s">
        <v>16</v>
      </c>
      <c r="D134" s="147">
        <v>45953</v>
      </c>
      <c r="E134" s="74" t="s">
        <v>702</v>
      </c>
      <c r="F134" s="74" t="s">
        <v>101</v>
      </c>
      <c r="G134" s="73">
        <v>88</v>
      </c>
      <c r="H134" s="80">
        <v>46.46</v>
      </c>
      <c r="I134" s="79">
        <v>4088.48</v>
      </c>
      <c r="J134" s="54" t="s">
        <v>8</v>
      </c>
      <c r="K134" s="30" t="s">
        <v>410</v>
      </c>
    </row>
    <row r="135" spans="2:11">
      <c r="B135" s="58" t="s">
        <v>17</v>
      </c>
      <c r="C135" s="57" t="s">
        <v>16</v>
      </c>
      <c r="D135" s="147">
        <v>45953</v>
      </c>
      <c r="E135" s="74" t="s">
        <v>703</v>
      </c>
      <c r="F135" s="74" t="s">
        <v>101</v>
      </c>
      <c r="G135" s="73">
        <v>48</v>
      </c>
      <c r="H135" s="80">
        <v>46.56</v>
      </c>
      <c r="I135" s="79">
        <v>2234.88</v>
      </c>
      <c r="J135" s="54" t="s">
        <v>8</v>
      </c>
      <c r="K135" s="30" t="s">
        <v>411</v>
      </c>
    </row>
    <row r="136" spans="2:11">
      <c r="B136" s="58" t="s">
        <v>17</v>
      </c>
      <c r="C136" s="57" t="s">
        <v>16</v>
      </c>
      <c r="D136" s="147">
        <v>45953</v>
      </c>
      <c r="E136" s="74" t="s">
        <v>704</v>
      </c>
      <c r="F136" s="74" t="s">
        <v>101</v>
      </c>
      <c r="G136" s="73">
        <v>240</v>
      </c>
      <c r="H136" s="80">
        <v>46.54</v>
      </c>
      <c r="I136" s="79">
        <v>11169.6</v>
      </c>
      <c r="J136" s="54" t="s">
        <v>8</v>
      </c>
      <c r="K136" s="30" t="s">
        <v>412</v>
      </c>
    </row>
    <row r="137" spans="2:11">
      <c r="B137" s="58" t="s">
        <v>17</v>
      </c>
      <c r="C137" s="57" t="s">
        <v>16</v>
      </c>
      <c r="D137" s="147">
        <v>45953</v>
      </c>
      <c r="E137" s="74" t="s">
        <v>704</v>
      </c>
      <c r="F137" s="74" t="s">
        <v>101</v>
      </c>
      <c r="G137" s="73">
        <v>140</v>
      </c>
      <c r="H137" s="80">
        <v>46.54</v>
      </c>
      <c r="I137" s="79">
        <v>6515.5999999999995</v>
      </c>
      <c r="J137" s="54" t="s">
        <v>8</v>
      </c>
      <c r="K137" s="30" t="s">
        <v>413</v>
      </c>
    </row>
    <row r="138" spans="2:11">
      <c r="B138" s="58" t="s">
        <v>17</v>
      </c>
      <c r="C138" s="57" t="s">
        <v>16</v>
      </c>
      <c r="D138" s="147">
        <v>45953</v>
      </c>
      <c r="E138" s="74" t="s">
        <v>704</v>
      </c>
      <c r="F138" s="74" t="s">
        <v>101</v>
      </c>
      <c r="G138" s="73">
        <v>49</v>
      </c>
      <c r="H138" s="80">
        <v>46.54</v>
      </c>
      <c r="I138" s="79">
        <v>2280.46</v>
      </c>
      <c r="J138" s="54" t="s">
        <v>8</v>
      </c>
      <c r="K138" s="30" t="s">
        <v>414</v>
      </c>
    </row>
    <row r="139" spans="2:11">
      <c r="B139" s="58" t="s">
        <v>17</v>
      </c>
      <c r="C139" s="57" t="s">
        <v>16</v>
      </c>
      <c r="D139" s="147">
        <v>45953</v>
      </c>
      <c r="E139" s="74" t="s">
        <v>704</v>
      </c>
      <c r="F139" s="74" t="s">
        <v>101</v>
      </c>
      <c r="G139" s="73">
        <v>21</v>
      </c>
      <c r="H139" s="80">
        <v>46.54</v>
      </c>
      <c r="I139" s="79">
        <v>977.34</v>
      </c>
      <c r="J139" s="54" t="s">
        <v>8</v>
      </c>
      <c r="K139" s="30" t="s">
        <v>415</v>
      </c>
    </row>
    <row r="140" spans="2:11">
      <c r="B140" s="58" t="s">
        <v>17</v>
      </c>
      <c r="C140" s="57" t="s">
        <v>16</v>
      </c>
      <c r="D140" s="147">
        <v>45953</v>
      </c>
      <c r="E140" s="74" t="s">
        <v>705</v>
      </c>
      <c r="F140" s="74" t="s">
        <v>101</v>
      </c>
      <c r="G140" s="73">
        <v>28</v>
      </c>
      <c r="H140" s="80">
        <v>46.56</v>
      </c>
      <c r="I140" s="79">
        <v>1303.68</v>
      </c>
      <c r="J140" s="54" t="s">
        <v>8</v>
      </c>
      <c r="K140" s="30" t="s">
        <v>416</v>
      </c>
    </row>
    <row r="141" spans="2:11">
      <c r="B141" s="58" t="s">
        <v>17</v>
      </c>
      <c r="C141" s="57" t="s">
        <v>16</v>
      </c>
      <c r="D141" s="147">
        <v>45953</v>
      </c>
      <c r="E141" s="74" t="s">
        <v>706</v>
      </c>
      <c r="F141" s="74" t="s">
        <v>101</v>
      </c>
      <c r="G141" s="73">
        <v>16</v>
      </c>
      <c r="H141" s="80">
        <v>46.54</v>
      </c>
      <c r="I141" s="79">
        <v>744.64</v>
      </c>
      <c r="J141" s="54" t="s">
        <v>8</v>
      </c>
      <c r="K141" s="30" t="s">
        <v>417</v>
      </c>
    </row>
    <row r="142" spans="2:11">
      <c r="B142" s="58" t="s">
        <v>17</v>
      </c>
      <c r="C142" s="57" t="s">
        <v>16</v>
      </c>
      <c r="D142" s="147">
        <v>45953</v>
      </c>
      <c r="E142" s="74" t="s">
        <v>707</v>
      </c>
      <c r="F142" s="74" t="s">
        <v>101</v>
      </c>
      <c r="G142" s="73">
        <v>30</v>
      </c>
      <c r="H142" s="80">
        <v>46.52</v>
      </c>
      <c r="I142" s="79">
        <v>1395.6000000000001</v>
      </c>
      <c r="J142" s="54" t="s">
        <v>8</v>
      </c>
      <c r="K142" s="30" t="s">
        <v>418</v>
      </c>
    </row>
    <row r="143" spans="2:11">
      <c r="B143" s="58" t="s">
        <v>17</v>
      </c>
      <c r="C143" s="57" t="s">
        <v>16</v>
      </c>
      <c r="D143" s="147">
        <v>45953</v>
      </c>
      <c r="E143" s="74" t="s">
        <v>708</v>
      </c>
      <c r="F143" s="74" t="s">
        <v>101</v>
      </c>
      <c r="G143" s="73">
        <v>47</v>
      </c>
      <c r="H143" s="80">
        <v>46.54</v>
      </c>
      <c r="I143" s="79">
        <v>2187.38</v>
      </c>
      <c r="J143" s="54" t="s">
        <v>8</v>
      </c>
      <c r="K143" s="30" t="s">
        <v>419</v>
      </c>
    </row>
    <row r="144" spans="2:11">
      <c r="B144" s="58" t="s">
        <v>17</v>
      </c>
      <c r="C144" s="57" t="s">
        <v>16</v>
      </c>
      <c r="D144" s="147">
        <v>45953</v>
      </c>
      <c r="E144" s="74" t="s">
        <v>708</v>
      </c>
      <c r="F144" s="74" t="s">
        <v>101</v>
      </c>
      <c r="G144" s="73">
        <v>13</v>
      </c>
      <c r="H144" s="80">
        <v>46.54</v>
      </c>
      <c r="I144" s="79">
        <v>605.02</v>
      </c>
      <c r="J144" s="54" t="s">
        <v>8</v>
      </c>
      <c r="K144" s="30" t="s">
        <v>420</v>
      </c>
    </row>
    <row r="145" spans="2:11">
      <c r="B145" s="58" t="s">
        <v>17</v>
      </c>
      <c r="C145" s="57" t="s">
        <v>16</v>
      </c>
      <c r="D145" s="147">
        <v>45953</v>
      </c>
      <c r="E145" s="74" t="s">
        <v>709</v>
      </c>
      <c r="F145" s="74" t="s">
        <v>101</v>
      </c>
      <c r="G145" s="73">
        <v>61</v>
      </c>
      <c r="H145" s="80">
        <v>46.54</v>
      </c>
      <c r="I145" s="79">
        <v>2838.94</v>
      </c>
      <c r="J145" s="54" t="s">
        <v>8</v>
      </c>
      <c r="K145" s="30" t="s">
        <v>421</v>
      </c>
    </row>
    <row r="146" spans="2:11">
      <c r="B146" s="58" t="s">
        <v>17</v>
      </c>
      <c r="C146" s="57" t="s">
        <v>16</v>
      </c>
      <c r="D146" s="147">
        <v>45953</v>
      </c>
      <c r="E146" s="74" t="s">
        <v>709</v>
      </c>
      <c r="F146" s="74" t="s">
        <v>101</v>
      </c>
      <c r="G146" s="73">
        <v>29</v>
      </c>
      <c r="H146" s="80">
        <v>46.54</v>
      </c>
      <c r="I146" s="79">
        <v>1349.66</v>
      </c>
      <c r="J146" s="54" t="s">
        <v>8</v>
      </c>
      <c r="K146" s="30" t="s">
        <v>422</v>
      </c>
    </row>
    <row r="147" spans="2:11">
      <c r="B147" s="58" t="s">
        <v>17</v>
      </c>
      <c r="C147" s="57" t="s">
        <v>16</v>
      </c>
      <c r="D147" s="147">
        <v>45953</v>
      </c>
      <c r="E147" s="74" t="s">
        <v>249</v>
      </c>
      <c r="F147" s="74" t="s">
        <v>101</v>
      </c>
      <c r="G147" s="73">
        <v>30</v>
      </c>
      <c r="H147" s="80">
        <v>46.5</v>
      </c>
      <c r="I147" s="79">
        <v>1395</v>
      </c>
      <c r="J147" s="54" t="s">
        <v>8</v>
      </c>
      <c r="K147" s="30" t="s">
        <v>423</v>
      </c>
    </row>
    <row r="148" spans="2:11">
      <c r="B148" s="58" t="s">
        <v>17</v>
      </c>
      <c r="C148" s="57" t="s">
        <v>16</v>
      </c>
      <c r="D148" s="147">
        <v>45953</v>
      </c>
      <c r="E148" s="74" t="s">
        <v>249</v>
      </c>
      <c r="F148" s="74" t="s">
        <v>101</v>
      </c>
      <c r="G148" s="73">
        <v>30</v>
      </c>
      <c r="H148" s="80">
        <v>46.5</v>
      </c>
      <c r="I148" s="79">
        <v>1395</v>
      </c>
      <c r="J148" s="54" t="s">
        <v>8</v>
      </c>
      <c r="K148" s="30" t="s">
        <v>424</v>
      </c>
    </row>
    <row r="149" spans="2:11">
      <c r="B149" s="58" t="s">
        <v>17</v>
      </c>
      <c r="C149" s="57" t="s">
        <v>16</v>
      </c>
      <c r="D149" s="147">
        <v>45953</v>
      </c>
      <c r="E149" s="74" t="s">
        <v>249</v>
      </c>
      <c r="F149" s="74" t="s">
        <v>101</v>
      </c>
      <c r="G149" s="73">
        <v>30</v>
      </c>
      <c r="H149" s="80">
        <v>46.5</v>
      </c>
      <c r="I149" s="79">
        <v>1395</v>
      </c>
      <c r="J149" s="54" t="s">
        <v>8</v>
      </c>
      <c r="K149" s="30" t="s">
        <v>425</v>
      </c>
    </row>
    <row r="150" spans="2:11">
      <c r="B150" s="58" t="s">
        <v>17</v>
      </c>
      <c r="C150" s="57" t="s">
        <v>16</v>
      </c>
      <c r="D150" s="147">
        <v>45953</v>
      </c>
      <c r="E150" s="74" t="s">
        <v>710</v>
      </c>
      <c r="F150" s="74" t="s">
        <v>101</v>
      </c>
      <c r="G150" s="73">
        <v>30</v>
      </c>
      <c r="H150" s="80">
        <v>46.48</v>
      </c>
      <c r="I150" s="79">
        <v>1394.3999999999999</v>
      </c>
      <c r="J150" s="54" t="s">
        <v>8</v>
      </c>
      <c r="K150" s="30" t="s">
        <v>426</v>
      </c>
    </row>
    <row r="151" spans="2:11">
      <c r="B151" s="58" t="s">
        <v>17</v>
      </c>
      <c r="C151" s="57" t="s">
        <v>16</v>
      </c>
      <c r="D151" s="147">
        <v>45953</v>
      </c>
      <c r="E151" s="74" t="s">
        <v>711</v>
      </c>
      <c r="F151" s="74" t="s">
        <v>101</v>
      </c>
      <c r="G151" s="73">
        <v>180</v>
      </c>
      <c r="H151" s="80">
        <v>46.54</v>
      </c>
      <c r="I151" s="79">
        <v>8377.2000000000007</v>
      </c>
      <c r="J151" s="54" t="s">
        <v>8</v>
      </c>
      <c r="K151" s="30" t="s">
        <v>427</v>
      </c>
    </row>
    <row r="152" spans="2:11">
      <c r="B152" s="58" t="s">
        <v>17</v>
      </c>
      <c r="C152" s="57" t="s">
        <v>16</v>
      </c>
      <c r="D152" s="147">
        <v>45953</v>
      </c>
      <c r="E152" s="74" t="s">
        <v>712</v>
      </c>
      <c r="F152" s="74" t="s">
        <v>101</v>
      </c>
      <c r="G152" s="73">
        <v>5</v>
      </c>
      <c r="H152" s="80">
        <v>46.54</v>
      </c>
      <c r="I152" s="79">
        <v>232.7</v>
      </c>
      <c r="J152" s="54" t="s">
        <v>8</v>
      </c>
      <c r="K152" s="30" t="s">
        <v>428</v>
      </c>
    </row>
    <row r="153" spans="2:11">
      <c r="B153" s="58" t="s">
        <v>17</v>
      </c>
      <c r="C153" s="57" t="s">
        <v>16</v>
      </c>
      <c r="D153" s="147">
        <v>45953</v>
      </c>
      <c r="E153" s="74" t="s">
        <v>713</v>
      </c>
      <c r="F153" s="74" t="s">
        <v>101</v>
      </c>
      <c r="G153" s="73">
        <v>50</v>
      </c>
      <c r="H153" s="80">
        <v>46.54</v>
      </c>
      <c r="I153" s="79">
        <v>2327</v>
      </c>
      <c r="J153" s="54" t="s">
        <v>8</v>
      </c>
      <c r="K153" s="30" t="s">
        <v>429</v>
      </c>
    </row>
    <row r="154" spans="2:11">
      <c r="B154" s="58" t="s">
        <v>17</v>
      </c>
      <c r="C154" s="57" t="s">
        <v>16</v>
      </c>
      <c r="D154" s="147">
        <v>45953</v>
      </c>
      <c r="E154" s="74" t="s">
        <v>714</v>
      </c>
      <c r="F154" s="74" t="s">
        <v>101</v>
      </c>
      <c r="G154" s="73">
        <v>50</v>
      </c>
      <c r="H154" s="80">
        <v>46.54</v>
      </c>
      <c r="I154" s="79">
        <v>2327</v>
      </c>
      <c r="J154" s="54" t="s">
        <v>8</v>
      </c>
      <c r="K154" s="30" t="s">
        <v>430</v>
      </c>
    </row>
    <row r="155" spans="2:11">
      <c r="B155" s="58" t="s">
        <v>17</v>
      </c>
      <c r="C155" s="57" t="s">
        <v>16</v>
      </c>
      <c r="D155" s="147">
        <v>45953</v>
      </c>
      <c r="E155" s="74" t="s">
        <v>715</v>
      </c>
      <c r="F155" s="74" t="s">
        <v>101</v>
      </c>
      <c r="G155" s="73">
        <v>1</v>
      </c>
      <c r="H155" s="80">
        <v>46.54</v>
      </c>
      <c r="I155" s="79">
        <v>46.54</v>
      </c>
      <c r="J155" s="54" t="s">
        <v>8</v>
      </c>
      <c r="K155" s="30" t="s">
        <v>431</v>
      </c>
    </row>
    <row r="156" spans="2:11">
      <c r="B156" s="58" t="s">
        <v>17</v>
      </c>
      <c r="C156" s="57" t="s">
        <v>16</v>
      </c>
      <c r="D156" s="147">
        <v>45953</v>
      </c>
      <c r="E156" s="74" t="s">
        <v>715</v>
      </c>
      <c r="F156" s="74" t="s">
        <v>101</v>
      </c>
      <c r="G156" s="73">
        <v>29</v>
      </c>
      <c r="H156" s="80">
        <v>46.54</v>
      </c>
      <c r="I156" s="79">
        <v>1349.66</v>
      </c>
      <c r="J156" s="54" t="s">
        <v>8</v>
      </c>
      <c r="K156" s="30" t="s">
        <v>432</v>
      </c>
    </row>
    <row r="157" spans="2:11">
      <c r="B157" s="58" t="s">
        <v>17</v>
      </c>
      <c r="C157" s="57" t="s">
        <v>16</v>
      </c>
      <c r="D157" s="147">
        <v>45953</v>
      </c>
      <c r="E157" s="74" t="s">
        <v>715</v>
      </c>
      <c r="F157" s="74" t="s">
        <v>101</v>
      </c>
      <c r="G157" s="73">
        <v>15</v>
      </c>
      <c r="H157" s="80">
        <v>46.54</v>
      </c>
      <c r="I157" s="79">
        <v>698.1</v>
      </c>
      <c r="J157" s="54" t="s">
        <v>8</v>
      </c>
      <c r="K157" s="30" t="s">
        <v>433</v>
      </c>
    </row>
    <row r="158" spans="2:11">
      <c r="B158" s="58" t="s">
        <v>17</v>
      </c>
      <c r="C158" s="57" t="s">
        <v>16</v>
      </c>
      <c r="D158" s="147">
        <v>45953</v>
      </c>
      <c r="E158" s="74" t="s">
        <v>715</v>
      </c>
      <c r="F158" s="74" t="s">
        <v>101</v>
      </c>
      <c r="G158" s="73">
        <v>60</v>
      </c>
      <c r="H158" s="80">
        <v>46.54</v>
      </c>
      <c r="I158" s="79">
        <v>2792.4</v>
      </c>
      <c r="J158" s="54" t="s">
        <v>8</v>
      </c>
      <c r="K158" s="30" t="s">
        <v>434</v>
      </c>
    </row>
    <row r="159" spans="2:11">
      <c r="B159" s="58" t="s">
        <v>17</v>
      </c>
      <c r="C159" s="57" t="s">
        <v>16</v>
      </c>
      <c r="D159" s="147">
        <v>45953</v>
      </c>
      <c r="E159" s="74" t="s">
        <v>715</v>
      </c>
      <c r="F159" s="74" t="s">
        <v>101</v>
      </c>
      <c r="G159" s="73">
        <v>60</v>
      </c>
      <c r="H159" s="80">
        <v>46.54</v>
      </c>
      <c r="I159" s="79">
        <v>2792.4</v>
      </c>
      <c r="J159" s="54" t="s">
        <v>8</v>
      </c>
      <c r="K159" s="30" t="s">
        <v>435</v>
      </c>
    </row>
    <row r="160" spans="2:11">
      <c r="B160" s="58" t="s">
        <v>17</v>
      </c>
      <c r="C160" s="57" t="s">
        <v>16</v>
      </c>
      <c r="D160" s="147">
        <v>45953</v>
      </c>
      <c r="E160" s="74" t="s">
        <v>716</v>
      </c>
      <c r="F160" s="74" t="s">
        <v>101</v>
      </c>
      <c r="G160" s="73">
        <v>73</v>
      </c>
      <c r="H160" s="80">
        <v>46.56</v>
      </c>
      <c r="I160" s="79">
        <v>3398.88</v>
      </c>
      <c r="J160" s="54" t="s">
        <v>8</v>
      </c>
      <c r="K160" s="30" t="s">
        <v>436</v>
      </c>
    </row>
    <row r="161" spans="2:11">
      <c r="B161" s="58" t="s">
        <v>17</v>
      </c>
      <c r="C161" s="57" t="s">
        <v>16</v>
      </c>
      <c r="D161" s="147">
        <v>45953</v>
      </c>
      <c r="E161" s="74" t="s">
        <v>716</v>
      </c>
      <c r="F161" s="74" t="s">
        <v>101</v>
      </c>
      <c r="G161" s="73">
        <v>47</v>
      </c>
      <c r="H161" s="80">
        <v>46.56</v>
      </c>
      <c r="I161" s="79">
        <v>2188.3200000000002</v>
      </c>
      <c r="J161" s="54" t="s">
        <v>8</v>
      </c>
      <c r="K161" s="30" t="s">
        <v>437</v>
      </c>
    </row>
    <row r="162" spans="2:11">
      <c r="B162" s="58" t="s">
        <v>17</v>
      </c>
      <c r="C162" s="57" t="s">
        <v>16</v>
      </c>
      <c r="D162" s="147">
        <v>45953</v>
      </c>
      <c r="E162" s="74" t="s">
        <v>716</v>
      </c>
      <c r="F162" s="74" t="s">
        <v>101</v>
      </c>
      <c r="G162" s="73">
        <v>30</v>
      </c>
      <c r="H162" s="80">
        <v>46.56</v>
      </c>
      <c r="I162" s="79">
        <v>1396.8000000000002</v>
      </c>
      <c r="J162" s="54" t="s">
        <v>8</v>
      </c>
      <c r="K162" s="30" t="s">
        <v>438</v>
      </c>
    </row>
    <row r="163" spans="2:11">
      <c r="B163" s="58" t="s">
        <v>17</v>
      </c>
      <c r="C163" s="57" t="s">
        <v>16</v>
      </c>
      <c r="D163" s="147">
        <v>45953</v>
      </c>
      <c r="E163" s="74" t="s">
        <v>717</v>
      </c>
      <c r="F163" s="74" t="s">
        <v>101</v>
      </c>
      <c r="G163" s="73">
        <v>16</v>
      </c>
      <c r="H163" s="80">
        <v>46.56</v>
      </c>
      <c r="I163" s="79">
        <v>744.96</v>
      </c>
      <c r="J163" s="54" t="s">
        <v>8</v>
      </c>
      <c r="K163" s="30" t="s">
        <v>439</v>
      </c>
    </row>
    <row r="164" spans="2:11">
      <c r="B164" s="58" t="s">
        <v>17</v>
      </c>
      <c r="C164" s="57" t="s">
        <v>16</v>
      </c>
      <c r="D164" s="147">
        <v>45953</v>
      </c>
      <c r="E164" s="74" t="s">
        <v>718</v>
      </c>
      <c r="F164" s="74" t="s">
        <v>101</v>
      </c>
      <c r="G164" s="73">
        <v>40</v>
      </c>
      <c r="H164" s="80">
        <v>46.56</v>
      </c>
      <c r="I164" s="79">
        <v>1862.4</v>
      </c>
      <c r="J164" s="54" t="s">
        <v>8</v>
      </c>
      <c r="K164" s="30" t="s">
        <v>440</v>
      </c>
    </row>
    <row r="165" spans="2:11">
      <c r="B165" s="58" t="s">
        <v>17</v>
      </c>
      <c r="C165" s="57" t="s">
        <v>16</v>
      </c>
      <c r="D165" s="147">
        <v>45953</v>
      </c>
      <c r="E165" s="74" t="s">
        <v>718</v>
      </c>
      <c r="F165" s="74" t="s">
        <v>101</v>
      </c>
      <c r="G165" s="73">
        <v>37</v>
      </c>
      <c r="H165" s="80">
        <v>46.56</v>
      </c>
      <c r="I165" s="79">
        <v>1722.72</v>
      </c>
      <c r="J165" s="54" t="s">
        <v>8</v>
      </c>
      <c r="K165" s="30" t="s">
        <v>441</v>
      </c>
    </row>
    <row r="166" spans="2:11">
      <c r="B166" s="58" t="s">
        <v>17</v>
      </c>
      <c r="C166" s="57" t="s">
        <v>16</v>
      </c>
      <c r="D166" s="147">
        <v>45953</v>
      </c>
      <c r="E166" s="74" t="s">
        <v>718</v>
      </c>
      <c r="F166" s="74" t="s">
        <v>101</v>
      </c>
      <c r="G166" s="73">
        <v>43</v>
      </c>
      <c r="H166" s="80">
        <v>46.56</v>
      </c>
      <c r="I166" s="79">
        <v>2002.0800000000002</v>
      </c>
      <c r="J166" s="54" t="s">
        <v>8</v>
      </c>
      <c r="K166" s="30" t="s">
        <v>442</v>
      </c>
    </row>
    <row r="167" spans="2:11">
      <c r="B167" s="58" t="s">
        <v>17</v>
      </c>
      <c r="C167" s="57" t="s">
        <v>16</v>
      </c>
      <c r="D167" s="147">
        <v>45953</v>
      </c>
      <c r="E167" s="74" t="s">
        <v>719</v>
      </c>
      <c r="F167" s="74" t="s">
        <v>101</v>
      </c>
      <c r="G167" s="73">
        <v>30</v>
      </c>
      <c r="H167" s="80">
        <v>46.56</v>
      </c>
      <c r="I167" s="79">
        <v>1396.8000000000002</v>
      </c>
      <c r="J167" s="54" t="s">
        <v>8</v>
      </c>
      <c r="K167" s="30" t="s">
        <v>443</v>
      </c>
    </row>
    <row r="168" spans="2:11">
      <c r="B168" s="58" t="s">
        <v>17</v>
      </c>
      <c r="C168" s="57" t="s">
        <v>16</v>
      </c>
      <c r="D168" s="147">
        <v>45953</v>
      </c>
      <c r="E168" s="74" t="s">
        <v>720</v>
      </c>
      <c r="F168" s="74" t="s">
        <v>101</v>
      </c>
      <c r="G168" s="73">
        <v>16</v>
      </c>
      <c r="H168" s="80">
        <v>46.56</v>
      </c>
      <c r="I168" s="79">
        <v>744.96</v>
      </c>
      <c r="J168" s="54" t="s">
        <v>8</v>
      </c>
      <c r="K168" s="30" t="s">
        <v>444</v>
      </c>
    </row>
    <row r="169" spans="2:11">
      <c r="B169" s="58" t="s">
        <v>17</v>
      </c>
      <c r="C169" s="57" t="s">
        <v>16</v>
      </c>
      <c r="D169" s="147">
        <v>45953</v>
      </c>
      <c r="E169" s="74" t="s">
        <v>721</v>
      </c>
      <c r="F169" s="74" t="s">
        <v>101</v>
      </c>
      <c r="G169" s="73">
        <v>6</v>
      </c>
      <c r="H169" s="80">
        <v>46.6</v>
      </c>
      <c r="I169" s="79">
        <v>279.60000000000002</v>
      </c>
      <c r="J169" s="54" t="s">
        <v>8</v>
      </c>
      <c r="K169" s="30" t="s">
        <v>445</v>
      </c>
    </row>
    <row r="170" spans="2:11">
      <c r="B170" s="58" t="s">
        <v>17</v>
      </c>
      <c r="C170" s="57" t="s">
        <v>16</v>
      </c>
      <c r="D170" s="147">
        <v>45953</v>
      </c>
      <c r="E170" s="74" t="s">
        <v>721</v>
      </c>
      <c r="F170" s="74" t="s">
        <v>101</v>
      </c>
      <c r="G170" s="73">
        <v>14</v>
      </c>
      <c r="H170" s="80">
        <v>46.6</v>
      </c>
      <c r="I170" s="79">
        <v>652.4</v>
      </c>
      <c r="J170" s="54" t="s">
        <v>8</v>
      </c>
      <c r="K170" s="30" t="s">
        <v>446</v>
      </c>
    </row>
    <row r="171" spans="2:11">
      <c r="B171" s="58" t="s">
        <v>17</v>
      </c>
      <c r="C171" s="57" t="s">
        <v>16</v>
      </c>
      <c r="D171" s="147">
        <v>45953</v>
      </c>
      <c r="E171" s="74" t="s">
        <v>722</v>
      </c>
      <c r="F171" s="74" t="s">
        <v>101</v>
      </c>
      <c r="G171" s="73">
        <v>90</v>
      </c>
      <c r="H171" s="80">
        <v>46.8</v>
      </c>
      <c r="I171" s="79">
        <v>4212</v>
      </c>
      <c r="J171" s="54" t="s">
        <v>8</v>
      </c>
      <c r="K171" s="30" t="s">
        <v>447</v>
      </c>
    </row>
    <row r="172" spans="2:11">
      <c r="B172" s="58" t="s">
        <v>17</v>
      </c>
      <c r="C172" s="57" t="s">
        <v>16</v>
      </c>
      <c r="D172" s="147">
        <v>45953</v>
      </c>
      <c r="E172" s="74" t="s">
        <v>723</v>
      </c>
      <c r="F172" s="74" t="s">
        <v>101</v>
      </c>
      <c r="G172" s="73">
        <v>30</v>
      </c>
      <c r="H172" s="80">
        <v>46.8</v>
      </c>
      <c r="I172" s="79">
        <v>1404</v>
      </c>
      <c r="J172" s="54" t="s">
        <v>8</v>
      </c>
      <c r="K172" s="30" t="s">
        <v>448</v>
      </c>
    </row>
    <row r="173" spans="2:11">
      <c r="B173" s="58" t="s">
        <v>17</v>
      </c>
      <c r="C173" s="57" t="s">
        <v>16</v>
      </c>
      <c r="D173" s="147">
        <v>45953</v>
      </c>
      <c r="E173" s="74" t="s">
        <v>723</v>
      </c>
      <c r="F173" s="74" t="s">
        <v>101</v>
      </c>
      <c r="G173" s="73">
        <v>30</v>
      </c>
      <c r="H173" s="80">
        <v>46.8</v>
      </c>
      <c r="I173" s="79">
        <v>1404</v>
      </c>
      <c r="J173" s="54" t="s">
        <v>8</v>
      </c>
      <c r="K173" s="30" t="s">
        <v>449</v>
      </c>
    </row>
    <row r="174" spans="2:11">
      <c r="B174" s="58" t="s">
        <v>17</v>
      </c>
      <c r="C174" s="57" t="s">
        <v>16</v>
      </c>
      <c r="D174" s="147">
        <v>45953</v>
      </c>
      <c r="E174" s="74" t="s">
        <v>723</v>
      </c>
      <c r="F174" s="74" t="s">
        <v>101</v>
      </c>
      <c r="G174" s="73">
        <v>210</v>
      </c>
      <c r="H174" s="80">
        <v>46.8</v>
      </c>
      <c r="I174" s="79">
        <v>9828</v>
      </c>
      <c r="J174" s="54" t="s">
        <v>8</v>
      </c>
      <c r="K174" s="30" t="s">
        <v>450</v>
      </c>
    </row>
    <row r="175" spans="2:11">
      <c r="B175" s="58" t="s">
        <v>17</v>
      </c>
      <c r="C175" s="57" t="s">
        <v>16</v>
      </c>
      <c r="D175" s="147">
        <v>45953</v>
      </c>
      <c r="E175" s="74" t="s">
        <v>724</v>
      </c>
      <c r="F175" s="74" t="s">
        <v>101</v>
      </c>
      <c r="G175" s="73">
        <v>150</v>
      </c>
      <c r="H175" s="80">
        <v>46.78</v>
      </c>
      <c r="I175" s="79">
        <v>7017</v>
      </c>
      <c r="J175" s="54" t="s">
        <v>8</v>
      </c>
      <c r="K175" s="30" t="s">
        <v>451</v>
      </c>
    </row>
    <row r="176" spans="2:11">
      <c r="B176" s="58" t="s">
        <v>17</v>
      </c>
      <c r="C176" s="57" t="s">
        <v>16</v>
      </c>
      <c r="D176" s="147">
        <v>45953</v>
      </c>
      <c r="E176" s="74" t="s">
        <v>725</v>
      </c>
      <c r="F176" s="74" t="s">
        <v>101</v>
      </c>
      <c r="G176" s="73">
        <v>27</v>
      </c>
      <c r="H176" s="80">
        <v>46.78</v>
      </c>
      <c r="I176" s="79">
        <v>1263.06</v>
      </c>
      <c r="J176" s="54" t="s">
        <v>8</v>
      </c>
      <c r="K176" s="30" t="s">
        <v>452</v>
      </c>
    </row>
    <row r="177" spans="2:11">
      <c r="B177" s="58" t="s">
        <v>17</v>
      </c>
      <c r="C177" s="57" t="s">
        <v>16</v>
      </c>
      <c r="D177" s="147">
        <v>45953</v>
      </c>
      <c r="E177" s="74" t="s">
        <v>726</v>
      </c>
      <c r="F177" s="74" t="s">
        <v>101</v>
      </c>
      <c r="G177" s="73">
        <v>100</v>
      </c>
      <c r="H177" s="80">
        <v>46.86</v>
      </c>
      <c r="I177" s="79">
        <v>4686</v>
      </c>
      <c r="J177" s="54" t="s">
        <v>8</v>
      </c>
      <c r="K177" s="30" t="s">
        <v>453</v>
      </c>
    </row>
    <row r="178" spans="2:11">
      <c r="B178" s="58" t="s">
        <v>17</v>
      </c>
      <c r="C178" s="57" t="s">
        <v>16</v>
      </c>
      <c r="D178" s="147">
        <v>45953</v>
      </c>
      <c r="E178" s="74" t="s">
        <v>726</v>
      </c>
      <c r="F178" s="74" t="s">
        <v>101</v>
      </c>
      <c r="G178" s="73">
        <v>37</v>
      </c>
      <c r="H178" s="80">
        <v>46.86</v>
      </c>
      <c r="I178" s="79">
        <v>1733.82</v>
      </c>
      <c r="J178" s="54" t="s">
        <v>8</v>
      </c>
      <c r="K178" s="30" t="s">
        <v>454</v>
      </c>
    </row>
    <row r="179" spans="2:11">
      <c r="B179" s="58" t="s">
        <v>17</v>
      </c>
      <c r="C179" s="57" t="s">
        <v>16</v>
      </c>
      <c r="D179" s="147">
        <v>45953</v>
      </c>
      <c r="E179" s="74" t="s">
        <v>726</v>
      </c>
      <c r="F179" s="74" t="s">
        <v>101</v>
      </c>
      <c r="G179" s="73">
        <v>73</v>
      </c>
      <c r="H179" s="80">
        <v>46.86</v>
      </c>
      <c r="I179" s="79">
        <v>3420.7799999999997</v>
      </c>
      <c r="J179" s="54" t="s">
        <v>8</v>
      </c>
      <c r="K179" s="30" t="s">
        <v>455</v>
      </c>
    </row>
    <row r="180" spans="2:11">
      <c r="B180" s="58" t="s">
        <v>17</v>
      </c>
      <c r="C180" s="57" t="s">
        <v>16</v>
      </c>
      <c r="D180" s="147">
        <v>45953</v>
      </c>
      <c r="E180" s="74" t="s">
        <v>727</v>
      </c>
      <c r="F180" s="74" t="s">
        <v>101</v>
      </c>
      <c r="G180" s="73">
        <v>100</v>
      </c>
      <c r="H180" s="80">
        <v>46.86</v>
      </c>
      <c r="I180" s="79">
        <v>4686</v>
      </c>
      <c r="J180" s="54" t="s">
        <v>8</v>
      </c>
      <c r="K180" s="30" t="s">
        <v>456</v>
      </c>
    </row>
    <row r="181" spans="2:11">
      <c r="B181" s="58" t="s">
        <v>17</v>
      </c>
      <c r="C181" s="57" t="s">
        <v>16</v>
      </c>
      <c r="D181" s="147">
        <v>45953</v>
      </c>
      <c r="E181" s="74" t="s">
        <v>727</v>
      </c>
      <c r="F181" s="74" t="s">
        <v>101</v>
      </c>
      <c r="G181" s="73">
        <v>35</v>
      </c>
      <c r="H181" s="80">
        <v>46.86</v>
      </c>
      <c r="I181" s="79">
        <v>1640.1</v>
      </c>
      <c r="J181" s="54" t="s">
        <v>8</v>
      </c>
      <c r="K181" s="30" t="s">
        <v>457</v>
      </c>
    </row>
    <row r="182" spans="2:11">
      <c r="B182" s="58" t="s">
        <v>17</v>
      </c>
      <c r="C182" s="57" t="s">
        <v>16</v>
      </c>
      <c r="D182" s="147">
        <v>45953</v>
      </c>
      <c r="E182" s="74" t="s">
        <v>727</v>
      </c>
      <c r="F182" s="74" t="s">
        <v>101</v>
      </c>
      <c r="G182" s="73">
        <v>15</v>
      </c>
      <c r="H182" s="80">
        <v>46.86</v>
      </c>
      <c r="I182" s="79">
        <v>702.9</v>
      </c>
      <c r="J182" s="54" t="s">
        <v>8</v>
      </c>
      <c r="K182" s="30" t="s">
        <v>458</v>
      </c>
    </row>
    <row r="183" spans="2:11">
      <c r="B183" s="58" t="s">
        <v>17</v>
      </c>
      <c r="C183" s="57" t="s">
        <v>16</v>
      </c>
      <c r="D183" s="147">
        <v>45953</v>
      </c>
      <c r="E183" s="74" t="s">
        <v>258</v>
      </c>
      <c r="F183" s="74" t="s">
        <v>101</v>
      </c>
      <c r="G183" s="73">
        <v>30</v>
      </c>
      <c r="H183" s="80">
        <v>46.82</v>
      </c>
      <c r="I183" s="79">
        <v>1404.6</v>
      </c>
      <c r="J183" s="54" t="s">
        <v>8</v>
      </c>
      <c r="K183" s="30" t="s">
        <v>459</v>
      </c>
    </row>
    <row r="184" spans="2:11">
      <c r="B184" s="58" t="s">
        <v>17</v>
      </c>
      <c r="C184" s="57" t="s">
        <v>16</v>
      </c>
      <c r="D184" s="147">
        <v>45953</v>
      </c>
      <c r="E184" s="74" t="s">
        <v>258</v>
      </c>
      <c r="F184" s="74" t="s">
        <v>101</v>
      </c>
      <c r="G184" s="73">
        <v>30</v>
      </c>
      <c r="H184" s="80">
        <v>46.82</v>
      </c>
      <c r="I184" s="79">
        <v>1404.6</v>
      </c>
      <c r="J184" s="54" t="s">
        <v>8</v>
      </c>
      <c r="K184" s="30" t="s">
        <v>460</v>
      </c>
    </row>
    <row r="185" spans="2:11">
      <c r="B185" s="58" t="s">
        <v>17</v>
      </c>
      <c r="C185" s="57" t="s">
        <v>16</v>
      </c>
      <c r="D185" s="147">
        <v>45953</v>
      </c>
      <c r="E185" s="74" t="s">
        <v>258</v>
      </c>
      <c r="F185" s="74" t="s">
        <v>101</v>
      </c>
      <c r="G185" s="73">
        <v>21</v>
      </c>
      <c r="H185" s="80">
        <v>46.82</v>
      </c>
      <c r="I185" s="79">
        <v>983.22</v>
      </c>
      <c r="J185" s="54" t="s">
        <v>8</v>
      </c>
      <c r="K185" s="30" t="s">
        <v>461</v>
      </c>
    </row>
    <row r="186" spans="2:11">
      <c r="B186" s="58" t="s">
        <v>17</v>
      </c>
      <c r="C186" s="57" t="s">
        <v>16</v>
      </c>
      <c r="D186" s="147">
        <v>45953</v>
      </c>
      <c r="E186" s="74" t="s">
        <v>728</v>
      </c>
      <c r="F186" s="74" t="s">
        <v>101</v>
      </c>
      <c r="G186" s="73">
        <v>30</v>
      </c>
      <c r="H186" s="80">
        <v>46.76</v>
      </c>
      <c r="I186" s="79">
        <v>1402.8</v>
      </c>
      <c r="J186" s="54" t="s">
        <v>8</v>
      </c>
      <c r="K186" s="30" t="s">
        <v>462</v>
      </c>
    </row>
    <row r="187" spans="2:11">
      <c r="B187" s="58" t="s">
        <v>17</v>
      </c>
      <c r="C187" s="57" t="s">
        <v>16</v>
      </c>
      <c r="D187" s="147">
        <v>45953</v>
      </c>
      <c r="E187" s="74" t="s">
        <v>729</v>
      </c>
      <c r="F187" s="74" t="s">
        <v>101</v>
      </c>
      <c r="G187" s="73">
        <v>28</v>
      </c>
      <c r="H187" s="80">
        <v>46.8</v>
      </c>
      <c r="I187" s="79">
        <v>1310.3999999999999</v>
      </c>
      <c r="J187" s="54" t="s">
        <v>8</v>
      </c>
      <c r="K187" s="30" t="s">
        <v>463</v>
      </c>
    </row>
    <row r="188" spans="2:11">
      <c r="B188" s="58" t="s">
        <v>17</v>
      </c>
      <c r="C188" s="57" t="s">
        <v>16</v>
      </c>
      <c r="D188" s="147">
        <v>45953</v>
      </c>
      <c r="E188" s="74" t="s">
        <v>730</v>
      </c>
      <c r="F188" s="74" t="s">
        <v>101</v>
      </c>
      <c r="G188" s="73">
        <v>30</v>
      </c>
      <c r="H188" s="80">
        <v>46.78</v>
      </c>
      <c r="I188" s="79">
        <v>1403.4</v>
      </c>
      <c r="J188" s="54" t="s">
        <v>8</v>
      </c>
      <c r="K188" s="30" t="s">
        <v>464</v>
      </c>
    </row>
    <row r="189" spans="2:11">
      <c r="B189" s="58" t="s">
        <v>17</v>
      </c>
      <c r="C189" s="57" t="s">
        <v>16</v>
      </c>
      <c r="D189" s="147">
        <v>45953</v>
      </c>
      <c r="E189" s="74" t="s">
        <v>730</v>
      </c>
      <c r="F189" s="74" t="s">
        <v>101</v>
      </c>
      <c r="G189" s="73">
        <v>122</v>
      </c>
      <c r="H189" s="80">
        <v>46.8</v>
      </c>
      <c r="I189" s="79">
        <v>5709.5999999999995</v>
      </c>
      <c r="J189" s="54" t="s">
        <v>8</v>
      </c>
      <c r="K189" s="30" t="s">
        <v>465</v>
      </c>
    </row>
    <row r="190" spans="2:11">
      <c r="B190" s="58" t="s">
        <v>17</v>
      </c>
      <c r="C190" s="57" t="s">
        <v>16</v>
      </c>
      <c r="D190" s="147">
        <v>45953</v>
      </c>
      <c r="E190" s="74" t="s">
        <v>731</v>
      </c>
      <c r="F190" s="74" t="s">
        <v>101</v>
      </c>
      <c r="G190" s="73">
        <v>150</v>
      </c>
      <c r="H190" s="80">
        <v>46.8</v>
      </c>
      <c r="I190" s="79">
        <v>7020</v>
      </c>
      <c r="J190" s="54" t="s">
        <v>8</v>
      </c>
      <c r="K190" s="30" t="s">
        <v>466</v>
      </c>
    </row>
    <row r="191" spans="2:11">
      <c r="B191" s="58" t="s">
        <v>17</v>
      </c>
      <c r="C191" s="57" t="s">
        <v>16</v>
      </c>
      <c r="D191" s="147">
        <v>45953</v>
      </c>
      <c r="E191" s="74" t="s">
        <v>731</v>
      </c>
      <c r="F191" s="74" t="s">
        <v>101</v>
      </c>
      <c r="G191" s="73">
        <v>30</v>
      </c>
      <c r="H191" s="80">
        <v>46.8</v>
      </c>
      <c r="I191" s="79">
        <v>1404</v>
      </c>
      <c r="J191" s="54" t="s">
        <v>8</v>
      </c>
      <c r="K191" s="30" t="s">
        <v>467</v>
      </c>
    </row>
    <row r="192" spans="2:11">
      <c r="B192" s="58" t="s">
        <v>17</v>
      </c>
      <c r="C192" s="57" t="s">
        <v>16</v>
      </c>
      <c r="D192" s="147">
        <v>45953</v>
      </c>
      <c r="E192" s="74" t="s">
        <v>731</v>
      </c>
      <c r="F192" s="74" t="s">
        <v>101</v>
      </c>
      <c r="G192" s="73">
        <v>60</v>
      </c>
      <c r="H192" s="80">
        <v>46.8</v>
      </c>
      <c r="I192" s="79">
        <v>2808</v>
      </c>
      <c r="J192" s="54" t="s">
        <v>8</v>
      </c>
      <c r="K192" s="30" t="s">
        <v>468</v>
      </c>
    </row>
    <row r="193" spans="2:11">
      <c r="B193" s="58" t="s">
        <v>17</v>
      </c>
      <c r="C193" s="57" t="s">
        <v>16</v>
      </c>
      <c r="D193" s="147">
        <v>45953</v>
      </c>
      <c r="E193" s="74" t="s">
        <v>731</v>
      </c>
      <c r="F193" s="74" t="s">
        <v>101</v>
      </c>
      <c r="G193" s="73">
        <v>30</v>
      </c>
      <c r="H193" s="80">
        <v>46.8</v>
      </c>
      <c r="I193" s="79">
        <v>1404</v>
      </c>
      <c r="J193" s="54" t="s">
        <v>8</v>
      </c>
      <c r="K193" s="30" t="s">
        <v>469</v>
      </c>
    </row>
    <row r="194" spans="2:11">
      <c r="B194" s="58" t="s">
        <v>17</v>
      </c>
      <c r="C194" s="57" t="s">
        <v>16</v>
      </c>
      <c r="D194" s="147">
        <v>45953</v>
      </c>
      <c r="E194" s="74" t="s">
        <v>731</v>
      </c>
      <c r="F194" s="74" t="s">
        <v>101</v>
      </c>
      <c r="G194" s="73">
        <v>30</v>
      </c>
      <c r="H194" s="80">
        <v>46.8</v>
      </c>
      <c r="I194" s="79">
        <v>1404</v>
      </c>
      <c r="J194" s="54" t="s">
        <v>8</v>
      </c>
      <c r="K194" s="30" t="s">
        <v>470</v>
      </c>
    </row>
    <row r="195" spans="2:11">
      <c r="B195" s="58" t="s">
        <v>17</v>
      </c>
      <c r="C195" s="57" t="s">
        <v>16</v>
      </c>
      <c r="D195" s="147">
        <v>45953</v>
      </c>
      <c r="E195" s="74" t="s">
        <v>123</v>
      </c>
      <c r="F195" s="74" t="s">
        <v>101</v>
      </c>
      <c r="G195" s="73">
        <v>5</v>
      </c>
      <c r="H195" s="80">
        <v>46.8</v>
      </c>
      <c r="I195" s="79">
        <v>234</v>
      </c>
      <c r="J195" s="54" t="s">
        <v>8</v>
      </c>
      <c r="K195" s="30" t="s">
        <v>471</v>
      </c>
    </row>
    <row r="196" spans="2:11">
      <c r="B196" s="58" t="s">
        <v>17</v>
      </c>
      <c r="C196" s="57" t="s">
        <v>16</v>
      </c>
      <c r="D196" s="147">
        <v>45953</v>
      </c>
      <c r="E196" s="74" t="s">
        <v>112</v>
      </c>
      <c r="F196" s="74" t="s">
        <v>101</v>
      </c>
      <c r="G196" s="73">
        <v>180</v>
      </c>
      <c r="H196" s="80">
        <v>46.82</v>
      </c>
      <c r="I196" s="79">
        <v>8427.6</v>
      </c>
      <c r="J196" s="54" t="s">
        <v>8</v>
      </c>
      <c r="K196" s="30" t="s">
        <v>472</v>
      </c>
    </row>
    <row r="197" spans="2:11">
      <c r="B197" s="58" t="s">
        <v>17</v>
      </c>
      <c r="C197" s="57" t="s">
        <v>16</v>
      </c>
      <c r="D197" s="147">
        <v>45953</v>
      </c>
      <c r="E197" s="74" t="s">
        <v>112</v>
      </c>
      <c r="F197" s="74" t="s">
        <v>101</v>
      </c>
      <c r="G197" s="73">
        <v>300</v>
      </c>
      <c r="H197" s="80">
        <v>46.82</v>
      </c>
      <c r="I197" s="79">
        <v>14046</v>
      </c>
      <c r="J197" s="54" t="s">
        <v>8</v>
      </c>
      <c r="K197" s="30" t="s">
        <v>473</v>
      </c>
    </row>
    <row r="198" spans="2:11">
      <c r="B198" s="58" t="s">
        <v>17</v>
      </c>
      <c r="C198" s="57" t="s">
        <v>16</v>
      </c>
      <c r="D198" s="147">
        <v>45953</v>
      </c>
      <c r="E198" s="74" t="s">
        <v>732</v>
      </c>
      <c r="F198" s="74" t="s">
        <v>101</v>
      </c>
      <c r="G198" s="73">
        <v>25</v>
      </c>
      <c r="H198" s="80">
        <v>46.8</v>
      </c>
      <c r="I198" s="79">
        <v>1170</v>
      </c>
      <c r="J198" s="54" t="s">
        <v>8</v>
      </c>
      <c r="K198" s="30" t="s">
        <v>474</v>
      </c>
    </row>
    <row r="199" spans="2:11">
      <c r="B199" s="58" t="s">
        <v>17</v>
      </c>
      <c r="C199" s="57" t="s">
        <v>16</v>
      </c>
      <c r="D199" s="147">
        <v>45953</v>
      </c>
      <c r="E199" s="74" t="s">
        <v>732</v>
      </c>
      <c r="F199" s="74" t="s">
        <v>101</v>
      </c>
      <c r="G199" s="73">
        <v>25</v>
      </c>
      <c r="H199" s="80">
        <v>46.8</v>
      </c>
      <c r="I199" s="79">
        <v>1170</v>
      </c>
      <c r="J199" s="54" t="s">
        <v>8</v>
      </c>
      <c r="K199" s="30" t="s">
        <v>475</v>
      </c>
    </row>
    <row r="200" spans="2:11">
      <c r="B200" s="58" t="s">
        <v>17</v>
      </c>
      <c r="C200" s="57" t="s">
        <v>16</v>
      </c>
      <c r="D200" s="147">
        <v>45953</v>
      </c>
      <c r="E200" s="74" t="s">
        <v>732</v>
      </c>
      <c r="F200" s="74" t="s">
        <v>101</v>
      </c>
      <c r="G200" s="73">
        <v>30</v>
      </c>
      <c r="H200" s="80">
        <v>46.8</v>
      </c>
      <c r="I200" s="79">
        <v>1404</v>
      </c>
      <c r="J200" s="54" t="s">
        <v>8</v>
      </c>
      <c r="K200" s="30" t="s">
        <v>476</v>
      </c>
    </row>
    <row r="201" spans="2:11">
      <c r="B201" s="58" t="s">
        <v>17</v>
      </c>
      <c r="C201" s="57" t="s">
        <v>16</v>
      </c>
      <c r="D201" s="147">
        <v>45953</v>
      </c>
      <c r="E201" s="74" t="s">
        <v>733</v>
      </c>
      <c r="F201" s="74" t="s">
        <v>101</v>
      </c>
      <c r="G201" s="73">
        <v>120</v>
      </c>
      <c r="H201" s="80">
        <v>46.82</v>
      </c>
      <c r="I201" s="79">
        <v>5618.4</v>
      </c>
      <c r="J201" s="54" t="s">
        <v>8</v>
      </c>
      <c r="K201" s="30" t="s">
        <v>477</v>
      </c>
    </row>
    <row r="202" spans="2:11">
      <c r="B202" s="58" t="s">
        <v>17</v>
      </c>
      <c r="C202" s="57" t="s">
        <v>16</v>
      </c>
      <c r="D202" s="147">
        <v>45953</v>
      </c>
      <c r="E202" s="74" t="s">
        <v>734</v>
      </c>
      <c r="F202" s="74" t="s">
        <v>101</v>
      </c>
      <c r="G202" s="73">
        <v>2</v>
      </c>
      <c r="H202" s="80">
        <v>46.82</v>
      </c>
      <c r="I202" s="79">
        <v>93.64</v>
      </c>
      <c r="J202" s="54" t="s">
        <v>8</v>
      </c>
      <c r="K202" s="30" t="s">
        <v>478</v>
      </c>
    </row>
    <row r="203" spans="2:11">
      <c r="B203" s="58" t="s">
        <v>17</v>
      </c>
      <c r="C203" s="57" t="s">
        <v>16</v>
      </c>
      <c r="D203" s="147">
        <v>45953</v>
      </c>
      <c r="E203" s="74" t="s">
        <v>735</v>
      </c>
      <c r="F203" s="74" t="s">
        <v>101</v>
      </c>
      <c r="G203" s="73">
        <v>30</v>
      </c>
      <c r="H203" s="80">
        <v>46.82</v>
      </c>
      <c r="I203" s="79">
        <v>1404.6</v>
      </c>
      <c r="J203" s="54" t="s">
        <v>8</v>
      </c>
      <c r="K203" s="30" t="s">
        <v>479</v>
      </c>
    </row>
    <row r="204" spans="2:11">
      <c r="B204" s="58" t="s">
        <v>17</v>
      </c>
      <c r="C204" s="57" t="s">
        <v>16</v>
      </c>
      <c r="D204" s="147">
        <v>45953</v>
      </c>
      <c r="E204" s="74" t="s">
        <v>736</v>
      </c>
      <c r="F204" s="74" t="s">
        <v>101</v>
      </c>
      <c r="G204" s="73">
        <v>30</v>
      </c>
      <c r="H204" s="80">
        <v>46.82</v>
      </c>
      <c r="I204" s="79">
        <v>1404.6</v>
      </c>
      <c r="J204" s="54" t="s">
        <v>8</v>
      </c>
      <c r="K204" s="30" t="s">
        <v>480</v>
      </c>
    </row>
    <row r="205" spans="2:11">
      <c r="B205" s="58" t="s">
        <v>17</v>
      </c>
      <c r="C205" s="57" t="s">
        <v>16</v>
      </c>
      <c r="D205" s="147">
        <v>45953</v>
      </c>
      <c r="E205" s="74" t="s">
        <v>736</v>
      </c>
      <c r="F205" s="74" t="s">
        <v>101</v>
      </c>
      <c r="G205" s="73">
        <v>148</v>
      </c>
      <c r="H205" s="80">
        <v>46.82</v>
      </c>
      <c r="I205" s="79">
        <v>6929.36</v>
      </c>
      <c r="J205" s="54" t="s">
        <v>8</v>
      </c>
      <c r="K205" s="30" t="s">
        <v>481</v>
      </c>
    </row>
    <row r="206" spans="2:11">
      <c r="B206" s="58" t="s">
        <v>17</v>
      </c>
      <c r="C206" s="57" t="s">
        <v>16</v>
      </c>
      <c r="D206" s="147">
        <v>45953</v>
      </c>
      <c r="E206" s="74" t="s">
        <v>736</v>
      </c>
      <c r="F206" s="74" t="s">
        <v>101</v>
      </c>
      <c r="G206" s="73">
        <v>28</v>
      </c>
      <c r="H206" s="80">
        <v>46.82</v>
      </c>
      <c r="I206" s="79">
        <v>1310.96</v>
      </c>
      <c r="J206" s="54" t="s">
        <v>8</v>
      </c>
      <c r="K206" s="30" t="s">
        <v>482</v>
      </c>
    </row>
    <row r="207" spans="2:11">
      <c r="B207" s="58" t="s">
        <v>17</v>
      </c>
      <c r="C207" s="57" t="s">
        <v>16</v>
      </c>
      <c r="D207" s="147">
        <v>45953</v>
      </c>
      <c r="E207" s="74" t="s">
        <v>737</v>
      </c>
      <c r="F207" s="74" t="s">
        <v>101</v>
      </c>
      <c r="G207" s="73">
        <v>30</v>
      </c>
      <c r="H207" s="80">
        <v>46.8</v>
      </c>
      <c r="I207" s="79">
        <v>1404</v>
      </c>
      <c r="J207" s="54" t="s">
        <v>8</v>
      </c>
      <c r="K207" s="30" t="s">
        <v>483</v>
      </c>
    </row>
    <row r="208" spans="2:11">
      <c r="B208" s="58" t="s">
        <v>17</v>
      </c>
      <c r="C208" s="57" t="s">
        <v>16</v>
      </c>
      <c r="D208" s="147">
        <v>45953</v>
      </c>
      <c r="E208" s="74" t="s">
        <v>738</v>
      </c>
      <c r="F208" s="74" t="s">
        <v>101</v>
      </c>
      <c r="G208" s="73">
        <v>92</v>
      </c>
      <c r="H208" s="80">
        <v>46.8</v>
      </c>
      <c r="I208" s="79">
        <v>4305.5999999999995</v>
      </c>
      <c r="J208" s="54" t="s">
        <v>8</v>
      </c>
      <c r="K208" s="30" t="s">
        <v>484</v>
      </c>
    </row>
    <row r="209" spans="2:11">
      <c r="B209" s="58" t="s">
        <v>17</v>
      </c>
      <c r="C209" s="57" t="s">
        <v>16</v>
      </c>
      <c r="D209" s="147">
        <v>45953</v>
      </c>
      <c r="E209" s="74" t="s">
        <v>738</v>
      </c>
      <c r="F209" s="74" t="s">
        <v>101</v>
      </c>
      <c r="G209" s="73">
        <v>150</v>
      </c>
      <c r="H209" s="80">
        <v>46.78</v>
      </c>
      <c r="I209" s="79">
        <v>7017</v>
      </c>
      <c r="J209" s="54" t="s">
        <v>8</v>
      </c>
      <c r="K209" s="30" t="s">
        <v>485</v>
      </c>
    </row>
    <row r="210" spans="2:11">
      <c r="B210" s="58" t="s">
        <v>17</v>
      </c>
      <c r="C210" s="57" t="s">
        <v>16</v>
      </c>
      <c r="D210" s="147">
        <v>45953</v>
      </c>
      <c r="E210" s="74" t="s">
        <v>738</v>
      </c>
      <c r="F210" s="74" t="s">
        <v>101</v>
      </c>
      <c r="G210" s="73">
        <v>30</v>
      </c>
      <c r="H210" s="80">
        <v>46.78</v>
      </c>
      <c r="I210" s="79">
        <v>1403.4</v>
      </c>
      <c r="J210" s="54" t="s">
        <v>8</v>
      </c>
      <c r="K210" s="30" t="s">
        <v>486</v>
      </c>
    </row>
    <row r="211" spans="2:11">
      <c r="B211" s="58" t="s">
        <v>17</v>
      </c>
      <c r="C211" s="57" t="s">
        <v>16</v>
      </c>
      <c r="D211" s="147">
        <v>45953</v>
      </c>
      <c r="E211" s="74" t="s">
        <v>738</v>
      </c>
      <c r="F211" s="74" t="s">
        <v>101</v>
      </c>
      <c r="G211" s="73">
        <v>30</v>
      </c>
      <c r="H211" s="80">
        <v>46.78</v>
      </c>
      <c r="I211" s="79">
        <v>1403.4</v>
      </c>
      <c r="J211" s="54" t="s">
        <v>8</v>
      </c>
      <c r="K211" s="30" t="s">
        <v>487</v>
      </c>
    </row>
    <row r="212" spans="2:11">
      <c r="B212" s="58" t="s">
        <v>17</v>
      </c>
      <c r="C212" s="57" t="s">
        <v>16</v>
      </c>
      <c r="D212" s="147">
        <v>45953</v>
      </c>
      <c r="E212" s="74" t="s">
        <v>738</v>
      </c>
      <c r="F212" s="74" t="s">
        <v>101</v>
      </c>
      <c r="G212" s="73">
        <v>21</v>
      </c>
      <c r="H212" s="80">
        <v>46.78</v>
      </c>
      <c r="I212" s="79">
        <v>982.38</v>
      </c>
      <c r="J212" s="54" t="s">
        <v>8</v>
      </c>
      <c r="K212" s="30" t="s">
        <v>488</v>
      </c>
    </row>
    <row r="213" spans="2:11">
      <c r="B213" s="58" t="s">
        <v>17</v>
      </c>
      <c r="C213" s="57" t="s">
        <v>16</v>
      </c>
      <c r="D213" s="147">
        <v>45953</v>
      </c>
      <c r="E213" s="74" t="s">
        <v>738</v>
      </c>
      <c r="F213" s="74" t="s">
        <v>101</v>
      </c>
      <c r="G213" s="73">
        <v>21</v>
      </c>
      <c r="H213" s="80">
        <v>46.78</v>
      </c>
      <c r="I213" s="79">
        <v>982.38</v>
      </c>
      <c r="J213" s="54" t="s">
        <v>8</v>
      </c>
      <c r="K213" s="30" t="s">
        <v>489</v>
      </c>
    </row>
    <row r="214" spans="2:11">
      <c r="B214" s="58" t="s">
        <v>17</v>
      </c>
      <c r="C214" s="57" t="s">
        <v>16</v>
      </c>
      <c r="D214" s="147">
        <v>45953</v>
      </c>
      <c r="E214" s="74" t="s">
        <v>739</v>
      </c>
      <c r="F214" s="74" t="s">
        <v>101</v>
      </c>
      <c r="G214" s="73">
        <v>3</v>
      </c>
      <c r="H214" s="80">
        <v>46.8</v>
      </c>
      <c r="I214" s="79">
        <v>140.39999999999998</v>
      </c>
      <c r="J214" s="54" t="s">
        <v>8</v>
      </c>
      <c r="K214" s="30" t="s">
        <v>490</v>
      </c>
    </row>
    <row r="215" spans="2:11">
      <c r="B215" s="58" t="s">
        <v>17</v>
      </c>
      <c r="C215" s="57" t="s">
        <v>16</v>
      </c>
      <c r="D215" s="147">
        <v>45953</v>
      </c>
      <c r="E215" s="74" t="s">
        <v>740</v>
      </c>
      <c r="F215" s="74" t="s">
        <v>101</v>
      </c>
      <c r="G215" s="73">
        <v>1</v>
      </c>
      <c r="H215" s="80">
        <v>46.8</v>
      </c>
      <c r="I215" s="79">
        <v>46.8</v>
      </c>
      <c r="J215" s="54" t="s">
        <v>8</v>
      </c>
      <c r="K215" s="30" t="s">
        <v>491</v>
      </c>
    </row>
    <row r="216" spans="2:11">
      <c r="B216" s="58" t="s">
        <v>17</v>
      </c>
      <c r="C216" s="57" t="s">
        <v>16</v>
      </c>
      <c r="D216" s="147">
        <v>45953</v>
      </c>
      <c r="E216" s="74" t="s">
        <v>113</v>
      </c>
      <c r="F216" s="74" t="s">
        <v>101</v>
      </c>
      <c r="G216" s="73">
        <v>30</v>
      </c>
      <c r="H216" s="80">
        <v>46.92</v>
      </c>
      <c r="I216" s="79">
        <v>1407.6000000000001</v>
      </c>
      <c r="J216" s="54" t="s">
        <v>8</v>
      </c>
      <c r="K216" s="30" t="s">
        <v>492</v>
      </c>
    </row>
    <row r="217" spans="2:11">
      <c r="B217" s="58" t="s">
        <v>17</v>
      </c>
      <c r="C217" s="57" t="s">
        <v>16</v>
      </c>
      <c r="D217" s="147">
        <v>45953</v>
      </c>
      <c r="E217" s="74" t="s">
        <v>113</v>
      </c>
      <c r="F217" s="74" t="s">
        <v>101</v>
      </c>
      <c r="G217" s="73">
        <v>450</v>
      </c>
      <c r="H217" s="80">
        <v>46.94</v>
      </c>
      <c r="I217" s="79">
        <v>21123</v>
      </c>
      <c r="J217" s="54" t="s">
        <v>8</v>
      </c>
      <c r="K217" s="30" t="s">
        <v>493</v>
      </c>
    </row>
    <row r="218" spans="2:11">
      <c r="B218" s="58" t="s">
        <v>17</v>
      </c>
      <c r="C218" s="57" t="s">
        <v>16</v>
      </c>
      <c r="D218" s="147">
        <v>45953</v>
      </c>
      <c r="E218" s="74" t="s">
        <v>113</v>
      </c>
      <c r="F218" s="74" t="s">
        <v>101</v>
      </c>
      <c r="G218" s="73">
        <v>31</v>
      </c>
      <c r="H218" s="80">
        <v>46.92</v>
      </c>
      <c r="I218" s="79">
        <v>1454.52</v>
      </c>
      <c r="J218" s="54" t="s">
        <v>8</v>
      </c>
      <c r="K218" s="30" t="s">
        <v>494</v>
      </c>
    </row>
    <row r="219" spans="2:11">
      <c r="B219" s="58" t="s">
        <v>17</v>
      </c>
      <c r="C219" s="57" t="s">
        <v>16</v>
      </c>
      <c r="D219" s="147">
        <v>45953</v>
      </c>
      <c r="E219" s="74" t="s">
        <v>113</v>
      </c>
      <c r="F219" s="74" t="s">
        <v>101</v>
      </c>
      <c r="G219" s="73">
        <v>150</v>
      </c>
      <c r="H219" s="80">
        <v>46.92</v>
      </c>
      <c r="I219" s="79">
        <v>7038</v>
      </c>
      <c r="J219" s="54" t="s">
        <v>8</v>
      </c>
      <c r="K219" s="30" t="s">
        <v>495</v>
      </c>
    </row>
    <row r="220" spans="2:11">
      <c r="B220" s="58" t="s">
        <v>17</v>
      </c>
      <c r="C220" s="57" t="s">
        <v>16</v>
      </c>
      <c r="D220" s="147">
        <v>45953</v>
      </c>
      <c r="E220" s="74" t="s">
        <v>741</v>
      </c>
      <c r="F220" s="74" t="s">
        <v>101</v>
      </c>
      <c r="G220" s="73">
        <v>21</v>
      </c>
      <c r="H220" s="80">
        <v>46.94</v>
      </c>
      <c r="I220" s="79">
        <v>985.74</v>
      </c>
      <c r="J220" s="54" t="s">
        <v>8</v>
      </c>
      <c r="K220" s="30" t="s">
        <v>496</v>
      </c>
    </row>
    <row r="221" spans="2:11">
      <c r="B221" s="58" t="s">
        <v>17</v>
      </c>
      <c r="C221" s="57" t="s">
        <v>16</v>
      </c>
      <c r="D221" s="147">
        <v>45953</v>
      </c>
      <c r="E221" s="74" t="s">
        <v>264</v>
      </c>
      <c r="F221" s="74" t="s">
        <v>101</v>
      </c>
      <c r="G221" s="73">
        <v>60</v>
      </c>
      <c r="H221" s="80">
        <v>46.88</v>
      </c>
      <c r="I221" s="79">
        <v>2812.8</v>
      </c>
      <c r="J221" s="54" t="s">
        <v>8</v>
      </c>
      <c r="K221" s="30" t="s">
        <v>497</v>
      </c>
    </row>
    <row r="222" spans="2:11">
      <c r="B222" s="58" t="s">
        <v>17</v>
      </c>
      <c r="C222" s="57" t="s">
        <v>16</v>
      </c>
      <c r="D222" s="147">
        <v>45953</v>
      </c>
      <c r="E222" s="74" t="s">
        <v>264</v>
      </c>
      <c r="F222" s="74" t="s">
        <v>101</v>
      </c>
      <c r="G222" s="73">
        <v>60</v>
      </c>
      <c r="H222" s="80">
        <v>46.88</v>
      </c>
      <c r="I222" s="79">
        <v>2812.8</v>
      </c>
      <c r="J222" s="54" t="s">
        <v>8</v>
      </c>
      <c r="K222" s="30" t="s">
        <v>498</v>
      </c>
    </row>
    <row r="223" spans="2:11">
      <c r="B223" s="58" t="s">
        <v>17</v>
      </c>
      <c r="C223" s="57" t="s">
        <v>16</v>
      </c>
      <c r="D223" s="147">
        <v>45953</v>
      </c>
      <c r="E223" s="74" t="s">
        <v>264</v>
      </c>
      <c r="F223" s="74" t="s">
        <v>101</v>
      </c>
      <c r="G223" s="73">
        <v>30</v>
      </c>
      <c r="H223" s="80">
        <v>46.86</v>
      </c>
      <c r="I223" s="79">
        <v>1405.8</v>
      </c>
      <c r="J223" s="54" t="s">
        <v>8</v>
      </c>
      <c r="K223" s="30" t="s">
        <v>499</v>
      </c>
    </row>
    <row r="224" spans="2:11">
      <c r="B224" s="58" t="s">
        <v>17</v>
      </c>
      <c r="C224" s="57" t="s">
        <v>16</v>
      </c>
      <c r="D224" s="147">
        <v>45953</v>
      </c>
      <c r="E224" s="74" t="s">
        <v>264</v>
      </c>
      <c r="F224" s="74" t="s">
        <v>101</v>
      </c>
      <c r="G224" s="73">
        <v>33</v>
      </c>
      <c r="H224" s="80">
        <v>46.86</v>
      </c>
      <c r="I224" s="79">
        <v>1546.3799999999999</v>
      </c>
      <c r="J224" s="54" t="s">
        <v>8</v>
      </c>
      <c r="K224" s="30" t="s">
        <v>500</v>
      </c>
    </row>
    <row r="225" spans="2:11">
      <c r="B225" s="58" t="s">
        <v>17</v>
      </c>
      <c r="C225" s="57" t="s">
        <v>16</v>
      </c>
      <c r="D225" s="147">
        <v>45953</v>
      </c>
      <c r="E225" s="74" t="s">
        <v>742</v>
      </c>
      <c r="F225" s="74" t="s">
        <v>101</v>
      </c>
      <c r="G225" s="73">
        <v>60</v>
      </c>
      <c r="H225" s="80">
        <v>46.9</v>
      </c>
      <c r="I225" s="79">
        <v>2814</v>
      </c>
      <c r="J225" s="54" t="s">
        <v>8</v>
      </c>
      <c r="K225" s="30" t="s">
        <v>501</v>
      </c>
    </row>
    <row r="226" spans="2:11">
      <c r="B226" s="58" t="s">
        <v>17</v>
      </c>
      <c r="C226" s="57" t="s">
        <v>16</v>
      </c>
      <c r="D226" s="147">
        <v>45953</v>
      </c>
      <c r="E226" s="74" t="s">
        <v>117</v>
      </c>
      <c r="F226" s="74" t="s">
        <v>101</v>
      </c>
      <c r="G226" s="73">
        <v>1</v>
      </c>
      <c r="H226" s="80">
        <v>46.9</v>
      </c>
      <c r="I226" s="79">
        <v>46.9</v>
      </c>
      <c r="J226" s="54" t="s">
        <v>8</v>
      </c>
      <c r="K226" s="30" t="s">
        <v>502</v>
      </c>
    </row>
    <row r="227" spans="2:11">
      <c r="B227" s="58" t="s">
        <v>17</v>
      </c>
      <c r="C227" s="57" t="s">
        <v>16</v>
      </c>
      <c r="D227" s="147">
        <v>45953</v>
      </c>
      <c r="E227" s="74" t="s">
        <v>117</v>
      </c>
      <c r="F227" s="74" t="s">
        <v>101</v>
      </c>
      <c r="G227" s="73">
        <v>20</v>
      </c>
      <c r="H227" s="80">
        <v>46.94</v>
      </c>
      <c r="I227" s="79">
        <v>938.8</v>
      </c>
      <c r="J227" s="54" t="s">
        <v>8</v>
      </c>
      <c r="K227" s="30" t="s">
        <v>503</v>
      </c>
    </row>
    <row r="228" spans="2:11">
      <c r="B228" s="58" t="s">
        <v>17</v>
      </c>
      <c r="C228" s="57" t="s">
        <v>16</v>
      </c>
      <c r="D228" s="147">
        <v>45953</v>
      </c>
      <c r="E228" s="74" t="s">
        <v>266</v>
      </c>
      <c r="F228" s="74" t="s">
        <v>101</v>
      </c>
      <c r="G228" s="73">
        <v>30</v>
      </c>
      <c r="H228" s="80">
        <v>46.9</v>
      </c>
      <c r="I228" s="79">
        <v>1407</v>
      </c>
      <c r="J228" s="54" t="s">
        <v>8</v>
      </c>
      <c r="K228" s="30" t="s">
        <v>504</v>
      </c>
    </row>
    <row r="229" spans="2:11">
      <c r="B229" s="58" t="s">
        <v>17</v>
      </c>
      <c r="C229" s="57" t="s">
        <v>16</v>
      </c>
      <c r="D229" s="147">
        <v>45953</v>
      </c>
      <c r="E229" s="74" t="s">
        <v>266</v>
      </c>
      <c r="F229" s="74" t="s">
        <v>101</v>
      </c>
      <c r="G229" s="73">
        <v>150</v>
      </c>
      <c r="H229" s="80">
        <v>46.9</v>
      </c>
      <c r="I229" s="79">
        <v>7035</v>
      </c>
      <c r="J229" s="54" t="s">
        <v>8</v>
      </c>
      <c r="K229" s="30" t="s">
        <v>505</v>
      </c>
    </row>
    <row r="230" spans="2:11">
      <c r="B230" s="58" t="s">
        <v>17</v>
      </c>
      <c r="C230" s="57" t="s">
        <v>16</v>
      </c>
      <c r="D230" s="147">
        <v>45953</v>
      </c>
      <c r="E230" s="74" t="s">
        <v>266</v>
      </c>
      <c r="F230" s="74" t="s">
        <v>101</v>
      </c>
      <c r="G230" s="73">
        <v>30</v>
      </c>
      <c r="H230" s="80">
        <v>46.9</v>
      </c>
      <c r="I230" s="79">
        <v>1407</v>
      </c>
      <c r="J230" s="54" t="s">
        <v>8</v>
      </c>
      <c r="K230" s="30" t="s">
        <v>506</v>
      </c>
    </row>
    <row r="231" spans="2:11">
      <c r="B231" s="58" t="s">
        <v>17</v>
      </c>
      <c r="C231" s="57" t="s">
        <v>16</v>
      </c>
      <c r="D231" s="147">
        <v>45953</v>
      </c>
      <c r="E231" s="74" t="s">
        <v>266</v>
      </c>
      <c r="F231" s="74" t="s">
        <v>101</v>
      </c>
      <c r="G231" s="73">
        <v>30</v>
      </c>
      <c r="H231" s="80">
        <v>46.9</v>
      </c>
      <c r="I231" s="79">
        <v>1407</v>
      </c>
      <c r="J231" s="54" t="s">
        <v>8</v>
      </c>
      <c r="K231" s="30" t="s">
        <v>507</v>
      </c>
    </row>
    <row r="232" spans="2:11">
      <c r="B232" s="58" t="s">
        <v>17</v>
      </c>
      <c r="C232" s="57" t="s">
        <v>16</v>
      </c>
      <c r="D232" s="147">
        <v>45953</v>
      </c>
      <c r="E232" s="74" t="s">
        <v>266</v>
      </c>
      <c r="F232" s="74" t="s">
        <v>101</v>
      </c>
      <c r="G232" s="73">
        <v>30</v>
      </c>
      <c r="H232" s="80">
        <v>46.9</v>
      </c>
      <c r="I232" s="79">
        <v>1407</v>
      </c>
      <c r="J232" s="54" t="s">
        <v>8</v>
      </c>
      <c r="K232" s="30" t="s">
        <v>508</v>
      </c>
    </row>
    <row r="233" spans="2:11">
      <c r="B233" s="58" t="s">
        <v>17</v>
      </c>
      <c r="C233" s="57" t="s">
        <v>16</v>
      </c>
      <c r="D233" s="147">
        <v>45953</v>
      </c>
      <c r="E233" s="74" t="s">
        <v>743</v>
      </c>
      <c r="F233" s="74" t="s">
        <v>101</v>
      </c>
      <c r="G233" s="73">
        <v>120</v>
      </c>
      <c r="H233" s="80">
        <v>46.88</v>
      </c>
      <c r="I233" s="79">
        <v>5625.6</v>
      </c>
      <c r="J233" s="54" t="s">
        <v>8</v>
      </c>
      <c r="K233" s="30" t="s">
        <v>509</v>
      </c>
    </row>
    <row r="234" spans="2:11">
      <c r="B234" s="58" t="s">
        <v>17</v>
      </c>
      <c r="C234" s="57" t="s">
        <v>16</v>
      </c>
      <c r="D234" s="147">
        <v>45953</v>
      </c>
      <c r="E234" s="74" t="s">
        <v>743</v>
      </c>
      <c r="F234" s="74" t="s">
        <v>101</v>
      </c>
      <c r="G234" s="73">
        <v>30</v>
      </c>
      <c r="H234" s="80">
        <v>46.88</v>
      </c>
      <c r="I234" s="79">
        <v>1406.4</v>
      </c>
      <c r="J234" s="54" t="s">
        <v>8</v>
      </c>
      <c r="K234" s="30" t="s">
        <v>510</v>
      </c>
    </row>
    <row r="235" spans="2:11">
      <c r="B235" s="58" t="s">
        <v>17</v>
      </c>
      <c r="C235" s="57" t="s">
        <v>16</v>
      </c>
      <c r="D235" s="147">
        <v>45953</v>
      </c>
      <c r="E235" s="74" t="s">
        <v>743</v>
      </c>
      <c r="F235" s="74" t="s">
        <v>101</v>
      </c>
      <c r="G235" s="73">
        <v>30</v>
      </c>
      <c r="H235" s="80">
        <v>46.88</v>
      </c>
      <c r="I235" s="79">
        <v>1406.4</v>
      </c>
      <c r="J235" s="54" t="s">
        <v>8</v>
      </c>
      <c r="K235" s="30" t="s">
        <v>511</v>
      </c>
    </row>
    <row r="236" spans="2:11">
      <c r="B236" s="58" t="s">
        <v>17</v>
      </c>
      <c r="C236" s="57" t="s">
        <v>16</v>
      </c>
      <c r="D236" s="147">
        <v>45953</v>
      </c>
      <c r="E236" s="74" t="s">
        <v>744</v>
      </c>
      <c r="F236" s="74" t="s">
        <v>101</v>
      </c>
      <c r="G236" s="73">
        <v>30</v>
      </c>
      <c r="H236" s="80">
        <v>46.88</v>
      </c>
      <c r="I236" s="79">
        <v>1406.4</v>
      </c>
      <c r="J236" s="54" t="s">
        <v>8</v>
      </c>
      <c r="K236" s="30" t="s">
        <v>512</v>
      </c>
    </row>
    <row r="237" spans="2:11">
      <c r="B237" s="58" t="s">
        <v>17</v>
      </c>
      <c r="C237" s="57" t="s">
        <v>16</v>
      </c>
      <c r="D237" s="147">
        <v>45953</v>
      </c>
      <c r="E237" s="74" t="s">
        <v>745</v>
      </c>
      <c r="F237" s="74" t="s">
        <v>101</v>
      </c>
      <c r="G237" s="73">
        <v>5</v>
      </c>
      <c r="H237" s="80">
        <v>46.9</v>
      </c>
      <c r="I237" s="79">
        <v>234.5</v>
      </c>
      <c r="J237" s="54" t="s">
        <v>8</v>
      </c>
      <c r="K237" s="30" t="s">
        <v>513</v>
      </c>
    </row>
    <row r="238" spans="2:11">
      <c r="B238" s="58" t="s">
        <v>17</v>
      </c>
      <c r="C238" s="57" t="s">
        <v>16</v>
      </c>
      <c r="D238" s="147">
        <v>45953</v>
      </c>
      <c r="E238" s="74" t="s">
        <v>745</v>
      </c>
      <c r="F238" s="74" t="s">
        <v>101</v>
      </c>
      <c r="G238" s="73">
        <v>16</v>
      </c>
      <c r="H238" s="80">
        <v>46.9</v>
      </c>
      <c r="I238" s="79">
        <v>750.4</v>
      </c>
      <c r="J238" s="54" t="s">
        <v>8</v>
      </c>
      <c r="K238" s="30" t="s">
        <v>514</v>
      </c>
    </row>
    <row r="239" spans="2:11">
      <c r="B239" s="58" t="s">
        <v>17</v>
      </c>
      <c r="C239" s="57" t="s">
        <v>16</v>
      </c>
      <c r="D239" s="147">
        <v>45953</v>
      </c>
      <c r="E239" s="74" t="s">
        <v>746</v>
      </c>
      <c r="F239" s="74" t="s">
        <v>101</v>
      </c>
      <c r="G239" s="73">
        <v>30</v>
      </c>
      <c r="H239" s="80">
        <v>46.88</v>
      </c>
      <c r="I239" s="79">
        <v>1406.4</v>
      </c>
      <c r="J239" s="54" t="s">
        <v>8</v>
      </c>
      <c r="K239" s="30" t="s">
        <v>515</v>
      </c>
    </row>
    <row r="240" spans="2:11">
      <c r="B240" s="58" t="s">
        <v>17</v>
      </c>
      <c r="C240" s="57" t="s">
        <v>16</v>
      </c>
      <c r="D240" s="147">
        <v>45953</v>
      </c>
      <c r="E240" s="74" t="s">
        <v>747</v>
      </c>
      <c r="F240" s="74" t="s">
        <v>101</v>
      </c>
      <c r="G240" s="73">
        <v>27</v>
      </c>
      <c r="H240" s="80">
        <v>46.9</v>
      </c>
      <c r="I240" s="79">
        <v>1266.3</v>
      </c>
      <c r="J240" s="54" t="s">
        <v>8</v>
      </c>
      <c r="K240" s="30" t="s">
        <v>516</v>
      </c>
    </row>
    <row r="241" spans="2:11">
      <c r="B241" s="58" t="s">
        <v>17</v>
      </c>
      <c r="C241" s="57" t="s">
        <v>16</v>
      </c>
      <c r="D241" s="147">
        <v>45953</v>
      </c>
      <c r="E241" s="74" t="s">
        <v>747</v>
      </c>
      <c r="F241" s="74" t="s">
        <v>101</v>
      </c>
      <c r="G241" s="73">
        <v>123</v>
      </c>
      <c r="H241" s="80">
        <v>46.9</v>
      </c>
      <c r="I241" s="79">
        <v>5768.7</v>
      </c>
      <c r="J241" s="54" t="s">
        <v>8</v>
      </c>
      <c r="K241" s="30" t="s">
        <v>517</v>
      </c>
    </row>
    <row r="242" spans="2:11">
      <c r="B242" s="58" t="s">
        <v>17</v>
      </c>
      <c r="C242" s="57" t="s">
        <v>16</v>
      </c>
      <c r="D242" s="147">
        <v>45953</v>
      </c>
      <c r="E242" s="74" t="s">
        <v>748</v>
      </c>
      <c r="F242" s="74" t="s">
        <v>101</v>
      </c>
      <c r="G242" s="73">
        <v>150</v>
      </c>
      <c r="H242" s="80">
        <v>46.94</v>
      </c>
      <c r="I242" s="79">
        <v>7041</v>
      </c>
      <c r="J242" s="54" t="s">
        <v>8</v>
      </c>
      <c r="K242" s="30" t="s">
        <v>518</v>
      </c>
    </row>
    <row r="243" spans="2:11">
      <c r="B243" s="58" t="s">
        <v>17</v>
      </c>
      <c r="C243" s="57" t="s">
        <v>16</v>
      </c>
      <c r="D243" s="147">
        <v>45953</v>
      </c>
      <c r="E243" s="74" t="s">
        <v>749</v>
      </c>
      <c r="F243" s="74" t="s">
        <v>101</v>
      </c>
      <c r="G243" s="73">
        <v>4</v>
      </c>
      <c r="H243" s="80">
        <v>46.94</v>
      </c>
      <c r="I243" s="79">
        <v>187.76</v>
      </c>
      <c r="J243" s="54" t="s">
        <v>8</v>
      </c>
      <c r="K243" s="30" t="s">
        <v>519</v>
      </c>
    </row>
    <row r="244" spans="2:11">
      <c r="B244" s="58" t="s">
        <v>17</v>
      </c>
      <c r="C244" s="57" t="s">
        <v>16</v>
      </c>
      <c r="D244" s="147">
        <v>45953</v>
      </c>
      <c r="E244" s="74" t="s">
        <v>750</v>
      </c>
      <c r="F244" s="74" t="s">
        <v>101</v>
      </c>
      <c r="G244" s="73">
        <v>116</v>
      </c>
      <c r="H244" s="80">
        <v>46.94</v>
      </c>
      <c r="I244" s="79">
        <v>5445.04</v>
      </c>
      <c r="J244" s="54" t="s">
        <v>8</v>
      </c>
      <c r="K244" s="30" t="s">
        <v>520</v>
      </c>
    </row>
    <row r="245" spans="2:11">
      <c r="B245" s="58" t="s">
        <v>17</v>
      </c>
      <c r="C245" s="57" t="s">
        <v>16</v>
      </c>
      <c r="D245" s="147">
        <v>45953</v>
      </c>
      <c r="E245" s="74" t="s">
        <v>750</v>
      </c>
      <c r="F245" s="74" t="s">
        <v>101</v>
      </c>
      <c r="G245" s="73">
        <v>30</v>
      </c>
      <c r="H245" s="80">
        <v>46.94</v>
      </c>
      <c r="I245" s="79">
        <v>1408.1999999999998</v>
      </c>
      <c r="J245" s="54" t="s">
        <v>8</v>
      </c>
      <c r="K245" s="30" t="s">
        <v>521</v>
      </c>
    </row>
    <row r="246" spans="2:11">
      <c r="B246" s="58" t="s">
        <v>17</v>
      </c>
      <c r="C246" s="57" t="s">
        <v>16</v>
      </c>
      <c r="D246" s="147">
        <v>45953</v>
      </c>
      <c r="E246" s="74" t="s">
        <v>750</v>
      </c>
      <c r="F246" s="74" t="s">
        <v>101</v>
      </c>
      <c r="G246" s="73">
        <v>26</v>
      </c>
      <c r="H246" s="80">
        <v>46.94</v>
      </c>
      <c r="I246" s="79">
        <v>1220.44</v>
      </c>
      <c r="J246" s="54" t="s">
        <v>8</v>
      </c>
      <c r="K246" s="30" t="s">
        <v>522</v>
      </c>
    </row>
    <row r="247" spans="2:11">
      <c r="B247" s="58" t="s">
        <v>17</v>
      </c>
      <c r="C247" s="57" t="s">
        <v>16</v>
      </c>
      <c r="D247" s="147">
        <v>45953</v>
      </c>
      <c r="E247" s="74" t="s">
        <v>750</v>
      </c>
      <c r="F247" s="74" t="s">
        <v>101</v>
      </c>
      <c r="G247" s="73">
        <v>30</v>
      </c>
      <c r="H247" s="80">
        <v>46.92</v>
      </c>
      <c r="I247" s="79">
        <v>1407.6000000000001</v>
      </c>
      <c r="J247" s="54" t="s">
        <v>8</v>
      </c>
      <c r="K247" s="30" t="s">
        <v>523</v>
      </c>
    </row>
    <row r="248" spans="2:11">
      <c r="B248" s="58" t="s">
        <v>17</v>
      </c>
      <c r="C248" s="57" t="s">
        <v>16</v>
      </c>
      <c r="D248" s="147">
        <v>45953</v>
      </c>
      <c r="E248" s="74" t="s">
        <v>750</v>
      </c>
      <c r="F248" s="74" t="s">
        <v>101</v>
      </c>
      <c r="G248" s="73">
        <v>30</v>
      </c>
      <c r="H248" s="80">
        <v>46.92</v>
      </c>
      <c r="I248" s="79">
        <v>1407.6000000000001</v>
      </c>
      <c r="J248" s="54" t="s">
        <v>8</v>
      </c>
      <c r="K248" s="30" t="s">
        <v>524</v>
      </c>
    </row>
    <row r="249" spans="2:11">
      <c r="B249" s="58" t="s">
        <v>17</v>
      </c>
      <c r="C249" s="57" t="s">
        <v>16</v>
      </c>
      <c r="D249" s="147">
        <v>45953</v>
      </c>
      <c r="E249" s="74" t="s">
        <v>751</v>
      </c>
      <c r="F249" s="74" t="s">
        <v>101</v>
      </c>
      <c r="G249" s="73">
        <v>34</v>
      </c>
      <c r="H249" s="80">
        <v>47</v>
      </c>
      <c r="I249" s="79">
        <v>1598</v>
      </c>
      <c r="J249" s="54" t="s">
        <v>8</v>
      </c>
      <c r="K249" s="30" t="s">
        <v>525</v>
      </c>
    </row>
    <row r="250" spans="2:11">
      <c r="B250" s="58" t="s">
        <v>17</v>
      </c>
      <c r="C250" s="57" t="s">
        <v>16</v>
      </c>
      <c r="D250" s="147">
        <v>45953</v>
      </c>
      <c r="E250" s="74" t="s">
        <v>752</v>
      </c>
      <c r="F250" s="74" t="s">
        <v>101</v>
      </c>
      <c r="G250" s="73">
        <v>30</v>
      </c>
      <c r="H250" s="80">
        <v>47</v>
      </c>
      <c r="I250" s="79">
        <v>1410</v>
      </c>
      <c r="J250" s="54" t="s">
        <v>8</v>
      </c>
      <c r="K250" s="30" t="s">
        <v>526</v>
      </c>
    </row>
    <row r="251" spans="2:11">
      <c r="B251" s="58" t="s">
        <v>17</v>
      </c>
      <c r="C251" s="57" t="s">
        <v>16</v>
      </c>
      <c r="D251" s="147">
        <v>45953</v>
      </c>
      <c r="E251" s="74" t="s">
        <v>752</v>
      </c>
      <c r="F251" s="74" t="s">
        <v>101</v>
      </c>
      <c r="G251" s="73">
        <v>30</v>
      </c>
      <c r="H251" s="80">
        <v>46.98</v>
      </c>
      <c r="I251" s="79">
        <v>1409.3999999999999</v>
      </c>
      <c r="J251" s="54" t="s">
        <v>8</v>
      </c>
      <c r="K251" s="30" t="s">
        <v>527</v>
      </c>
    </row>
    <row r="252" spans="2:11">
      <c r="B252" s="58" t="s">
        <v>17</v>
      </c>
      <c r="C252" s="57" t="s">
        <v>16</v>
      </c>
      <c r="D252" s="147">
        <v>45953</v>
      </c>
      <c r="E252" s="74" t="s">
        <v>753</v>
      </c>
      <c r="F252" s="74" t="s">
        <v>101</v>
      </c>
      <c r="G252" s="73">
        <v>30</v>
      </c>
      <c r="H252" s="80">
        <v>47</v>
      </c>
      <c r="I252" s="79">
        <v>1410</v>
      </c>
      <c r="J252" s="54" t="s">
        <v>8</v>
      </c>
      <c r="K252" s="30" t="s">
        <v>528</v>
      </c>
    </row>
    <row r="253" spans="2:11">
      <c r="B253" s="58" t="s">
        <v>17</v>
      </c>
      <c r="C253" s="57" t="s">
        <v>16</v>
      </c>
      <c r="D253" s="147">
        <v>45953</v>
      </c>
      <c r="E253" s="74" t="s">
        <v>754</v>
      </c>
      <c r="F253" s="74" t="s">
        <v>101</v>
      </c>
      <c r="G253" s="73">
        <v>30</v>
      </c>
      <c r="H253" s="80">
        <v>46.96</v>
      </c>
      <c r="I253" s="79">
        <v>1408.8</v>
      </c>
      <c r="J253" s="54" t="s">
        <v>8</v>
      </c>
      <c r="K253" s="30" t="s">
        <v>529</v>
      </c>
    </row>
    <row r="254" spans="2:11">
      <c r="B254" s="58" t="s">
        <v>17</v>
      </c>
      <c r="C254" s="57" t="s">
        <v>16</v>
      </c>
      <c r="D254" s="147">
        <v>45953</v>
      </c>
      <c r="E254" s="74" t="s">
        <v>754</v>
      </c>
      <c r="F254" s="74" t="s">
        <v>101</v>
      </c>
      <c r="G254" s="73">
        <v>120</v>
      </c>
      <c r="H254" s="80">
        <v>46.96</v>
      </c>
      <c r="I254" s="79">
        <v>5635.2</v>
      </c>
      <c r="J254" s="54" t="s">
        <v>8</v>
      </c>
      <c r="K254" s="30" t="s">
        <v>530</v>
      </c>
    </row>
    <row r="255" spans="2:11">
      <c r="B255" s="58" t="s">
        <v>17</v>
      </c>
      <c r="C255" s="57" t="s">
        <v>16</v>
      </c>
      <c r="D255" s="147">
        <v>45953</v>
      </c>
      <c r="E255" s="74" t="s">
        <v>754</v>
      </c>
      <c r="F255" s="74" t="s">
        <v>101</v>
      </c>
      <c r="G255" s="73">
        <v>3</v>
      </c>
      <c r="H255" s="80">
        <v>46.98</v>
      </c>
      <c r="I255" s="79">
        <v>140.94</v>
      </c>
      <c r="J255" s="54" t="s">
        <v>8</v>
      </c>
      <c r="K255" s="30" t="s">
        <v>531</v>
      </c>
    </row>
    <row r="256" spans="2:11">
      <c r="B256" s="58" t="s">
        <v>17</v>
      </c>
      <c r="C256" s="57" t="s">
        <v>16</v>
      </c>
      <c r="D256" s="147">
        <v>45953</v>
      </c>
      <c r="E256" s="74" t="s">
        <v>754</v>
      </c>
      <c r="F256" s="74" t="s">
        <v>101</v>
      </c>
      <c r="G256" s="73">
        <v>18</v>
      </c>
      <c r="H256" s="80">
        <v>46.98</v>
      </c>
      <c r="I256" s="79">
        <v>845.64</v>
      </c>
      <c r="J256" s="54" t="s">
        <v>8</v>
      </c>
      <c r="K256" s="30" t="s">
        <v>532</v>
      </c>
    </row>
    <row r="257" spans="2:11">
      <c r="B257" s="58" t="s">
        <v>17</v>
      </c>
      <c r="C257" s="57" t="s">
        <v>16</v>
      </c>
      <c r="D257" s="147">
        <v>45953</v>
      </c>
      <c r="E257" s="74" t="s">
        <v>755</v>
      </c>
      <c r="F257" s="74" t="s">
        <v>101</v>
      </c>
      <c r="G257" s="73">
        <v>30</v>
      </c>
      <c r="H257" s="80">
        <v>46.94</v>
      </c>
      <c r="I257" s="79">
        <v>1408.1999999999998</v>
      </c>
      <c r="J257" s="54" t="s">
        <v>8</v>
      </c>
      <c r="K257" s="30" t="s">
        <v>533</v>
      </c>
    </row>
    <row r="258" spans="2:11">
      <c r="B258" s="58" t="s">
        <v>17</v>
      </c>
      <c r="C258" s="57" t="s">
        <v>16</v>
      </c>
      <c r="D258" s="147">
        <v>45953</v>
      </c>
      <c r="E258" s="74" t="s">
        <v>756</v>
      </c>
      <c r="F258" s="74" t="s">
        <v>101</v>
      </c>
      <c r="G258" s="73">
        <v>30</v>
      </c>
      <c r="H258" s="80">
        <v>46.98</v>
      </c>
      <c r="I258" s="79">
        <v>1409.3999999999999</v>
      </c>
      <c r="J258" s="54" t="s">
        <v>8</v>
      </c>
      <c r="K258" s="30" t="s">
        <v>534</v>
      </c>
    </row>
    <row r="259" spans="2:11">
      <c r="B259" s="58" t="s">
        <v>17</v>
      </c>
      <c r="C259" s="57" t="s">
        <v>16</v>
      </c>
      <c r="D259" s="147">
        <v>45953</v>
      </c>
      <c r="E259" s="74" t="s">
        <v>756</v>
      </c>
      <c r="F259" s="74" t="s">
        <v>101</v>
      </c>
      <c r="G259" s="73">
        <v>120</v>
      </c>
      <c r="H259" s="80">
        <v>46.96</v>
      </c>
      <c r="I259" s="79">
        <v>5635.2</v>
      </c>
      <c r="J259" s="54" t="s">
        <v>8</v>
      </c>
      <c r="K259" s="30" t="s">
        <v>535</v>
      </c>
    </row>
    <row r="260" spans="2:11">
      <c r="B260" s="58" t="s">
        <v>17</v>
      </c>
      <c r="C260" s="57" t="s">
        <v>16</v>
      </c>
      <c r="D260" s="147">
        <v>45953</v>
      </c>
      <c r="E260" s="74" t="s">
        <v>756</v>
      </c>
      <c r="F260" s="74" t="s">
        <v>101</v>
      </c>
      <c r="G260" s="73">
        <v>60</v>
      </c>
      <c r="H260" s="80">
        <v>46.96</v>
      </c>
      <c r="I260" s="79">
        <v>2817.6</v>
      </c>
      <c r="J260" s="54" t="s">
        <v>8</v>
      </c>
      <c r="K260" s="30" t="s">
        <v>536</v>
      </c>
    </row>
    <row r="261" spans="2:11">
      <c r="B261" s="58" t="s">
        <v>17</v>
      </c>
      <c r="C261" s="57" t="s">
        <v>16</v>
      </c>
      <c r="D261" s="147">
        <v>45953</v>
      </c>
      <c r="E261" s="74" t="s">
        <v>756</v>
      </c>
      <c r="F261" s="74" t="s">
        <v>101</v>
      </c>
      <c r="G261" s="73">
        <v>30</v>
      </c>
      <c r="H261" s="80">
        <v>46.96</v>
      </c>
      <c r="I261" s="79">
        <v>1408.8</v>
      </c>
      <c r="J261" s="54" t="s">
        <v>8</v>
      </c>
      <c r="K261" s="30" t="s">
        <v>537</v>
      </c>
    </row>
    <row r="262" spans="2:11">
      <c r="B262" s="58" t="s">
        <v>17</v>
      </c>
      <c r="C262" s="57" t="s">
        <v>16</v>
      </c>
      <c r="D262" s="147">
        <v>45953</v>
      </c>
      <c r="E262" s="74" t="s">
        <v>756</v>
      </c>
      <c r="F262" s="74" t="s">
        <v>101</v>
      </c>
      <c r="G262" s="73">
        <v>30</v>
      </c>
      <c r="H262" s="80">
        <v>46.96</v>
      </c>
      <c r="I262" s="79">
        <v>1408.8</v>
      </c>
      <c r="J262" s="54" t="s">
        <v>8</v>
      </c>
      <c r="K262" s="30" t="s">
        <v>538</v>
      </c>
    </row>
    <row r="263" spans="2:11">
      <c r="B263" s="58" t="s">
        <v>17</v>
      </c>
      <c r="C263" s="57" t="s">
        <v>16</v>
      </c>
      <c r="D263" s="147">
        <v>45953</v>
      </c>
      <c r="E263" s="74" t="s">
        <v>757</v>
      </c>
      <c r="F263" s="74" t="s">
        <v>101</v>
      </c>
      <c r="G263" s="73">
        <v>30</v>
      </c>
      <c r="H263" s="80">
        <v>46.96</v>
      </c>
      <c r="I263" s="79">
        <v>1408.8</v>
      </c>
      <c r="J263" s="54" t="s">
        <v>8</v>
      </c>
      <c r="K263" s="30" t="s">
        <v>539</v>
      </c>
    </row>
    <row r="264" spans="2:11">
      <c r="B264" s="58" t="s">
        <v>17</v>
      </c>
      <c r="C264" s="57" t="s">
        <v>16</v>
      </c>
      <c r="D264" s="147">
        <v>45953</v>
      </c>
      <c r="E264" s="74" t="s">
        <v>758</v>
      </c>
      <c r="F264" s="74" t="s">
        <v>101</v>
      </c>
      <c r="G264" s="73">
        <v>120</v>
      </c>
      <c r="H264" s="80">
        <v>46.96</v>
      </c>
      <c r="I264" s="79">
        <v>5635.2</v>
      </c>
      <c r="J264" s="54" t="s">
        <v>8</v>
      </c>
      <c r="K264" s="30" t="s">
        <v>540</v>
      </c>
    </row>
    <row r="265" spans="2:11">
      <c r="B265" s="58" t="s">
        <v>17</v>
      </c>
      <c r="C265" s="57" t="s">
        <v>16</v>
      </c>
      <c r="D265" s="147">
        <v>45953</v>
      </c>
      <c r="E265" s="74" t="s">
        <v>758</v>
      </c>
      <c r="F265" s="74" t="s">
        <v>101</v>
      </c>
      <c r="G265" s="73">
        <v>30</v>
      </c>
      <c r="H265" s="80">
        <v>46.96</v>
      </c>
      <c r="I265" s="79">
        <v>1408.8</v>
      </c>
      <c r="J265" s="54" t="s">
        <v>8</v>
      </c>
      <c r="K265" s="30" t="s">
        <v>541</v>
      </c>
    </row>
    <row r="266" spans="2:11">
      <c r="B266" s="58" t="s">
        <v>17</v>
      </c>
      <c r="C266" s="57" t="s">
        <v>16</v>
      </c>
      <c r="D266" s="147">
        <v>45953</v>
      </c>
      <c r="E266" s="74" t="s">
        <v>758</v>
      </c>
      <c r="F266" s="74" t="s">
        <v>101</v>
      </c>
      <c r="G266" s="73">
        <v>30</v>
      </c>
      <c r="H266" s="80">
        <v>46.96</v>
      </c>
      <c r="I266" s="79">
        <v>1408.8</v>
      </c>
      <c r="J266" s="54" t="s">
        <v>8</v>
      </c>
      <c r="K266" s="30" t="s">
        <v>542</v>
      </c>
    </row>
    <row r="267" spans="2:11">
      <c r="B267" s="58" t="s">
        <v>17</v>
      </c>
      <c r="C267" s="57" t="s">
        <v>16</v>
      </c>
      <c r="D267" s="147">
        <v>45953</v>
      </c>
      <c r="E267" s="74" t="s">
        <v>758</v>
      </c>
      <c r="F267" s="74" t="s">
        <v>101</v>
      </c>
      <c r="G267" s="73">
        <v>30</v>
      </c>
      <c r="H267" s="80">
        <v>46.96</v>
      </c>
      <c r="I267" s="79">
        <v>1408.8</v>
      </c>
      <c r="J267" s="54" t="s">
        <v>8</v>
      </c>
      <c r="K267" s="30" t="s">
        <v>543</v>
      </c>
    </row>
    <row r="268" spans="2:11">
      <c r="B268" s="58" t="s">
        <v>17</v>
      </c>
      <c r="C268" s="57" t="s">
        <v>16</v>
      </c>
      <c r="D268" s="147">
        <v>45953</v>
      </c>
      <c r="E268" s="74" t="s">
        <v>758</v>
      </c>
      <c r="F268" s="74" t="s">
        <v>101</v>
      </c>
      <c r="G268" s="73">
        <v>30</v>
      </c>
      <c r="H268" s="80">
        <v>46.96</v>
      </c>
      <c r="I268" s="79">
        <v>1408.8</v>
      </c>
      <c r="J268" s="54" t="s">
        <v>8</v>
      </c>
      <c r="K268" s="30" t="s">
        <v>544</v>
      </c>
    </row>
    <row r="269" spans="2:11">
      <c r="B269" s="58" t="s">
        <v>17</v>
      </c>
      <c r="C269" s="57" t="s">
        <v>16</v>
      </c>
      <c r="D269" s="147">
        <v>45953</v>
      </c>
      <c r="E269" s="74" t="s">
        <v>758</v>
      </c>
      <c r="F269" s="74" t="s">
        <v>101</v>
      </c>
      <c r="G269" s="73">
        <v>30</v>
      </c>
      <c r="H269" s="80">
        <v>46.96</v>
      </c>
      <c r="I269" s="79">
        <v>1408.8</v>
      </c>
      <c r="J269" s="54" t="s">
        <v>8</v>
      </c>
      <c r="K269" s="30" t="s">
        <v>545</v>
      </c>
    </row>
    <row r="270" spans="2:11">
      <c r="B270" s="58" t="s">
        <v>17</v>
      </c>
      <c r="C270" s="57" t="s">
        <v>16</v>
      </c>
      <c r="D270" s="147">
        <v>45953</v>
      </c>
      <c r="E270" s="74" t="s">
        <v>759</v>
      </c>
      <c r="F270" s="74" t="s">
        <v>101</v>
      </c>
      <c r="G270" s="73">
        <v>30</v>
      </c>
      <c r="H270" s="80">
        <v>46.94</v>
      </c>
      <c r="I270" s="79">
        <v>1408.1999999999998</v>
      </c>
      <c r="J270" s="54" t="s">
        <v>8</v>
      </c>
      <c r="K270" s="30" t="s">
        <v>546</v>
      </c>
    </row>
    <row r="271" spans="2:11">
      <c r="B271" s="58" t="s">
        <v>17</v>
      </c>
      <c r="C271" s="57" t="s">
        <v>16</v>
      </c>
      <c r="D271" s="147">
        <v>45953</v>
      </c>
      <c r="E271" s="74" t="s">
        <v>759</v>
      </c>
      <c r="F271" s="74" t="s">
        <v>101</v>
      </c>
      <c r="G271" s="73">
        <v>30</v>
      </c>
      <c r="H271" s="80">
        <v>46.94</v>
      </c>
      <c r="I271" s="79">
        <v>1408.1999999999998</v>
      </c>
      <c r="J271" s="54" t="s">
        <v>8</v>
      </c>
      <c r="K271" s="30" t="s">
        <v>547</v>
      </c>
    </row>
    <row r="272" spans="2:11">
      <c r="B272" s="58" t="s">
        <v>17</v>
      </c>
      <c r="C272" s="57" t="s">
        <v>16</v>
      </c>
      <c r="D272" s="147">
        <v>45953</v>
      </c>
      <c r="E272" s="74" t="s">
        <v>760</v>
      </c>
      <c r="F272" s="74" t="s">
        <v>101</v>
      </c>
      <c r="G272" s="73">
        <v>30</v>
      </c>
      <c r="H272" s="80">
        <v>46.96</v>
      </c>
      <c r="I272" s="79">
        <v>1408.8</v>
      </c>
      <c r="J272" s="54" t="s">
        <v>8</v>
      </c>
      <c r="K272" s="30" t="s">
        <v>548</v>
      </c>
    </row>
    <row r="273" spans="2:11">
      <c r="B273" s="58" t="s">
        <v>17</v>
      </c>
      <c r="C273" s="57" t="s">
        <v>16</v>
      </c>
      <c r="D273" s="147">
        <v>45953</v>
      </c>
      <c r="E273" s="74" t="s">
        <v>761</v>
      </c>
      <c r="F273" s="74" t="s">
        <v>101</v>
      </c>
      <c r="G273" s="73">
        <v>1</v>
      </c>
      <c r="H273" s="80">
        <v>47</v>
      </c>
      <c r="I273" s="79">
        <v>47</v>
      </c>
      <c r="J273" s="54" t="s">
        <v>8</v>
      </c>
      <c r="K273" s="30" t="s">
        <v>549</v>
      </c>
    </row>
    <row r="274" spans="2:11">
      <c r="B274" s="58" t="s">
        <v>17</v>
      </c>
      <c r="C274" s="57" t="s">
        <v>16</v>
      </c>
      <c r="D274" s="147">
        <v>45953</v>
      </c>
      <c r="E274" s="74" t="s">
        <v>762</v>
      </c>
      <c r="F274" s="74" t="s">
        <v>101</v>
      </c>
      <c r="G274" s="73">
        <v>29</v>
      </c>
      <c r="H274" s="80">
        <v>47</v>
      </c>
      <c r="I274" s="79">
        <v>1363</v>
      </c>
      <c r="J274" s="54" t="s">
        <v>8</v>
      </c>
      <c r="K274" s="30" t="s">
        <v>550</v>
      </c>
    </row>
    <row r="275" spans="2:11">
      <c r="B275" s="58" t="s">
        <v>17</v>
      </c>
      <c r="C275" s="57" t="s">
        <v>16</v>
      </c>
      <c r="D275" s="147">
        <v>45953</v>
      </c>
      <c r="E275" s="74" t="s">
        <v>762</v>
      </c>
      <c r="F275" s="74" t="s">
        <v>101</v>
      </c>
      <c r="G275" s="73">
        <v>90</v>
      </c>
      <c r="H275" s="80">
        <v>47</v>
      </c>
      <c r="I275" s="79">
        <v>4230</v>
      </c>
      <c r="J275" s="54" t="s">
        <v>8</v>
      </c>
      <c r="K275" s="30" t="s">
        <v>551</v>
      </c>
    </row>
    <row r="276" spans="2:11">
      <c r="B276" s="58" t="s">
        <v>17</v>
      </c>
      <c r="C276" s="57" t="s">
        <v>16</v>
      </c>
      <c r="D276" s="147">
        <v>45953</v>
      </c>
      <c r="E276" s="74" t="s">
        <v>762</v>
      </c>
      <c r="F276" s="74" t="s">
        <v>101</v>
      </c>
      <c r="G276" s="73">
        <v>121</v>
      </c>
      <c r="H276" s="80">
        <v>47</v>
      </c>
      <c r="I276" s="79">
        <v>5687</v>
      </c>
      <c r="J276" s="54" t="s">
        <v>8</v>
      </c>
      <c r="K276" s="30" t="s">
        <v>552</v>
      </c>
    </row>
    <row r="277" spans="2:11">
      <c r="B277" s="58" t="s">
        <v>17</v>
      </c>
      <c r="C277" s="57" t="s">
        <v>16</v>
      </c>
      <c r="D277" s="147">
        <v>45953</v>
      </c>
      <c r="E277" s="74" t="s">
        <v>762</v>
      </c>
      <c r="F277" s="74" t="s">
        <v>101</v>
      </c>
      <c r="G277" s="73">
        <v>119</v>
      </c>
      <c r="H277" s="80">
        <v>47</v>
      </c>
      <c r="I277" s="79">
        <v>5593</v>
      </c>
      <c r="J277" s="54" t="s">
        <v>8</v>
      </c>
      <c r="K277" s="30" t="s">
        <v>553</v>
      </c>
    </row>
    <row r="278" spans="2:11">
      <c r="B278" s="58" t="s">
        <v>17</v>
      </c>
      <c r="C278" s="57" t="s">
        <v>16</v>
      </c>
      <c r="D278" s="147">
        <v>45953</v>
      </c>
      <c r="E278" s="74" t="s">
        <v>763</v>
      </c>
      <c r="F278" s="74" t="s">
        <v>101</v>
      </c>
      <c r="G278" s="73">
        <v>30</v>
      </c>
      <c r="H278" s="80">
        <v>47</v>
      </c>
      <c r="I278" s="79">
        <v>1410</v>
      </c>
      <c r="J278" s="54" t="s">
        <v>8</v>
      </c>
      <c r="K278" s="30" t="s">
        <v>554</v>
      </c>
    </row>
    <row r="279" spans="2:11">
      <c r="B279" s="58" t="s">
        <v>17</v>
      </c>
      <c r="C279" s="57" t="s">
        <v>16</v>
      </c>
      <c r="D279" s="147">
        <v>45953</v>
      </c>
      <c r="E279" s="74" t="s">
        <v>764</v>
      </c>
      <c r="F279" s="74" t="s">
        <v>101</v>
      </c>
      <c r="G279" s="73">
        <v>120</v>
      </c>
      <c r="H279" s="80">
        <v>47</v>
      </c>
      <c r="I279" s="79">
        <v>5640</v>
      </c>
      <c r="J279" s="54" t="s">
        <v>8</v>
      </c>
      <c r="K279" s="30" t="s">
        <v>555</v>
      </c>
    </row>
    <row r="280" spans="2:11">
      <c r="B280" s="58" t="s">
        <v>17</v>
      </c>
      <c r="C280" s="57" t="s">
        <v>16</v>
      </c>
      <c r="D280" s="147">
        <v>45953</v>
      </c>
      <c r="E280" s="74" t="s">
        <v>268</v>
      </c>
      <c r="F280" s="74" t="s">
        <v>101</v>
      </c>
      <c r="G280" s="73">
        <v>30</v>
      </c>
      <c r="H280" s="80">
        <v>47</v>
      </c>
      <c r="I280" s="79">
        <v>1410</v>
      </c>
      <c r="J280" s="54" t="s">
        <v>8</v>
      </c>
      <c r="K280" s="30" t="s">
        <v>556</v>
      </c>
    </row>
    <row r="281" spans="2:11">
      <c r="B281" s="58" t="s">
        <v>17</v>
      </c>
      <c r="C281" s="57" t="s">
        <v>16</v>
      </c>
      <c r="D281" s="147">
        <v>45953</v>
      </c>
      <c r="E281" s="74" t="s">
        <v>268</v>
      </c>
      <c r="F281" s="74" t="s">
        <v>101</v>
      </c>
      <c r="G281" s="73">
        <v>90</v>
      </c>
      <c r="H281" s="80">
        <v>47</v>
      </c>
      <c r="I281" s="79">
        <v>4230</v>
      </c>
      <c r="J281" s="54" t="s">
        <v>8</v>
      </c>
      <c r="K281" s="30" t="s">
        <v>557</v>
      </c>
    </row>
    <row r="282" spans="2:11">
      <c r="B282" s="58" t="s">
        <v>17</v>
      </c>
      <c r="C282" s="57" t="s">
        <v>16</v>
      </c>
      <c r="D282" s="147">
        <v>45953</v>
      </c>
      <c r="E282" s="74" t="s">
        <v>268</v>
      </c>
      <c r="F282" s="74" t="s">
        <v>101</v>
      </c>
      <c r="G282" s="73">
        <v>30</v>
      </c>
      <c r="H282" s="80">
        <v>46.98</v>
      </c>
      <c r="I282" s="79">
        <v>1409.3999999999999</v>
      </c>
      <c r="J282" s="54" t="s">
        <v>8</v>
      </c>
      <c r="K282" s="30" t="s">
        <v>558</v>
      </c>
    </row>
    <row r="283" spans="2:11">
      <c r="B283" s="58" t="s">
        <v>17</v>
      </c>
      <c r="C283" s="57" t="s">
        <v>16</v>
      </c>
      <c r="D283" s="147">
        <v>45953</v>
      </c>
      <c r="E283" s="74" t="s">
        <v>268</v>
      </c>
      <c r="F283" s="74" t="s">
        <v>101</v>
      </c>
      <c r="G283" s="73">
        <v>30</v>
      </c>
      <c r="H283" s="80">
        <v>46.98</v>
      </c>
      <c r="I283" s="79">
        <v>1409.3999999999999</v>
      </c>
      <c r="J283" s="54" t="s">
        <v>8</v>
      </c>
      <c r="K283" s="30" t="s">
        <v>559</v>
      </c>
    </row>
    <row r="284" spans="2:11">
      <c r="B284" s="58" t="s">
        <v>17</v>
      </c>
      <c r="C284" s="57" t="s">
        <v>16</v>
      </c>
      <c r="D284" s="147">
        <v>45953</v>
      </c>
      <c r="E284" s="74" t="s">
        <v>268</v>
      </c>
      <c r="F284" s="74" t="s">
        <v>101</v>
      </c>
      <c r="G284" s="73">
        <v>21</v>
      </c>
      <c r="H284" s="80">
        <v>46.98</v>
      </c>
      <c r="I284" s="79">
        <v>986.57999999999993</v>
      </c>
      <c r="J284" s="54" t="s">
        <v>8</v>
      </c>
      <c r="K284" s="30" t="s">
        <v>560</v>
      </c>
    </row>
    <row r="285" spans="2:11">
      <c r="B285" s="58" t="s">
        <v>17</v>
      </c>
      <c r="C285" s="57" t="s">
        <v>16</v>
      </c>
      <c r="D285" s="147">
        <v>45953</v>
      </c>
      <c r="E285" s="74" t="s">
        <v>765</v>
      </c>
      <c r="F285" s="74" t="s">
        <v>101</v>
      </c>
      <c r="G285" s="73">
        <v>30</v>
      </c>
      <c r="H285" s="80">
        <v>47</v>
      </c>
      <c r="I285" s="79">
        <v>1410</v>
      </c>
      <c r="J285" s="54" t="s">
        <v>8</v>
      </c>
      <c r="K285" s="30" t="s">
        <v>561</v>
      </c>
    </row>
    <row r="286" spans="2:11">
      <c r="B286" s="58" t="s">
        <v>17</v>
      </c>
      <c r="C286" s="57" t="s">
        <v>16</v>
      </c>
      <c r="D286" s="147">
        <v>45953</v>
      </c>
      <c r="E286" s="74" t="s">
        <v>118</v>
      </c>
      <c r="F286" s="74" t="s">
        <v>101</v>
      </c>
      <c r="G286" s="73">
        <v>21</v>
      </c>
      <c r="H286" s="80">
        <v>46.98</v>
      </c>
      <c r="I286" s="79">
        <v>986.57999999999993</v>
      </c>
      <c r="J286" s="54" t="s">
        <v>8</v>
      </c>
      <c r="K286" s="30" t="s">
        <v>562</v>
      </c>
    </row>
    <row r="287" spans="2:11">
      <c r="B287" s="58" t="s">
        <v>17</v>
      </c>
      <c r="C287" s="57" t="s">
        <v>16</v>
      </c>
      <c r="D287" s="147">
        <v>45953</v>
      </c>
      <c r="E287" s="74" t="s">
        <v>118</v>
      </c>
      <c r="F287" s="74" t="s">
        <v>101</v>
      </c>
      <c r="G287" s="73">
        <v>90</v>
      </c>
      <c r="H287" s="80">
        <v>47</v>
      </c>
      <c r="I287" s="79">
        <v>4230</v>
      </c>
      <c r="J287" s="54" t="s">
        <v>8</v>
      </c>
      <c r="K287" s="30" t="s">
        <v>563</v>
      </c>
    </row>
    <row r="288" spans="2:11">
      <c r="B288" s="58" t="s">
        <v>17</v>
      </c>
      <c r="C288" s="57" t="s">
        <v>16</v>
      </c>
      <c r="D288" s="147">
        <v>45953</v>
      </c>
      <c r="E288" s="74" t="s">
        <v>118</v>
      </c>
      <c r="F288" s="74" t="s">
        <v>101</v>
      </c>
      <c r="G288" s="73">
        <v>30</v>
      </c>
      <c r="H288" s="80">
        <v>47</v>
      </c>
      <c r="I288" s="79">
        <v>1410</v>
      </c>
      <c r="J288" s="54" t="s">
        <v>8</v>
      </c>
      <c r="K288" s="30" t="s">
        <v>564</v>
      </c>
    </row>
    <row r="289" spans="2:11">
      <c r="B289" s="58" t="s">
        <v>17</v>
      </c>
      <c r="C289" s="57" t="s">
        <v>16</v>
      </c>
      <c r="D289" s="147">
        <v>45953</v>
      </c>
      <c r="E289" s="74" t="s">
        <v>118</v>
      </c>
      <c r="F289" s="74" t="s">
        <v>101</v>
      </c>
      <c r="G289" s="73">
        <v>30</v>
      </c>
      <c r="H289" s="80">
        <v>46.98</v>
      </c>
      <c r="I289" s="79">
        <v>1409.3999999999999</v>
      </c>
      <c r="J289" s="54" t="s">
        <v>8</v>
      </c>
      <c r="K289" s="30" t="s">
        <v>565</v>
      </c>
    </row>
    <row r="290" spans="2:11">
      <c r="B290" s="58" t="s">
        <v>17</v>
      </c>
      <c r="C290" s="57" t="s">
        <v>16</v>
      </c>
      <c r="D290" s="147">
        <v>45953</v>
      </c>
      <c r="E290" s="74" t="s">
        <v>118</v>
      </c>
      <c r="F290" s="74" t="s">
        <v>101</v>
      </c>
      <c r="G290" s="73">
        <v>30</v>
      </c>
      <c r="H290" s="80">
        <v>46.98</v>
      </c>
      <c r="I290" s="79">
        <v>1409.3999999999999</v>
      </c>
      <c r="J290" s="54" t="s">
        <v>8</v>
      </c>
      <c r="K290" s="30" t="s">
        <v>566</v>
      </c>
    </row>
    <row r="291" spans="2:11">
      <c r="B291" s="58" t="s">
        <v>17</v>
      </c>
      <c r="C291" s="57" t="s">
        <v>16</v>
      </c>
      <c r="D291" s="147">
        <v>45953</v>
      </c>
      <c r="E291" s="74" t="s">
        <v>118</v>
      </c>
      <c r="F291" s="74" t="s">
        <v>101</v>
      </c>
      <c r="G291" s="73">
        <v>30</v>
      </c>
      <c r="H291" s="80">
        <v>46.98</v>
      </c>
      <c r="I291" s="79">
        <v>1409.3999999999999</v>
      </c>
      <c r="J291" s="54" t="s">
        <v>8</v>
      </c>
      <c r="K291" s="30" t="s">
        <v>567</v>
      </c>
    </row>
    <row r="292" spans="2:11">
      <c r="B292" s="58" t="s">
        <v>17</v>
      </c>
      <c r="C292" s="57" t="s">
        <v>16</v>
      </c>
      <c r="D292" s="147">
        <v>45953</v>
      </c>
      <c r="E292" s="74" t="s">
        <v>118</v>
      </c>
      <c r="F292" s="74" t="s">
        <v>101</v>
      </c>
      <c r="G292" s="73">
        <v>30</v>
      </c>
      <c r="H292" s="80">
        <v>46.98</v>
      </c>
      <c r="I292" s="79">
        <v>1409.3999999999999</v>
      </c>
      <c r="J292" s="54" t="s">
        <v>8</v>
      </c>
      <c r="K292" s="30" t="s">
        <v>568</v>
      </c>
    </row>
    <row r="293" spans="2:11">
      <c r="B293" s="58" t="s">
        <v>17</v>
      </c>
      <c r="C293" s="57" t="s">
        <v>16</v>
      </c>
      <c r="D293" s="147">
        <v>45953</v>
      </c>
      <c r="E293" s="74" t="s">
        <v>766</v>
      </c>
      <c r="F293" s="74" t="s">
        <v>101</v>
      </c>
      <c r="G293" s="73">
        <v>9</v>
      </c>
      <c r="H293" s="80">
        <v>46.98</v>
      </c>
      <c r="I293" s="79">
        <v>422.82</v>
      </c>
      <c r="J293" s="54" t="s">
        <v>8</v>
      </c>
      <c r="K293" s="30" t="s">
        <v>569</v>
      </c>
    </row>
    <row r="294" spans="2:11">
      <c r="B294" s="58" t="s">
        <v>17</v>
      </c>
      <c r="C294" s="57" t="s">
        <v>16</v>
      </c>
      <c r="D294" s="147">
        <v>45953</v>
      </c>
      <c r="E294" s="74" t="s">
        <v>766</v>
      </c>
      <c r="F294" s="74" t="s">
        <v>101</v>
      </c>
      <c r="G294" s="73">
        <v>21</v>
      </c>
      <c r="H294" s="80">
        <v>46.98</v>
      </c>
      <c r="I294" s="79">
        <v>986.57999999999993</v>
      </c>
      <c r="J294" s="54" t="s">
        <v>8</v>
      </c>
      <c r="K294" s="30" t="s">
        <v>570</v>
      </c>
    </row>
    <row r="295" spans="2:11">
      <c r="B295" s="58" t="s">
        <v>17</v>
      </c>
      <c r="C295" s="57" t="s">
        <v>16</v>
      </c>
      <c r="D295" s="147">
        <v>45953</v>
      </c>
      <c r="E295" s="74" t="s">
        <v>767</v>
      </c>
      <c r="F295" s="74" t="s">
        <v>101</v>
      </c>
      <c r="G295" s="73">
        <v>30</v>
      </c>
      <c r="H295" s="80">
        <v>47</v>
      </c>
      <c r="I295" s="79">
        <v>1410</v>
      </c>
      <c r="J295" s="54" t="s">
        <v>8</v>
      </c>
      <c r="K295" s="30" t="s">
        <v>571</v>
      </c>
    </row>
    <row r="296" spans="2:11">
      <c r="B296" s="58" t="s">
        <v>17</v>
      </c>
      <c r="C296" s="57" t="s">
        <v>16</v>
      </c>
      <c r="D296" s="147">
        <v>45953</v>
      </c>
      <c r="E296" s="74" t="s">
        <v>768</v>
      </c>
      <c r="F296" s="74" t="s">
        <v>101</v>
      </c>
      <c r="G296" s="73">
        <v>30</v>
      </c>
      <c r="H296" s="80">
        <v>46.94</v>
      </c>
      <c r="I296" s="79">
        <v>1408.1999999999998</v>
      </c>
      <c r="J296" s="54" t="s">
        <v>8</v>
      </c>
      <c r="K296" s="30" t="s">
        <v>572</v>
      </c>
    </row>
    <row r="297" spans="2:11">
      <c r="B297" s="58" t="s">
        <v>17</v>
      </c>
      <c r="C297" s="57" t="s">
        <v>16</v>
      </c>
      <c r="D297" s="147">
        <v>45953</v>
      </c>
      <c r="E297" s="74" t="s">
        <v>271</v>
      </c>
      <c r="F297" s="74" t="s">
        <v>101</v>
      </c>
      <c r="G297" s="73">
        <v>30</v>
      </c>
      <c r="H297" s="80">
        <v>46.92</v>
      </c>
      <c r="I297" s="79">
        <v>1407.6000000000001</v>
      </c>
      <c r="J297" s="54" t="s">
        <v>8</v>
      </c>
      <c r="K297" s="30" t="s">
        <v>573</v>
      </c>
    </row>
    <row r="298" spans="2:11">
      <c r="B298" s="58" t="s">
        <v>17</v>
      </c>
      <c r="C298" s="57" t="s">
        <v>16</v>
      </c>
      <c r="D298" s="147">
        <v>45953</v>
      </c>
      <c r="E298" s="74" t="s">
        <v>769</v>
      </c>
      <c r="F298" s="74" t="s">
        <v>101</v>
      </c>
      <c r="G298" s="73">
        <v>90</v>
      </c>
      <c r="H298" s="80">
        <v>46.98</v>
      </c>
      <c r="I298" s="79">
        <v>4228.2</v>
      </c>
      <c r="J298" s="54" t="s">
        <v>8</v>
      </c>
      <c r="K298" s="30" t="s">
        <v>574</v>
      </c>
    </row>
    <row r="299" spans="2:11">
      <c r="B299" s="58" t="s">
        <v>17</v>
      </c>
      <c r="C299" s="57" t="s">
        <v>16</v>
      </c>
      <c r="D299" s="147">
        <v>45953</v>
      </c>
      <c r="E299" s="74" t="s">
        <v>770</v>
      </c>
      <c r="F299" s="74" t="s">
        <v>101</v>
      </c>
      <c r="G299" s="73">
        <v>30</v>
      </c>
      <c r="H299" s="80">
        <v>47</v>
      </c>
      <c r="I299" s="79">
        <v>1410</v>
      </c>
      <c r="J299" s="54" t="s">
        <v>8</v>
      </c>
      <c r="K299" s="30" t="s">
        <v>575</v>
      </c>
    </row>
    <row r="300" spans="2:11">
      <c r="B300" s="58" t="s">
        <v>17</v>
      </c>
      <c r="C300" s="57" t="s">
        <v>16</v>
      </c>
      <c r="D300" s="147">
        <v>45953</v>
      </c>
      <c r="E300" s="74" t="s">
        <v>770</v>
      </c>
      <c r="F300" s="74" t="s">
        <v>101</v>
      </c>
      <c r="G300" s="73">
        <v>30</v>
      </c>
      <c r="H300" s="80">
        <v>47</v>
      </c>
      <c r="I300" s="79">
        <v>1410</v>
      </c>
      <c r="J300" s="54" t="s">
        <v>8</v>
      </c>
      <c r="K300" s="30" t="s">
        <v>576</v>
      </c>
    </row>
    <row r="301" spans="2:11">
      <c r="B301" s="58" t="s">
        <v>17</v>
      </c>
      <c r="C301" s="57" t="s">
        <v>16</v>
      </c>
      <c r="D301" s="147">
        <v>45953</v>
      </c>
      <c r="E301" s="74" t="s">
        <v>770</v>
      </c>
      <c r="F301" s="74" t="s">
        <v>101</v>
      </c>
      <c r="G301" s="73">
        <v>63</v>
      </c>
      <c r="H301" s="80">
        <v>47</v>
      </c>
      <c r="I301" s="79">
        <v>2961</v>
      </c>
      <c r="J301" s="54" t="s">
        <v>8</v>
      </c>
      <c r="K301" s="30" t="s">
        <v>577</v>
      </c>
    </row>
    <row r="302" spans="2:11">
      <c r="B302" s="58" t="s">
        <v>17</v>
      </c>
      <c r="C302" s="57" t="s">
        <v>16</v>
      </c>
      <c r="D302" s="147">
        <v>45953</v>
      </c>
      <c r="E302" s="74" t="s">
        <v>770</v>
      </c>
      <c r="F302" s="74" t="s">
        <v>101</v>
      </c>
      <c r="G302" s="73">
        <v>207</v>
      </c>
      <c r="H302" s="80">
        <v>47</v>
      </c>
      <c r="I302" s="79">
        <v>9729</v>
      </c>
      <c r="J302" s="54" t="s">
        <v>8</v>
      </c>
      <c r="K302" s="30" t="s">
        <v>578</v>
      </c>
    </row>
    <row r="303" spans="2:11">
      <c r="B303" s="58" t="s">
        <v>17</v>
      </c>
      <c r="C303" s="57" t="s">
        <v>16</v>
      </c>
      <c r="D303" s="147">
        <v>45953</v>
      </c>
      <c r="E303" s="74" t="s">
        <v>770</v>
      </c>
      <c r="F303" s="74" t="s">
        <v>101</v>
      </c>
      <c r="G303" s="73">
        <v>30</v>
      </c>
      <c r="H303" s="80">
        <v>47</v>
      </c>
      <c r="I303" s="79">
        <v>1410</v>
      </c>
      <c r="J303" s="54" t="s">
        <v>8</v>
      </c>
      <c r="K303" s="30" t="s">
        <v>579</v>
      </c>
    </row>
    <row r="304" spans="2:11">
      <c r="B304" s="58" t="s">
        <v>17</v>
      </c>
      <c r="C304" s="57" t="s">
        <v>16</v>
      </c>
      <c r="D304" s="147">
        <v>45953</v>
      </c>
      <c r="E304" s="74" t="s">
        <v>771</v>
      </c>
      <c r="F304" s="74" t="s">
        <v>101</v>
      </c>
      <c r="G304" s="73">
        <v>30</v>
      </c>
      <c r="H304" s="80">
        <v>47</v>
      </c>
      <c r="I304" s="79">
        <v>1410</v>
      </c>
      <c r="J304" s="54" t="s">
        <v>8</v>
      </c>
      <c r="K304" s="30" t="s">
        <v>580</v>
      </c>
    </row>
    <row r="305" spans="2:11">
      <c r="B305" s="58" t="s">
        <v>17</v>
      </c>
      <c r="C305" s="57" t="s">
        <v>16</v>
      </c>
      <c r="D305" s="147">
        <v>45953</v>
      </c>
      <c r="E305" s="74" t="s">
        <v>772</v>
      </c>
      <c r="F305" s="74" t="s">
        <v>101</v>
      </c>
      <c r="G305" s="73">
        <v>40</v>
      </c>
      <c r="H305" s="80">
        <v>47.06</v>
      </c>
      <c r="I305" s="79">
        <v>1882.4</v>
      </c>
      <c r="J305" s="54" t="s">
        <v>8</v>
      </c>
      <c r="K305" s="30" t="s">
        <v>581</v>
      </c>
    </row>
    <row r="306" spans="2:11">
      <c r="B306" s="58" t="s">
        <v>17</v>
      </c>
      <c r="C306" s="57" t="s">
        <v>16</v>
      </c>
      <c r="D306" s="147">
        <v>45953</v>
      </c>
      <c r="E306" s="74" t="s">
        <v>772</v>
      </c>
      <c r="F306" s="74" t="s">
        <v>101</v>
      </c>
      <c r="G306" s="73">
        <v>7</v>
      </c>
      <c r="H306" s="80">
        <v>47.06</v>
      </c>
      <c r="I306" s="79">
        <v>329.42</v>
      </c>
      <c r="J306" s="54" t="s">
        <v>8</v>
      </c>
      <c r="K306" s="30" t="s">
        <v>582</v>
      </c>
    </row>
    <row r="307" spans="2:11">
      <c r="B307" s="58" t="s">
        <v>17</v>
      </c>
      <c r="C307" s="57" t="s">
        <v>16</v>
      </c>
      <c r="D307" s="147">
        <v>45953</v>
      </c>
      <c r="E307" s="74" t="s">
        <v>772</v>
      </c>
      <c r="F307" s="74" t="s">
        <v>101</v>
      </c>
      <c r="G307" s="73">
        <v>103</v>
      </c>
      <c r="H307" s="80">
        <v>47.06</v>
      </c>
      <c r="I307" s="79">
        <v>4847.18</v>
      </c>
      <c r="J307" s="54" t="s">
        <v>8</v>
      </c>
      <c r="K307" s="30" t="s">
        <v>583</v>
      </c>
    </row>
    <row r="308" spans="2:11">
      <c r="B308" s="58" t="s">
        <v>17</v>
      </c>
      <c r="C308" s="57" t="s">
        <v>16</v>
      </c>
      <c r="D308" s="147">
        <v>45953</v>
      </c>
      <c r="E308" s="74" t="s">
        <v>122</v>
      </c>
      <c r="F308" s="74" t="s">
        <v>101</v>
      </c>
      <c r="G308" s="73">
        <v>5</v>
      </c>
      <c r="H308" s="80">
        <v>47.06</v>
      </c>
      <c r="I308" s="79">
        <v>235.3</v>
      </c>
      <c r="J308" s="54" t="s">
        <v>8</v>
      </c>
      <c r="K308" s="30" t="s">
        <v>584</v>
      </c>
    </row>
    <row r="309" spans="2:11">
      <c r="B309" s="58" t="s">
        <v>17</v>
      </c>
      <c r="C309" s="57" t="s">
        <v>16</v>
      </c>
      <c r="D309" s="147">
        <v>45953</v>
      </c>
      <c r="E309" s="74" t="s">
        <v>122</v>
      </c>
      <c r="F309" s="74" t="s">
        <v>101</v>
      </c>
      <c r="G309" s="73">
        <v>175</v>
      </c>
      <c r="H309" s="80">
        <v>47.06</v>
      </c>
      <c r="I309" s="79">
        <v>8235.5</v>
      </c>
      <c r="J309" s="54" t="s">
        <v>8</v>
      </c>
      <c r="K309" s="30" t="s">
        <v>585</v>
      </c>
    </row>
    <row r="310" spans="2:11">
      <c r="B310" s="58" t="s">
        <v>17</v>
      </c>
      <c r="C310" s="57" t="s">
        <v>16</v>
      </c>
      <c r="D310" s="147">
        <v>45953</v>
      </c>
      <c r="E310" s="74" t="s">
        <v>773</v>
      </c>
      <c r="F310" s="74" t="s">
        <v>101</v>
      </c>
      <c r="G310" s="73">
        <v>60</v>
      </c>
      <c r="H310" s="80">
        <v>47.06</v>
      </c>
      <c r="I310" s="79">
        <v>2823.6000000000004</v>
      </c>
      <c r="J310" s="54" t="s">
        <v>8</v>
      </c>
      <c r="K310" s="30" t="s">
        <v>586</v>
      </c>
    </row>
    <row r="311" spans="2:11">
      <c r="B311" s="58" t="s">
        <v>17</v>
      </c>
      <c r="C311" s="57" t="s">
        <v>16</v>
      </c>
      <c r="D311" s="147">
        <v>45953</v>
      </c>
      <c r="E311" s="74" t="s">
        <v>773</v>
      </c>
      <c r="F311" s="74" t="s">
        <v>101</v>
      </c>
      <c r="G311" s="73">
        <v>150</v>
      </c>
      <c r="H311" s="80">
        <v>47.06</v>
      </c>
      <c r="I311" s="79">
        <v>7059</v>
      </c>
      <c r="J311" s="54" t="s">
        <v>8</v>
      </c>
      <c r="K311" s="30" t="s">
        <v>587</v>
      </c>
    </row>
    <row r="312" spans="2:11">
      <c r="B312" s="58" t="s">
        <v>17</v>
      </c>
      <c r="C312" s="57" t="s">
        <v>16</v>
      </c>
      <c r="D312" s="147">
        <v>45953</v>
      </c>
      <c r="E312" s="74" t="s">
        <v>773</v>
      </c>
      <c r="F312" s="74" t="s">
        <v>101</v>
      </c>
      <c r="G312" s="73">
        <v>30</v>
      </c>
      <c r="H312" s="80">
        <v>47.06</v>
      </c>
      <c r="I312" s="79">
        <v>1411.8000000000002</v>
      </c>
      <c r="J312" s="54" t="s">
        <v>8</v>
      </c>
      <c r="K312" s="30" t="s">
        <v>588</v>
      </c>
    </row>
    <row r="313" spans="2:11">
      <c r="B313" s="58" t="s">
        <v>17</v>
      </c>
      <c r="C313" s="57" t="s">
        <v>16</v>
      </c>
      <c r="D313" s="147">
        <v>45953</v>
      </c>
      <c r="E313" s="74" t="s">
        <v>773</v>
      </c>
      <c r="F313" s="74" t="s">
        <v>101</v>
      </c>
      <c r="G313" s="73">
        <v>30</v>
      </c>
      <c r="H313" s="80">
        <v>47.06</v>
      </c>
      <c r="I313" s="79">
        <v>1411.8000000000002</v>
      </c>
      <c r="J313" s="54" t="s">
        <v>8</v>
      </c>
      <c r="K313" s="30" t="s">
        <v>589</v>
      </c>
    </row>
    <row r="314" spans="2:11">
      <c r="B314" s="58" t="s">
        <v>17</v>
      </c>
      <c r="C314" s="57" t="s">
        <v>16</v>
      </c>
      <c r="D314" s="147">
        <v>45953</v>
      </c>
      <c r="E314" s="74" t="s">
        <v>773</v>
      </c>
      <c r="F314" s="74" t="s">
        <v>101</v>
      </c>
      <c r="G314" s="73">
        <v>30</v>
      </c>
      <c r="H314" s="80">
        <v>47.06</v>
      </c>
      <c r="I314" s="79">
        <v>1411.8000000000002</v>
      </c>
      <c r="J314" s="54" t="s">
        <v>8</v>
      </c>
      <c r="K314" s="30" t="s">
        <v>590</v>
      </c>
    </row>
    <row r="315" spans="2:11">
      <c r="B315" s="58" t="s">
        <v>17</v>
      </c>
      <c r="C315" s="57" t="s">
        <v>16</v>
      </c>
      <c r="D315" s="147">
        <v>45953</v>
      </c>
      <c r="E315" s="74" t="s">
        <v>774</v>
      </c>
      <c r="F315" s="74" t="s">
        <v>101</v>
      </c>
      <c r="G315" s="73">
        <v>5</v>
      </c>
      <c r="H315" s="80">
        <v>47.06</v>
      </c>
      <c r="I315" s="79">
        <v>235.3</v>
      </c>
      <c r="J315" s="54" t="s">
        <v>8</v>
      </c>
      <c r="K315" s="30" t="s">
        <v>591</v>
      </c>
    </row>
    <row r="316" spans="2:11">
      <c r="B316" s="58" t="s">
        <v>17</v>
      </c>
      <c r="C316" s="57" t="s">
        <v>16</v>
      </c>
      <c r="D316" s="147">
        <v>45953</v>
      </c>
      <c r="E316" s="74" t="s">
        <v>775</v>
      </c>
      <c r="F316" s="74" t="s">
        <v>101</v>
      </c>
      <c r="G316" s="73">
        <v>25</v>
      </c>
      <c r="H316" s="80">
        <v>47.06</v>
      </c>
      <c r="I316" s="79">
        <v>1176.5</v>
      </c>
      <c r="J316" s="54" t="s">
        <v>8</v>
      </c>
      <c r="K316" s="30" t="s">
        <v>592</v>
      </c>
    </row>
    <row r="317" spans="2:11">
      <c r="B317" s="58" t="s">
        <v>17</v>
      </c>
      <c r="C317" s="57" t="s">
        <v>16</v>
      </c>
      <c r="D317" s="147">
        <v>45953</v>
      </c>
      <c r="E317" s="74" t="s">
        <v>775</v>
      </c>
      <c r="F317" s="74" t="s">
        <v>101</v>
      </c>
      <c r="G317" s="73">
        <v>30</v>
      </c>
      <c r="H317" s="80">
        <v>47.06</v>
      </c>
      <c r="I317" s="79">
        <v>1411.8000000000002</v>
      </c>
      <c r="J317" s="54" t="s">
        <v>8</v>
      </c>
      <c r="K317" s="30" t="s">
        <v>593</v>
      </c>
    </row>
    <row r="318" spans="2:11">
      <c r="B318" s="58" t="s">
        <v>17</v>
      </c>
      <c r="C318" s="57" t="s">
        <v>16</v>
      </c>
      <c r="D318" s="147">
        <v>45953</v>
      </c>
      <c r="E318" s="74" t="s">
        <v>775</v>
      </c>
      <c r="F318" s="74" t="s">
        <v>101</v>
      </c>
      <c r="G318" s="73">
        <v>2</v>
      </c>
      <c r="H318" s="80">
        <v>47.06</v>
      </c>
      <c r="I318" s="79">
        <v>94.12</v>
      </c>
      <c r="J318" s="54" t="s">
        <v>8</v>
      </c>
      <c r="K318" s="30" t="s">
        <v>594</v>
      </c>
    </row>
    <row r="319" spans="2:11">
      <c r="B319" s="58" t="s">
        <v>17</v>
      </c>
      <c r="C319" s="57" t="s">
        <v>16</v>
      </c>
      <c r="D319" s="147">
        <v>45953</v>
      </c>
      <c r="E319" s="74" t="s">
        <v>775</v>
      </c>
      <c r="F319" s="74" t="s">
        <v>101</v>
      </c>
      <c r="G319" s="73">
        <v>28</v>
      </c>
      <c r="H319" s="80">
        <v>47.06</v>
      </c>
      <c r="I319" s="79">
        <v>1317.68</v>
      </c>
      <c r="J319" s="54" t="s">
        <v>8</v>
      </c>
      <c r="K319" s="30" t="s">
        <v>595</v>
      </c>
    </row>
    <row r="320" spans="2:11">
      <c r="B320" s="58" t="s">
        <v>17</v>
      </c>
      <c r="C320" s="57" t="s">
        <v>16</v>
      </c>
      <c r="D320" s="147">
        <v>45953</v>
      </c>
      <c r="E320" s="74" t="s">
        <v>775</v>
      </c>
      <c r="F320" s="74" t="s">
        <v>101</v>
      </c>
      <c r="G320" s="73">
        <v>26</v>
      </c>
      <c r="H320" s="80">
        <v>47.06</v>
      </c>
      <c r="I320" s="79">
        <v>1223.56</v>
      </c>
      <c r="J320" s="54" t="s">
        <v>8</v>
      </c>
      <c r="K320" s="30" t="s">
        <v>596</v>
      </c>
    </row>
    <row r="321" spans="2:11">
      <c r="B321" s="58" t="s">
        <v>17</v>
      </c>
      <c r="C321" s="57" t="s">
        <v>16</v>
      </c>
      <c r="D321" s="147">
        <v>45953</v>
      </c>
      <c r="E321" s="74" t="s">
        <v>775</v>
      </c>
      <c r="F321" s="74" t="s">
        <v>101</v>
      </c>
      <c r="G321" s="73">
        <v>150</v>
      </c>
      <c r="H321" s="80">
        <v>47.06</v>
      </c>
      <c r="I321" s="79">
        <v>7059</v>
      </c>
      <c r="J321" s="54" t="s">
        <v>8</v>
      </c>
      <c r="K321" s="30" t="s">
        <v>597</v>
      </c>
    </row>
    <row r="322" spans="2:11">
      <c r="B322" s="58" t="s">
        <v>17</v>
      </c>
      <c r="C322" s="57" t="s">
        <v>16</v>
      </c>
      <c r="D322" s="147">
        <v>45953</v>
      </c>
      <c r="E322" s="74" t="s">
        <v>775</v>
      </c>
      <c r="F322" s="74" t="s">
        <v>101</v>
      </c>
      <c r="G322" s="73">
        <v>4</v>
      </c>
      <c r="H322" s="80">
        <v>47.06</v>
      </c>
      <c r="I322" s="79">
        <v>188.24</v>
      </c>
      <c r="J322" s="54" t="s">
        <v>8</v>
      </c>
      <c r="K322" s="30" t="s">
        <v>598</v>
      </c>
    </row>
    <row r="323" spans="2:11">
      <c r="B323" s="58" t="s">
        <v>17</v>
      </c>
      <c r="C323" s="57" t="s">
        <v>16</v>
      </c>
      <c r="D323" s="147">
        <v>45953</v>
      </c>
      <c r="E323" s="74" t="s">
        <v>775</v>
      </c>
      <c r="F323" s="74" t="s">
        <v>101</v>
      </c>
      <c r="G323" s="73">
        <v>29</v>
      </c>
      <c r="H323" s="80">
        <v>47.06</v>
      </c>
      <c r="I323" s="79">
        <v>1364.74</v>
      </c>
      <c r="J323" s="54" t="s">
        <v>8</v>
      </c>
      <c r="K323" s="30" t="s">
        <v>599</v>
      </c>
    </row>
    <row r="324" spans="2:11">
      <c r="B324" s="58" t="s">
        <v>17</v>
      </c>
      <c r="C324" s="57" t="s">
        <v>16</v>
      </c>
      <c r="D324" s="147">
        <v>45953</v>
      </c>
      <c r="E324" s="74" t="s">
        <v>775</v>
      </c>
      <c r="F324" s="74" t="s">
        <v>101</v>
      </c>
      <c r="G324" s="73">
        <v>27</v>
      </c>
      <c r="H324" s="80">
        <v>47.06</v>
      </c>
      <c r="I324" s="79">
        <v>1270.6200000000001</v>
      </c>
      <c r="J324" s="54" t="s">
        <v>8</v>
      </c>
      <c r="K324" s="30" t="s">
        <v>600</v>
      </c>
    </row>
    <row r="325" spans="2:11">
      <c r="B325" s="58" t="s">
        <v>17</v>
      </c>
      <c r="C325" s="57" t="s">
        <v>16</v>
      </c>
      <c r="D325" s="147">
        <v>45953</v>
      </c>
      <c r="E325" s="74" t="s">
        <v>776</v>
      </c>
      <c r="F325" s="74" t="s">
        <v>101</v>
      </c>
      <c r="G325" s="73">
        <v>30</v>
      </c>
      <c r="H325" s="80">
        <v>47.08</v>
      </c>
      <c r="I325" s="79">
        <v>1412.3999999999999</v>
      </c>
      <c r="J325" s="54" t="s">
        <v>8</v>
      </c>
      <c r="K325" s="30" t="s">
        <v>601</v>
      </c>
    </row>
    <row r="326" spans="2:11">
      <c r="B326" s="58" t="s">
        <v>17</v>
      </c>
      <c r="C326" s="57" t="s">
        <v>16</v>
      </c>
      <c r="D326" s="147">
        <v>45953</v>
      </c>
      <c r="E326" s="74" t="s">
        <v>776</v>
      </c>
      <c r="F326" s="74" t="s">
        <v>101</v>
      </c>
      <c r="G326" s="73">
        <v>30</v>
      </c>
      <c r="H326" s="80">
        <v>47.08</v>
      </c>
      <c r="I326" s="79">
        <v>1412.3999999999999</v>
      </c>
      <c r="J326" s="54" t="s">
        <v>8</v>
      </c>
      <c r="K326" s="30" t="s">
        <v>602</v>
      </c>
    </row>
    <row r="327" spans="2:11">
      <c r="B327" s="58" t="s">
        <v>17</v>
      </c>
      <c r="C327" s="57" t="s">
        <v>16</v>
      </c>
      <c r="D327" s="147">
        <v>45953</v>
      </c>
      <c r="E327" s="74" t="s">
        <v>776</v>
      </c>
      <c r="F327" s="74" t="s">
        <v>101</v>
      </c>
      <c r="G327" s="73">
        <v>210</v>
      </c>
      <c r="H327" s="80">
        <v>47.08</v>
      </c>
      <c r="I327" s="79">
        <v>9886.7999999999993</v>
      </c>
      <c r="J327" s="54" t="s">
        <v>8</v>
      </c>
      <c r="K327" s="30" t="s">
        <v>603</v>
      </c>
    </row>
    <row r="328" spans="2:11">
      <c r="B328" s="58" t="s">
        <v>17</v>
      </c>
      <c r="C328" s="57" t="s">
        <v>16</v>
      </c>
      <c r="D328" s="147">
        <v>45953</v>
      </c>
      <c r="E328" s="74" t="s">
        <v>776</v>
      </c>
      <c r="F328" s="74" t="s">
        <v>101</v>
      </c>
      <c r="G328" s="73">
        <v>30</v>
      </c>
      <c r="H328" s="80">
        <v>47.08</v>
      </c>
      <c r="I328" s="79">
        <v>1412.3999999999999</v>
      </c>
      <c r="J328" s="54" t="s">
        <v>8</v>
      </c>
      <c r="K328" s="30" t="s">
        <v>604</v>
      </c>
    </row>
    <row r="329" spans="2:11">
      <c r="B329" s="58" t="s">
        <v>17</v>
      </c>
      <c r="C329" s="57" t="s">
        <v>16</v>
      </c>
      <c r="D329" s="147">
        <v>45953</v>
      </c>
      <c r="E329" s="74" t="s">
        <v>776</v>
      </c>
      <c r="F329" s="74" t="s">
        <v>101</v>
      </c>
      <c r="G329" s="73">
        <v>30</v>
      </c>
      <c r="H329" s="80">
        <v>47.08</v>
      </c>
      <c r="I329" s="79">
        <v>1412.3999999999999</v>
      </c>
      <c r="J329" s="54" t="s">
        <v>8</v>
      </c>
      <c r="K329" s="30" t="s">
        <v>605</v>
      </c>
    </row>
    <row r="330" spans="2:11">
      <c r="B330" s="58" t="s">
        <v>17</v>
      </c>
      <c r="C330" s="57" t="s">
        <v>16</v>
      </c>
      <c r="D330" s="147">
        <v>45953</v>
      </c>
      <c r="E330" s="74" t="s">
        <v>777</v>
      </c>
      <c r="F330" s="74" t="s">
        <v>101</v>
      </c>
      <c r="G330" s="73">
        <v>29</v>
      </c>
      <c r="H330" s="80">
        <v>47.08</v>
      </c>
      <c r="I330" s="79">
        <v>1365.32</v>
      </c>
      <c r="J330" s="54" t="s">
        <v>8</v>
      </c>
      <c r="K330" s="30" t="s">
        <v>606</v>
      </c>
    </row>
    <row r="331" spans="2:11">
      <c r="B331" s="58" t="s">
        <v>17</v>
      </c>
      <c r="C331" s="57" t="s">
        <v>16</v>
      </c>
      <c r="D331" s="147">
        <v>45953</v>
      </c>
      <c r="E331" s="74" t="s">
        <v>777</v>
      </c>
      <c r="F331" s="74" t="s">
        <v>101</v>
      </c>
      <c r="G331" s="73">
        <v>37</v>
      </c>
      <c r="H331" s="80">
        <v>47.08</v>
      </c>
      <c r="I331" s="79">
        <v>1741.96</v>
      </c>
      <c r="J331" s="54" t="s">
        <v>8</v>
      </c>
      <c r="K331" s="30" t="s">
        <v>607</v>
      </c>
    </row>
    <row r="332" spans="2:11">
      <c r="B332" s="58" t="s">
        <v>17</v>
      </c>
      <c r="C332" s="57" t="s">
        <v>16</v>
      </c>
      <c r="D332" s="147">
        <v>45953</v>
      </c>
      <c r="E332" s="74" t="s">
        <v>777</v>
      </c>
      <c r="F332" s="74" t="s">
        <v>101</v>
      </c>
      <c r="G332" s="73">
        <v>84</v>
      </c>
      <c r="H332" s="80">
        <v>47.08</v>
      </c>
      <c r="I332" s="79">
        <v>3954.72</v>
      </c>
      <c r="J332" s="54" t="s">
        <v>8</v>
      </c>
      <c r="K332" s="30" t="s">
        <v>608</v>
      </c>
    </row>
    <row r="333" spans="2:11">
      <c r="B333" s="58" t="s">
        <v>17</v>
      </c>
      <c r="C333" s="57" t="s">
        <v>16</v>
      </c>
      <c r="D333" s="147">
        <v>45953</v>
      </c>
      <c r="E333" s="74" t="s">
        <v>778</v>
      </c>
      <c r="F333" s="74" t="s">
        <v>101</v>
      </c>
      <c r="G333" s="73">
        <v>30</v>
      </c>
      <c r="H333" s="80">
        <v>47.06</v>
      </c>
      <c r="I333" s="79">
        <v>1411.8000000000002</v>
      </c>
      <c r="J333" s="54" t="s">
        <v>8</v>
      </c>
      <c r="K333" s="30" t="s">
        <v>609</v>
      </c>
    </row>
    <row r="334" spans="2:11">
      <c r="B334" s="58" t="s">
        <v>17</v>
      </c>
      <c r="C334" s="57" t="s">
        <v>16</v>
      </c>
      <c r="D334" s="147">
        <v>45953</v>
      </c>
      <c r="E334" s="74" t="s">
        <v>779</v>
      </c>
      <c r="F334" s="74" t="s">
        <v>101</v>
      </c>
      <c r="G334" s="73">
        <v>30</v>
      </c>
      <c r="H334" s="80">
        <v>47.08</v>
      </c>
      <c r="I334" s="79">
        <v>1412.3999999999999</v>
      </c>
      <c r="J334" s="54" t="s">
        <v>8</v>
      </c>
      <c r="K334" s="30" t="s">
        <v>610</v>
      </c>
    </row>
    <row r="335" spans="2:11">
      <c r="B335" s="58" t="s">
        <v>17</v>
      </c>
      <c r="C335" s="57" t="s">
        <v>16</v>
      </c>
      <c r="D335" s="147">
        <v>45953</v>
      </c>
      <c r="E335" s="74" t="s">
        <v>780</v>
      </c>
      <c r="F335" s="74" t="s">
        <v>101</v>
      </c>
      <c r="G335" s="73">
        <v>5</v>
      </c>
      <c r="H335" s="80">
        <v>47.1</v>
      </c>
      <c r="I335" s="79">
        <v>235.5</v>
      </c>
      <c r="J335" s="54" t="s">
        <v>8</v>
      </c>
      <c r="K335" s="30" t="s">
        <v>611</v>
      </c>
    </row>
    <row r="336" spans="2:11">
      <c r="B336" s="58" t="s">
        <v>17</v>
      </c>
      <c r="C336" s="57" t="s">
        <v>16</v>
      </c>
      <c r="D336" s="147">
        <v>45953</v>
      </c>
      <c r="E336" s="74" t="s">
        <v>121</v>
      </c>
      <c r="F336" s="74" t="s">
        <v>101</v>
      </c>
      <c r="G336" s="73">
        <v>761</v>
      </c>
      <c r="H336" s="80">
        <v>47.1</v>
      </c>
      <c r="I336" s="79">
        <v>35843.1</v>
      </c>
      <c r="J336" s="54" t="s">
        <v>8</v>
      </c>
      <c r="K336" s="30" t="s">
        <v>612</v>
      </c>
    </row>
    <row r="337" spans="2:11">
      <c r="B337" s="58" t="s">
        <v>17</v>
      </c>
      <c r="C337" s="57" t="s">
        <v>16</v>
      </c>
      <c r="D337" s="147">
        <v>45953</v>
      </c>
      <c r="E337" s="74" t="s">
        <v>121</v>
      </c>
      <c r="F337" s="74" t="s">
        <v>101</v>
      </c>
      <c r="G337" s="73">
        <v>239</v>
      </c>
      <c r="H337" s="80">
        <v>47.1</v>
      </c>
      <c r="I337" s="79">
        <v>11256.9</v>
      </c>
      <c r="J337" s="54" t="s">
        <v>8</v>
      </c>
      <c r="K337" s="30" t="s">
        <v>613</v>
      </c>
    </row>
    <row r="338" spans="2:11">
      <c r="B338" s="58" t="s">
        <v>17</v>
      </c>
      <c r="C338" s="57" t="s">
        <v>16</v>
      </c>
      <c r="D338" s="147">
        <v>45953</v>
      </c>
      <c r="E338" s="74" t="s">
        <v>781</v>
      </c>
      <c r="F338" s="74" t="s">
        <v>101</v>
      </c>
      <c r="G338" s="73">
        <v>4</v>
      </c>
      <c r="H338" s="80">
        <v>47.1</v>
      </c>
      <c r="I338" s="79">
        <v>188.4</v>
      </c>
      <c r="J338" s="54" t="s">
        <v>8</v>
      </c>
      <c r="K338" s="30" t="s">
        <v>614</v>
      </c>
    </row>
    <row r="339" spans="2:11">
      <c r="B339" s="58" t="s">
        <v>17</v>
      </c>
      <c r="C339" s="57" t="s">
        <v>16</v>
      </c>
      <c r="D339" s="147">
        <v>45953</v>
      </c>
      <c r="E339" s="74" t="s">
        <v>781</v>
      </c>
      <c r="F339" s="74" t="s">
        <v>101</v>
      </c>
      <c r="G339" s="73">
        <v>1000</v>
      </c>
      <c r="H339" s="80">
        <v>47.1</v>
      </c>
      <c r="I339" s="79">
        <v>47100</v>
      </c>
      <c r="J339" s="54" t="s">
        <v>8</v>
      </c>
      <c r="K339" s="30" t="s">
        <v>615</v>
      </c>
    </row>
    <row r="340" spans="2:11">
      <c r="B340" s="58" t="s">
        <v>17</v>
      </c>
      <c r="C340" s="57" t="s">
        <v>16</v>
      </c>
      <c r="D340" s="147">
        <v>45953</v>
      </c>
      <c r="E340" s="74" t="s">
        <v>782</v>
      </c>
      <c r="F340" s="74" t="s">
        <v>101</v>
      </c>
      <c r="G340" s="73">
        <v>5048</v>
      </c>
      <c r="H340" s="80">
        <v>47.101951</v>
      </c>
      <c r="I340" s="79">
        <v>237770.648648</v>
      </c>
      <c r="J340" s="54" t="s">
        <v>8</v>
      </c>
      <c r="K340" s="30" t="s">
        <v>616</v>
      </c>
    </row>
    <row r="341" spans="2:11">
      <c r="B341" s="58" t="s">
        <v>17</v>
      </c>
      <c r="C341" s="57" t="s">
        <v>16</v>
      </c>
      <c r="D341" s="147">
        <v>45953</v>
      </c>
      <c r="E341" s="74" t="s">
        <v>783</v>
      </c>
      <c r="F341" s="74" t="s">
        <v>101</v>
      </c>
      <c r="G341" s="73">
        <v>9</v>
      </c>
      <c r="H341" s="80">
        <v>47.12</v>
      </c>
      <c r="I341" s="79">
        <v>424.08</v>
      </c>
      <c r="J341" s="54" t="s">
        <v>8</v>
      </c>
      <c r="K341" s="30" t="s">
        <v>617</v>
      </c>
    </row>
    <row r="342" spans="2:11">
      <c r="B342" s="58" t="s">
        <v>17</v>
      </c>
      <c r="C342" s="57" t="s">
        <v>16</v>
      </c>
      <c r="D342" s="147">
        <v>45953</v>
      </c>
      <c r="E342" s="74" t="s">
        <v>784</v>
      </c>
      <c r="F342" s="74" t="s">
        <v>101</v>
      </c>
      <c r="G342" s="73">
        <v>175</v>
      </c>
      <c r="H342" s="80">
        <v>47.12</v>
      </c>
      <c r="I342" s="79">
        <v>8246</v>
      </c>
      <c r="J342" s="54" t="s">
        <v>8</v>
      </c>
      <c r="K342" s="30" t="s">
        <v>618</v>
      </c>
    </row>
    <row r="343" spans="2:11">
      <c r="B343" s="58" t="s">
        <v>17</v>
      </c>
      <c r="C343" s="57" t="s">
        <v>16</v>
      </c>
      <c r="D343" s="147">
        <v>45953</v>
      </c>
      <c r="E343" s="74" t="s">
        <v>785</v>
      </c>
      <c r="F343" s="74" t="s">
        <v>101</v>
      </c>
      <c r="G343" s="73">
        <v>3</v>
      </c>
      <c r="H343" s="80">
        <v>47.12</v>
      </c>
      <c r="I343" s="79">
        <v>141.35999999999999</v>
      </c>
      <c r="J343" s="54" t="s">
        <v>8</v>
      </c>
      <c r="K343" s="30" t="s">
        <v>619</v>
      </c>
    </row>
    <row r="344" spans="2:11">
      <c r="B344" s="58" t="s">
        <v>17</v>
      </c>
      <c r="C344" s="57" t="s">
        <v>16</v>
      </c>
      <c r="D344" s="147">
        <v>45953</v>
      </c>
      <c r="E344" s="74" t="s">
        <v>785</v>
      </c>
      <c r="F344" s="74" t="s">
        <v>101</v>
      </c>
      <c r="G344" s="73">
        <v>2</v>
      </c>
      <c r="H344" s="80">
        <v>47.12</v>
      </c>
      <c r="I344" s="79">
        <v>94.24</v>
      </c>
      <c r="J344" s="54" t="s">
        <v>8</v>
      </c>
      <c r="K344" s="30" t="s">
        <v>620</v>
      </c>
    </row>
    <row r="345" spans="2:11">
      <c r="B345" s="58" t="s">
        <v>17</v>
      </c>
      <c r="C345" s="57" t="s">
        <v>16</v>
      </c>
      <c r="D345" s="147">
        <v>45953</v>
      </c>
      <c r="E345" s="74" t="s">
        <v>785</v>
      </c>
      <c r="F345" s="74" t="s">
        <v>101</v>
      </c>
      <c r="G345" s="73">
        <v>1</v>
      </c>
      <c r="H345" s="80">
        <v>47.12</v>
      </c>
      <c r="I345" s="79">
        <v>47.12</v>
      </c>
      <c r="J345" s="54" t="s">
        <v>8</v>
      </c>
      <c r="K345" s="30" t="s">
        <v>621</v>
      </c>
    </row>
    <row r="346" spans="2:11">
      <c r="B346" s="58" t="s">
        <v>17</v>
      </c>
      <c r="C346" s="57" t="s">
        <v>16</v>
      </c>
      <c r="D346" s="147">
        <v>45953</v>
      </c>
      <c r="E346" s="74" t="s">
        <v>786</v>
      </c>
      <c r="F346" s="74" t="s">
        <v>101</v>
      </c>
      <c r="G346" s="73">
        <v>6</v>
      </c>
      <c r="H346" s="80">
        <v>47.12</v>
      </c>
      <c r="I346" s="79">
        <v>282.71999999999997</v>
      </c>
      <c r="J346" s="54" t="s">
        <v>8</v>
      </c>
      <c r="K346" s="30" t="s">
        <v>622</v>
      </c>
    </row>
    <row r="347" spans="2:11">
      <c r="B347" s="58" t="s">
        <v>17</v>
      </c>
      <c r="C347" s="57" t="s">
        <v>16</v>
      </c>
      <c r="D347" s="147">
        <v>45953</v>
      </c>
      <c r="E347" s="74" t="s">
        <v>786</v>
      </c>
      <c r="F347" s="74" t="s">
        <v>101</v>
      </c>
      <c r="G347" s="73">
        <v>62</v>
      </c>
      <c r="H347" s="80">
        <v>47.12</v>
      </c>
      <c r="I347" s="79">
        <v>2921.44</v>
      </c>
      <c r="J347" s="54" t="s">
        <v>8</v>
      </c>
      <c r="K347" s="30" t="s">
        <v>623</v>
      </c>
    </row>
    <row r="348" spans="2:11">
      <c r="B348" s="58" t="s">
        <v>17</v>
      </c>
      <c r="C348" s="57" t="s">
        <v>16</v>
      </c>
      <c r="D348" s="147">
        <v>45953</v>
      </c>
      <c r="E348" s="74" t="s">
        <v>787</v>
      </c>
      <c r="F348" s="74" t="s">
        <v>101</v>
      </c>
      <c r="G348" s="73">
        <v>3</v>
      </c>
      <c r="H348" s="80">
        <v>47.1</v>
      </c>
      <c r="I348" s="79">
        <v>141.30000000000001</v>
      </c>
      <c r="J348" s="54" t="s">
        <v>8</v>
      </c>
      <c r="K348" s="30" t="s">
        <v>624</v>
      </c>
    </row>
    <row r="349" spans="2:11">
      <c r="B349" s="58" t="s">
        <v>17</v>
      </c>
      <c r="C349" s="57" t="s">
        <v>16</v>
      </c>
      <c r="D349" s="147">
        <v>45953</v>
      </c>
      <c r="E349" s="74" t="s">
        <v>787</v>
      </c>
      <c r="F349" s="74" t="s">
        <v>101</v>
      </c>
      <c r="G349" s="73">
        <v>14</v>
      </c>
      <c r="H349" s="80">
        <v>47.1</v>
      </c>
      <c r="I349" s="79">
        <v>659.4</v>
      </c>
      <c r="J349" s="54" t="s">
        <v>8</v>
      </c>
      <c r="K349" s="30" t="s">
        <v>625</v>
      </c>
    </row>
    <row r="350" spans="2:11">
      <c r="B350" s="58" t="s">
        <v>17</v>
      </c>
      <c r="C350" s="57" t="s">
        <v>16</v>
      </c>
      <c r="D350" s="147">
        <v>45953</v>
      </c>
      <c r="E350" s="74" t="s">
        <v>787</v>
      </c>
      <c r="F350" s="74" t="s">
        <v>101</v>
      </c>
      <c r="G350" s="73">
        <v>4</v>
      </c>
      <c r="H350" s="80">
        <v>47.1</v>
      </c>
      <c r="I350" s="79">
        <v>188.4</v>
      </c>
      <c r="J350" s="54" t="s">
        <v>8</v>
      </c>
      <c r="K350" s="30" t="s">
        <v>626</v>
      </c>
    </row>
    <row r="351" spans="2:11">
      <c r="B351" s="58" t="s">
        <v>17</v>
      </c>
      <c r="C351" s="57" t="s">
        <v>16</v>
      </c>
      <c r="D351" s="147">
        <v>45953</v>
      </c>
      <c r="E351" s="74" t="s">
        <v>787</v>
      </c>
      <c r="F351" s="74" t="s">
        <v>101</v>
      </c>
      <c r="G351" s="73">
        <v>6</v>
      </c>
      <c r="H351" s="80">
        <v>47.1</v>
      </c>
      <c r="I351" s="79">
        <v>282.60000000000002</v>
      </c>
      <c r="J351" s="54" t="s">
        <v>8</v>
      </c>
      <c r="K351" s="30" t="s">
        <v>627</v>
      </c>
    </row>
    <row r="352" spans="2:11">
      <c r="B352" s="58" t="s">
        <v>17</v>
      </c>
      <c r="C352" s="57" t="s">
        <v>16</v>
      </c>
      <c r="D352" s="147">
        <v>45953</v>
      </c>
      <c r="E352" s="74" t="s">
        <v>787</v>
      </c>
      <c r="F352" s="74" t="s">
        <v>101</v>
      </c>
      <c r="G352" s="73">
        <v>25</v>
      </c>
      <c r="H352" s="80">
        <v>47.1</v>
      </c>
      <c r="I352" s="79">
        <v>1177.5</v>
      </c>
      <c r="J352" s="54" t="s">
        <v>8</v>
      </c>
      <c r="K352" s="30" t="s">
        <v>628</v>
      </c>
    </row>
    <row r="353" spans="2:11">
      <c r="B353" s="58" t="s">
        <v>17</v>
      </c>
      <c r="C353" s="57" t="s">
        <v>16</v>
      </c>
      <c r="D353" s="147">
        <v>45953</v>
      </c>
      <c r="E353" s="74" t="s">
        <v>788</v>
      </c>
      <c r="F353" s="74" t="s">
        <v>101</v>
      </c>
      <c r="G353" s="73">
        <v>4</v>
      </c>
      <c r="H353" s="80">
        <v>47.12</v>
      </c>
      <c r="I353" s="79">
        <v>188.48</v>
      </c>
      <c r="J353" s="54" t="s">
        <v>8</v>
      </c>
      <c r="K353" s="30" t="s">
        <v>629</v>
      </c>
    </row>
    <row r="354" spans="2:11">
      <c r="B354" s="58" t="s">
        <v>17</v>
      </c>
      <c r="C354" s="57" t="s">
        <v>16</v>
      </c>
      <c r="D354" s="147">
        <v>45953</v>
      </c>
      <c r="E354" s="74" t="s">
        <v>789</v>
      </c>
      <c r="F354" s="74" t="s">
        <v>101</v>
      </c>
      <c r="G354" s="73">
        <v>4</v>
      </c>
      <c r="H354" s="80">
        <v>47.12</v>
      </c>
      <c r="I354" s="79">
        <v>188.48</v>
      </c>
      <c r="J354" s="54" t="s">
        <v>8</v>
      </c>
      <c r="K354" s="30" t="s">
        <v>630</v>
      </c>
    </row>
    <row r="355" spans="2:11">
      <c r="B355" s="58" t="s">
        <v>17</v>
      </c>
      <c r="C355" s="57" t="s">
        <v>16</v>
      </c>
      <c r="D355" s="147">
        <v>45953</v>
      </c>
      <c r="E355" s="74" t="s">
        <v>789</v>
      </c>
      <c r="F355" s="74" t="s">
        <v>101</v>
      </c>
      <c r="G355" s="73">
        <v>2</v>
      </c>
      <c r="H355" s="80">
        <v>47.12</v>
      </c>
      <c r="I355" s="79">
        <v>94.24</v>
      </c>
      <c r="J355" s="54" t="s">
        <v>8</v>
      </c>
      <c r="K355" s="30" t="s">
        <v>631</v>
      </c>
    </row>
    <row r="356" spans="2:11">
      <c r="B356" s="58" t="s">
        <v>17</v>
      </c>
      <c r="C356" s="57" t="s">
        <v>16</v>
      </c>
      <c r="D356" s="147">
        <v>45953</v>
      </c>
      <c r="E356" s="74" t="s">
        <v>790</v>
      </c>
      <c r="F356" s="74" t="s">
        <v>101</v>
      </c>
      <c r="G356" s="73">
        <v>8</v>
      </c>
      <c r="H356" s="80">
        <v>47.12</v>
      </c>
      <c r="I356" s="79">
        <v>376.96</v>
      </c>
      <c r="J356" s="54" t="s">
        <v>8</v>
      </c>
      <c r="K356" s="30" t="s">
        <v>632</v>
      </c>
    </row>
    <row r="357" spans="2:11">
      <c r="B357" s="58" t="s">
        <v>17</v>
      </c>
      <c r="C357" s="57" t="s">
        <v>16</v>
      </c>
      <c r="D357" s="147">
        <v>45953</v>
      </c>
      <c r="E357" s="74" t="s">
        <v>791</v>
      </c>
      <c r="F357" s="74" t="s">
        <v>101</v>
      </c>
      <c r="G357" s="73">
        <v>38</v>
      </c>
      <c r="H357" s="80">
        <v>47.12</v>
      </c>
      <c r="I357" s="79">
        <v>1790.56</v>
      </c>
      <c r="J357" s="54" t="s">
        <v>8</v>
      </c>
      <c r="K357" s="30" t="s">
        <v>633</v>
      </c>
    </row>
    <row r="358" spans="2:11">
      <c r="B358" s="58" t="s">
        <v>17</v>
      </c>
      <c r="C358" s="57" t="s">
        <v>16</v>
      </c>
      <c r="D358" s="147">
        <v>45953</v>
      </c>
      <c r="E358" s="74" t="s">
        <v>792</v>
      </c>
      <c r="F358" s="74" t="s">
        <v>101</v>
      </c>
      <c r="G358" s="73">
        <v>5</v>
      </c>
      <c r="H358" s="80">
        <v>47.12</v>
      </c>
      <c r="I358" s="79">
        <v>235.6</v>
      </c>
      <c r="J358" s="54" t="s">
        <v>8</v>
      </c>
      <c r="K358" s="30" t="s">
        <v>634</v>
      </c>
    </row>
    <row r="359" spans="2:11">
      <c r="B359" s="58" t="s">
        <v>17</v>
      </c>
      <c r="C359" s="57" t="s">
        <v>16</v>
      </c>
      <c r="D359" s="147">
        <v>45953</v>
      </c>
      <c r="E359" s="74" t="s">
        <v>115</v>
      </c>
      <c r="F359" s="74" t="s">
        <v>101</v>
      </c>
      <c r="G359" s="73">
        <v>38</v>
      </c>
      <c r="H359" s="80">
        <v>47.12</v>
      </c>
      <c r="I359" s="79">
        <v>1790.56</v>
      </c>
      <c r="J359" s="54" t="s">
        <v>8</v>
      </c>
      <c r="K359" s="30" t="s">
        <v>635</v>
      </c>
    </row>
    <row r="360" spans="2:11">
      <c r="B360" s="58" t="s">
        <v>17</v>
      </c>
      <c r="C360" s="57" t="s">
        <v>16</v>
      </c>
      <c r="D360" s="147">
        <v>45953</v>
      </c>
      <c r="E360" s="74" t="s">
        <v>115</v>
      </c>
      <c r="F360" s="74" t="s">
        <v>101</v>
      </c>
      <c r="G360" s="73">
        <v>19</v>
      </c>
      <c r="H360" s="80">
        <v>47.12</v>
      </c>
      <c r="I360" s="79">
        <v>895.28</v>
      </c>
      <c r="J360" s="54" t="s">
        <v>8</v>
      </c>
      <c r="K360" s="30" t="s">
        <v>636</v>
      </c>
    </row>
    <row r="361" spans="2:11">
      <c r="B361" s="58" t="s">
        <v>17</v>
      </c>
      <c r="C361" s="57" t="s">
        <v>16</v>
      </c>
      <c r="D361" s="147">
        <v>45953</v>
      </c>
      <c r="E361" s="74" t="s">
        <v>115</v>
      </c>
      <c r="F361" s="74" t="s">
        <v>101</v>
      </c>
      <c r="G361" s="73">
        <v>104</v>
      </c>
      <c r="H361" s="80">
        <v>47.12</v>
      </c>
      <c r="I361" s="79">
        <v>4900.4799999999996</v>
      </c>
      <c r="J361" s="54" t="s">
        <v>8</v>
      </c>
      <c r="K361" s="30" t="s">
        <v>637</v>
      </c>
    </row>
    <row r="362" spans="2:11">
      <c r="B362" s="58" t="s">
        <v>17</v>
      </c>
      <c r="C362" s="57" t="s">
        <v>16</v>
      </c>
      <c r="D362" s="147">
        <v>45953</v>
      </c>
      <c r="E362" s="74" t="s">
        <v>793</v>
      </c>
      <c r="F362" s="74" t="s">
        <v>101</v>
      </c>
      <c r="G362" s="73">
        <v>468</v>
      </c>
      <c r="H362" s="80">
        <v>47.12</v>
      </c>
      <c r="I362" s="79">
        <v>22052.16</v>
      </c>
      <c r="J362" s="54" t="s">
        <v>8</v>
      </c>
      <c r="K362" s="30" t="s">
        <v>638</v>
      </c>
    </row>
    <row r="363" spans="2:11">
      <c r="B363" s="58" t="s">
        <v>17</v>
      </c>
      <c r="C363" s="57" t="s">
        <v>16</v>
      </c>
      <c r="D363" s="147">
        <v>45954</v>
      </c>
      <c r="E363" s="74" t="s">
        <v>1134</v>
      </c>
      <c r="F363" s="74" t="s">
        <v>101</v>
      </c>
      <c r="G363" s="73">
        <v>60</v>
      </c>
      <c r="H363" s="80">
        <v>46.96</v>
      </c>
      <c r="I363" s="79">
        <v>2817.6</v>
      </c>
      <c r="J363" s="54" t="s">
        <v>8</v>
      </c>
      <c r="K363" s="30" t="s">
        <v>794</v>
      </c>
    </row>
    <row r="364" spans="2:11">
      <c r="B364" s="58" t="s">
        <v>17</v>
      </c>
      <c r="C364" s="57" t="s">
        <v>16</v>
      </c>
      <c r="D364" s="147">
        <v>45954</v>
      </c>
      <c r="E364" s="74" t="s">
        <v>1135</v>
      </c>
      <c r="F364" s="74" t="s">
        <v>101</v>
      </c>
      <c r="G364" s="73">
        <v>30</v>
      </c>
      <c r="H364" s="80">
        <v>46.96</v>
      </c>
      <c r="I364" s="79">
        <v>1408.8</v>
      </c>
      <c r="J364" s="54" t="s">
        <v>8</v>
      </c>
      <c r="K364" s="30" t="s">
        <v>795</v>
      </c>
    </row>
    <row r="365" spans="2:11">
      <c r="B365" s="58" t="s">
        <v>17</v>
      </c>
      <c r="C365" s="57" t="s">
        <v>16</v>
      </c>
      <c r="D365" s="147">
        <v>45954</v>
      </c>
      <c r="E365" s="74" t="s">
        <v>1136</v>
      </c>
      <c r="F365" s="74" t="s">
        <v>101</v>
      </c>
      <c r="G365" s="73">
        <v>12</v>
      </c>
      <c r="H365" s="80">
        <v>46.96</v>
      </c>
      <c r="I365" s="79">
        <v>563.52</v>
      </c>
      <c r="J365" s="54" t="s">
        <v>8</v>
      </c>
      <c r="K365" s="30" t="s">
        <v>796</v>
      </c>
    </row>
    <row r="366" spans="2:11">
      <c r="B366" s="58" t="s">
        <v>17</v>
      </c>
      <c r="C366" s="57" t="s">
        <v>16</v>
      </c>
      <c r="D366" s="147">
        <v>45954</v>
      </c>
      <c r="E366" s="74" t="s">
        <v>1137</v>
      </c>
      <c r="F366" s="74" t="s">
        <v>101</v>
      </c>
      <c r="G366" s="73">
        <v>18</v>
      </c>
      <c r="H366" s="80">
        <v>46.94</v>
      </c>
      <c r="I366" s="79">
        <v>844.92</v>
      </c>
      <c r="J366" s="54" t="s">
        <v>8</v>
      </c>
      <c r="K366" s="30" t="s">
        <v>797</v>
      </c>
    </row>
    <row r="367" spans="2:11">
      <c r="B367" s="58" t="s">
        <v>17</v>
      </c>
      <c r="C367" s="57" t="s">
        <v>16</v>
      </c>
      <c r="D367" s="147">
        <v>45954</v>
      </c>
      <c r="E367" s="74" t="s">
        <v>1138</v>
      </c>
      <c r="F367" s="74" t="s">
        <v>101</v>
      </c>
      <c r="G367" s="73">
        <v>16</v>
      </c>
      <c r="H367" s="80">
        <v>46.96</v>
      </c>
      <c r="I367" s="79">
        <v>751.36</v>
      </c>
      <c r="J367" s="54" t="s">
        <v>8</v>
      </c>
      <c r="K367" s="30" t="s">
        <v>798</v>
      </c>
    </row>
    <row r="368" spans="2:11">
      <c r="B368" s="58" t="s">
        <v>17</v>
      </c>
      <c r="C368" s="57" t="s">
        <v>16</v>
      </c>
      <c r="D368" s="147">
        <v>45954</v>
      </c>
      <c r="E368" s="74" t="s">
        <v>1138</v>
      </c>
      <c r="F368" s="74" t="s">
        <v>101</v>
      </c>
      <c r="G368" s="73">
        <v>95</v>
      </c>
      <c r="H368" s="80">
        <v>46.96</v>
      </c>
      <c r="I368" s="79">
        <v>4461.2</v>
      </c>
      <c r="J368" s="54" t="s">
        <v>8</v>
      </c>
      <c r="K368" s="30" t="s">
        <v>799</v>
      </c>
    </row>
    <row r="369" spans="2:11">
      <c r="B369" s="58" t="s">
        <v>17</v>
      </c>
      <c r="C369" s="57" t="s">
        <v>16</v>
      </c>
      <c r="D369" s="147">
        <v>45954</v>
      </c>
      <c r="E369" s="74" t="s">
        <v>1138</v>
      </c>
      <c r="F369" s="74" t="s">
        <v>101</v>
      </c>
      <c r="G369" s="73">
        <v>39</v>
      </c>
      <c r="H369" s="80">
        <v>46.96</v>
      </c>
      <c r="I369" s="79">
        <v>1831.44</v>
      </c>
      <c r="J369" s="54" t="s">
        <v>8</v>
      </c>
      <c r="K369" s="30" t="s">
        <v>800</v>
      </c>
    </row>
    <row r="370" spans="2:11">
      <c r="B370" s="58" t="s">
        <v>17</v>
      </c>
      <c r="C370" s="57" t="s">
        <v>16</v>
      </c>
      <c r="D370" s="147">
        <v>45954</v>
      </c>
      <c r="E370" s="74" t="s">
        <v>1139</v>
      </c>
      <c r="F370" s="74" t="s">
        <v>101</v>
      </c>
      <c r="G370" s="73">
        <v>30</v>
      </c>
      <c r="H370" s="80">
        <v>46.86</v>
      </c>
      <c r="I370" s="79">
        <v>1405.8</v>
      </c>
      <c r="J370" s="54" t="s">
        <v>8</v>
      </c>
      <c r="K370" s="30" t="s">
        <v>801</v>
      </c>
    </row>
    <row r="371" spans="2:11">
      <c r="B371" s="58" t="s">
        <v>17</v>
      </c>
      <c r="C371" s="57" t="s">
        <v>16</v>
      </c>
      <c r="D371" s="147">
        <v>45954</v>
      </c>
      <c r="E371" s="74" t="s">
        <v>1139</v>
      </c>
      <c r="F371" s="74" t="s">
        <v>101</v>
      </c>
      <c r="G371" s="73">
        <v>60</v>
      </c>
      <c r="H371" s="80">
        <v>46.86</v>
      </c>
      <c r="I371" s="79">
        <v>2811.6</v>
      </c>
      <c r="J371" s="54" t="s">
        <v>8</v>
      </c>
      <c r="K371" s="30" t="s">
        <v>802</v>
      </c>
    </row>
    <row r="372" spans="2:11">
      <c r="B372" s="58" t="s">
        <v>17</v>
      </c>
      <c r="C372" s="57" t="s">
        <v>16</v>
      </c>
      <c r="D372" s="147">
        <v>45954</v>
      </c>
      <c r="E372" s="74" t="s">
        <v>1140</v>
      </c>
      <c r="F372" s="74" t="s">
        <v>101</v>
      </c>
      <c r="G372" s="73">
        <v>30</v>
      </c>
      <c r="H372" s="80">
        <v>46.86</v>
      </c>
      <c r="I372" s="79">
        <v>1405.8</v>
      </c>
      <c r="J372" s="54" t="s">
        <v>8</v>
      </c>
      <c r="K372" s="30" t="s">
        <v>803</v>
      </c>
    </row>
    <row r="373" spans="2:11">
      <c r="B373" s="58" t="s">
        <v>17</v>
      </c>
      <c r="C373" s="57" t="s">
        <v>16</v>
      </c>
      <c r="D373" s="147">
        <v>45954</v>
      </c>
      <c r="E373" s="74" t="s">
        <v>1141</v>
      </c>
      <c r="F373" s="74" t="s">
        <v>101</v>
      </c>
      <c r="G373" s="73">
        <v>30</v>
      </c>
      <c r="H373" s="80">
        <v>46.86</v>
      </c>
      <c r="I373" s="79">
        <v>1405.8</v>
      </c>
      <c r="J373" s="54" t="s">
        <v>8</v>
      </c>
      <c r="K373" s="30" t="s">
        <v>804</v>
      </c>
    </row>
    <row r="374" spans="2:11">
      <c r="B374" s="58" t="s">
        <v>17</v>
      </c>
      <c r="C374" s="57" t="s">
        <v>16</v>
      </c>
      <c r="D374" s="147">
        <v>45954</v>
      </c>
      <c r="E374" s="74" t="s">
        <v>1141</v>
      </c>
      <c r="F374" s="74" t="s">
        <v>101</v>
      </c>
      <c r="G374" s="73">
        <v>12</v>
      </c>
      <c r="H374" s="80">
        <v>46.88</v>
      </c>
      <c r="I374" s="79">
        <v>562.56000000000006</v>
      </c>
      <c r="J374" s="54" t="s">
        <v>8</v>
      </c>
      <c r="K374" s="30" t="s">
        <v>805</v>
      </c>
    </row>
    <row r="375" spans="2:11">
      <c r="B375" s="58" t="s">
        <v>17</v>
      </c>
      <c r="C375" s="57" t="s">
        <v>16</v>
      </c>
      <c r="D375" s="147">
        <v>45954</v>
      </c>
      <c r="E375" s="74" t="s">
        <v>1142</v>
      </c>
      <c r="F375" s="74" t="s">
        <v>101</v>
      </c>
      <c r="G375" s="73">
        <v>30</v>
      </c>
      <c r="H375" s="80">
        <v>46.88</v>
      </c>
      <c r="I375" s="79">
        <v>1406.4</v>
      </c>
      <c r="J375" s="54" t="s">
        <v>8</v>
      </c>
      <c r="K375" s="30" t="s">
        <v>806</v>
      </c>
    </row>
    <row r="376" spans="2:11">
      <c r="B376" s="58" t="s">
        <v>17</v>
      </c>
      <c r="C376" s="57" t="s">
        <v>16</v>
      </c>
      <c r="D376" s="147">
        <v>45954</v>
      </c>
      <c r="E376" s="74" t="s">
        <v>1143</v>
      </c>
      <c r="F376" s="74" t="s">
        <v>101</v>
      </c>
      <c r="G376" s="73">
        <v>12</v>
      </c>
      <c r="H376" s="80">
        <v>46.88</v>
      </c>
      <c r="I376" s="79">
        <v>562.56000000000006</v>
      </c>
      <c r="J376" s="54" t="s">
        <v>8</v>
      </c>
      <c r="K376" s="30" t="s">
        <v>807</v>
      </c>
    </row>
    <row r="377" spans="2:11">
      <c r="B377" s="58" t="s">
        <v>17</v>
      </c>
      <c r="C377" s="57" t="s">
        <v>16</v>
      </c>
      <c r="D377" s="147">
        <v>45954</v>
      </c>
      <c r="E377" s="74" t="s">
        <v>1144</v>
      </c>
      <c r="F377" s="74" t="s">
        <v>101</v>
      </c>
      <c r="G377" s="73">
        <v>30</v>
      </c>
      <c r="H377" s="80">
        <v>46.8</v>
      </c>
      <c r="I377" s="79">
        <v>1404</v>
      </c>
      <c r="J377" s="54" t="s">
        <v>8</v>
      </c>
      <c r="K377" s="30" t="s">
        <v>808</v>
      </c>
    </row>
    <row r="378" spans="2:11">
      <c r="B378" s="58" t="s">
        <v>17</v>
      </c>
      <c r="C378" s="57" t="s">
        <v>16</v>
      </c>
      <c r="D378" s="147">
        <v>45954</v>
      </c>
      <c r="E378" s="74" t="s">
        <v>1145</v>
      </c>
      <c r="F378" s="74" t="s">
        <v>101</v>
      </c>
      <c r="G378" s="73">
        <v>12</v>
      </c>
      <c r="H378" s="80">
        <v>46.88</v>
      </c>
      <c r="I378" s="79">
        <v>562.56000000000006</v>
      </c>
      <c r="J378" s="54" t="s">
        <v>8</v>
      </c>
      <c r="K378" s="30" t="s">
        <v>809</v>
      </c>
    </row>
    <row r="379" spans="2:11">
      <c r="B379" s="58" t="s">
        <v>17</v>
      </c>
      <c r="C379" s="57" t="s">
        <v>16</v>
      </c>
      <c r="D379" s="147">
        <v>45954</v>
      </c>
      <c r="E379" s="74" t="s">
        <v>1146</v>
      </c>
      <c r="F379" s="74" t="s">
        <v>101</v>
      </c>
      <c r="G379" s="73">
        <v>24</v>
      </c>
      <c r="H379" s="80">
        <v>47.04</v>
      </c>
      <c r="I379" s="79">
        <v>1128.96</v>
      </c>
      <c r="J379" s="54" t="s">
        <v>8</v>
      </c>
      <c r="K379" s="30" t="s">
        <v>810</v>
      </c>
    </row>
    <row r="380" spans="2:11">
      <c r="B380" s="58" t="s">
        <v>17</v>
      </c>
      <c r="C380" s="57" t="s">
        <v>16</v>
      </c>
      <c r="D380" s="147">
        <v>45954</v>
      </c>
      <c r="E380" s="74" t="s">
        <v>1146</v>
      </c>
      <c r="F380" s="74" t="s">
        <v>101</v>
      </c>
      <c r="G380" s="73">
        <v>180</v>
      </c>
      <c r="H380" s="80">
        <v>47.04</v>
      </c>
      <c r="I380" s="79">
        <v>8467.2000000000007</v>
      </c>
      <c r="J380" s="54" t="s">
        <v>8</v>
      </c>
      <c r="K380" s="30" t="s">
        <v>811</v>
      </c>
    </row>
    <row r="381" spans="2:11">
      <c r="B381" s="58" t="s">
        <v>17</v>
      </c>
      <c r="C381" s="57" t="s">
        <v>16</v>
      </c>
      <c r="D381" s="147">
        <v>45954</v>
      </c>
      <c r="E381" s="74" t="s">
        <v>1147</v>
      </c>
      <c r="F381" s="74" t="s">
        <v>101</v>
      </c>
      <c r="G381" s="73">
        <v>18</v>
      </c>
      <c r="H381" s="80">
        <v>47.04</v>
      </c>
      <c r="I381" s="79">
        <v>846.72</v>
      </c>
      <c r="J381" s="54" t="s">
        <v>8</v>
      </c>
      <c r="K381" s="30" t="s">
        <v>812</v>
      </c>
    </row>
    <row r="382" spans="2:11">
      <c r="B382" s="58" t="s">
        <v>17</v>
      </c>
      <c r="C382" s="57" t="s">
        <v>16</v>
      </c>
      <c r="D382" s="147">
        <v>45954</v>
      </c>
      <c r="E382" s="74" t="s">
        <v>1147</v>
      </c>
      <c r="F382" s="74" t="s">
        <v>101</v>
      </c>
      <c r="G382" s="73">
        <v>18</v>
      </c>
      <c r="H382" s="80">
        <v>47.04</v>
      </c>
      <c r="I382" s="79">
        <v>846.72</v>
      </c>
      <c r="J382" s="54" t="s">
        <v>8</v>
      </c>
      <c r="K382" s="30" t="s">
        <v>813</v>
      </c>
    </row>
    <row r="383" spans="2:11">
      <c r="B383" s="58" t="s">
        <v>17</v>
      </c>
      <c r="C383" s="57" t="s">
        <v>16</v>
      </c>
      <c r="D383" s="147">
        <v>45954</v>
      </c>
      <c r="E383" s="74" t="s">
        <v>1147</v>
      </c>
      <c r="F383" s="74" t="s">
        <v>101</v>
      </c>
      <c r="G383" s="73">
        <v>60</v>
      </c>
      <c r="H383" s="80">
        <v>47.02</v>
      </c>
      <c r="I383" s="79">
        <v>2821.2000000000003</v>
      </c>
      <c r="J383" s="54" t="s">
        <v>8</v>
      </c>
      <c r="K383" s="30" t="s">
        <v>814</v>
      </c>
    </row>
    <row r="384" spans="2:11">
      <c r="B384" s="58" t="s">
        <v>17</v>
      </c>
      <c r="C384" s="57" t="s">
        <v>16</v>
      </c>
      <c r="D384" s="147">
        <v>45954</v>
      </c>
      <c r="E384" s="74" t="s">
        <v>1148</v>
      </c>
      <c r="F384" s="74" t="s">
        <v>101</v>
      </c>
      <c r="G384" s="73">
        <v>18</v>
      </c>
      <c r="H384" s="80">
        <v>47.04</v>
      </c>
      <c r="I384" s="79">
        <v>846.72</v>
      </c>
      <c r="J384" s="54" t="s">
        <v>8</v>
      </c>
      <c r="K384" s="30" t="s">
        <v>815</v>
      </c>
    </row>
    <row r="385" spans="2:11">
      <c r="B385" s="58" t="s">
        <v>17</v>
      </c>
      <c r="C385" s="57" t="s">
        <v>16</v>
      </c>
      <c r="D385" s="147">
        <v>45954</v>
      </c>
      <c r="E385" s="74" t="s">
        <v>1148</v>
      </c>
      <c r="F385" s="74" t="s">
        <v>101</v>
      </c>
      <c r="G385" s="73">
        <v>12</v>
      </c>
      <c r="H385" s="80">
        <v>47.02</v>
      </c>
      <c r="I385" s="79">
        <v>564.24</v>
      </c>
      <c r="J385" s="54" t="s">
        <v>8</v>
      </c>
      <c r="K385" s="30" t="s">
        <v>816</v>
      </c>
    </row>
    <row r="386" spans="2:11">
      <c r="B386" s="58" t="s">
        <v>17</v>
      </c>
      <c r="C386" s="57" t="s">
        <v>16</v>
      </c>
      <c r="D386" s="147">
        <v>45954</v>
      </c>
      <c r="E386" s="74" t="s">
        <v>1148</v>
      </c>
      <c r="F386" s="74" t="s">
        <v>101</v>
      </c>
      <c r="G386" s="73">
        <v>12</v>
      </c>
      <c r="H386" s="80">
        <v>47.02</v>
      </c>
      <c r="I386" s="79">
        <v>564.24</v>
      </c>
      <c r="J386" s="54" t="s">
        <v>8</v>
      </c>
      <c r="K386" s="30" t="s">
        <v>817</v>
      </c>
    </row>
    <row r="387" spans="2:11">
      <c r="B387" s="58" t="s">
        <v>17</v>
      </c>
      <c r="C387" s="57" t="s">
        <v>16</v>
      </c>
      <c r="D387" s="147">
        <v>45954</v>
      </c>
      <c r="E387" s="74" t="s">
        <v>1149</v>
      </c>
      <c r="F387" s="74" t="s">
        <v>101</v>
      </c>
      <c r="G387" s="73">
        <v>4</v>
      </c>
      <c r="H387" s="80">
        <v>47.02</v>
      </c>
      <c r="I387" s="79">
        <v>188.08</v>
      </c>
      <c r="J387" s="54" t="s">
        <v>8</v>
      </c>
      <c r="K387" s="30" t="s">
        <v>818</v>
      </c>
    </row>
    <row r="388" spans="2:11">
      <c r="B388" s="58" t="s">
        <v>17</v>
      </c>
      <c r="C388" s="57" t="s">
        <v>16</v>
      </c>
      <c r="D388" s="147">
        <v>45954</v>
      </c>
      <c r="E388" s="74" t="s">
        <v>1150</v>
      </c>
      <c r="F388" s="74" t="s">
        <v>101</v>
      </c>
      <c r="G388" s="73">
        <v>30</v>
      </c>
      <c r="H388" s="80">
        <v>47.02</v>
      </c>
      <c r="I388" s="79">
        <v>1410.6000000000001</v>
      </c>
      <c r="J388" s="54" t="s">
        <v>8</v>
      </c>
      <c r="K388" s="30" t="s">
        <v>819</v>
      </c>
    </row>
    <row r="389" spans="2:11">
      <c r="B389" s="58" t="s">
        <v>17</v>
      </c>
      <c r="C389" s="57" t="s">
        <v>16</v>
      </c>
      <c r="D389" s="147">
        <v>45954</v>
      </c>
      <c r="E389" s="74" t="s">
        <v>1150</v>
      </c>
      <c r="F389" s="74" t="s">
        <v>101</v>
      </c>
      <c r="G389" s="73">
        <v>14</v>
      </c>
      <c r="H389" s="80">
        <v>47.02</v>
      </c>
      <c r="I389" s="79">
        <v>658.28000000000009</v>
      </c>
      <c r="J389" s="54" t="s">
        <v>8</v>
      </c>
      <c r="K389" s="30" t="s">
        <v>820</v>
      </c>
    </row>
    <row r="390" spans="2:11">
      <c r="B390" s="58" t="s">
        <v>17</v>
      </c>
      <c r="C390" s="57" t="s">
        <v>16</v>
      </c>
      <c r="D390" s="147">
        <v>45954</v>
      </c>
      <c r="E390" s="74" t="s">
        <v>1151</v>
      </c>
      <c r="F390" s="74" t="s">
        <v>101</v>
      </c>
      <c r="G390" s="73">
        <v>11</v>
      </c>
      <c r="H390" s="80">
        <v>46.96</v>
      </c>
      <c r="I390" s="79">
        <v>516.56000000000006</v>
      </c>
      <c r="J390" s="54" t="s">
        <v>8</v>
      </c>
      <c r="K390" s="30" t="s">
        <v>821</v>
      </c>
    </row>
    <row r="391" spans="2:11">
      <c r="B391" s="58" t="s">
        <v>17</v>
      </c>
      <c r="C391" s="57" t="s">
        <v>16</v>
      </c>
      <c r="D391" s="147">
        <v>45954</v>
      </c>
      <c r="E391" s="74" t="s">
        <v>1151</v>
      </c>
      <c r="F391" s="74" t="s">
        <v>101</v>
      </c>
      <c r="G391" s="73">
        <v>19</v>
      </c>
      <c r="H391" s="80">
        <v>46.96</v>
      </c>
      <c r="I391" s="79">
        <v>892.24</v>
      </c>
      <c r="J391" s="54" t="s">
        <v>8</v>
      </c>
      <c r="K391" s="30" t="s">
        <v>822</v>
      </c>
    </row>
    <row r="392" spans="2:11">
      <c r="B392" s="58" t="s">
        <v>17</v>
      </c>
      <c r="C392" s="57" t="s">
        <v>16</v>
      </c>
      <c r="D392" s="147">
        <v>45954</v>
      </c>
      <c r="E392" s="74" t="s">
        <v>1152</v>
      </c>
      <c r="F392" s="74" t="s">
        <v>101</v>
      </c>
      <c r="G392" s="73">
        <v>4</v>
      </c>
      <c r="H392" s="80">
        <v>46.96</v>
      </c>
      <c r="I392" s="79">
        <v>187.84</v>
      </c>
      <c r="J392" s="54" t="s">
        <v>8</v>
      </c>
      <c r="K392" s="30" t="s">
        <v>823</v>
      </c>
    </row>
    <row r="393" spans="2:11">
      <c r="B393" s="58" t="s">
        <v>17</v>
      </c>
      <c r="C393" s="57" t="s">
        <v>16</v>
      </c>
      <c r="D393" s="147">
        <v>45954</v>
      </c>
      <c r="E393" s="74" t="s">
        <v>1153</v>
      </c>
      <c r="F393" s="74" t="s">
        <v>101</v>
      </c>
      <c r="G393" s="73">
        <v>4</v>
      </c>
      <c r="H393" s="80">
        <v>46.96</v>
      </c>
      <c r="I393" s="79">
        <v>187.84</v>
      </c>
      <c r="J393" s="54" t="s">
        <v>8</v>
      </c>
      <c r="K393" s="30" t="s">
        <v>824</v>
      </c>
    </row>
    <row r="394" spans="2:11">
      <c r="B394" s="58" t="s">
        <v>17</v>
      </c>
      <c r="C394" s="57" t="s">
        <v>16</v>
      </c>
      <c r="D394" s="147">
        <v>45954</v>
      </c>
      <c r="E394" s="74" t="s">
        <v>1154</v>
      </c>
      <c r="F394" s="74" t="s">
        <v>101</v>
      </c>
      <c r="G394" s="73">
        <v>30</v>
      </c>
      <c r="H394" s="80">
        <v>47.02</v>
      </c>
      <c r="I394" s="79">
        <v>1410.6000000000001</v>
      </c>
      <c r="J394" s="54" t="s">
        <v>8</v>
      </c>
      <c r="K394" s="30" t="s">
        <v>825</v>
      </c>
    </row>
    <row r="395" spans="2:11">
      <c r="B395" s="58" t="s">
        <v>17</v>
      </c>
      <c r="C395" s="57" t="s">
        <v>16</v>
      </c>
      <c r="D395" s="147">
        <v>45954</v>
      </c>
      <c r="E395" s="74" t="s">
        <v>1155</v>
      </c>
      <c r="F395" s="74" t="s">
        <v>101</v>
      </c>
      <c r="G395" s="73">
        <v>24</v>
      </c>
      <c r="H395" s="80">
        <v>47.04</v>
      </c>
      <c r="I395" s="79">
        <v>1128.96</v>
      </c>
      <c r="J395" s="54" t="s">
        <v>8</v>
      </c>
      <c r="K395" s="30" t="s">
        <v>826</v>
      </c>
    </row>
    <row r="396" spans="2:11">
      <c r="B396" s="58" t="s">
        <v>17</v>
      </c>
      <c r="C396" s="57" t="s">
        <v>16</v>
      </c>
      <c r="D396" s="147">
        <v>45954</v>
      </c>
      <c r="E396" s="74" t="s">
        <v>1156</v>
      </c>
      <c r="F396" s="74" t="s">
        <v>101</v>
      </c>
      <c r="G396" s="73">
        <v>4</v>
      </c>
      <c r="H396" s="80">
        <v>47.04</v>
      </c>
      <c r="I396" s="79">
        <v>188.16</v>
      </c>
      <c r="J396" s="54" t="s">
        <v>8</v>
      </c>
      <c r="K396" s="30" t="s">
        <v>827</v>
      </c>
    </row>
    <row r="397" spans="2:11">
      <c r="B397" s="58" t="s">
        <v>17</v>
      </c>
      <c r="C397" s="57" t="s">
        <v>16</v>
      </c>
      <c r="D397" s="147">
        <v>45954</v>
      </c>
      <c r="E397" s="74" t="s">
        <v>1156</v>
      </c>
      <c r="F397" s="74" t="s">
        <v>101</v>
      </c>
      <c r="G397" s="73">
        <v>26</v>
      </c>
      <c r="H397" s="80">
        <v>47.06</v>
      </c>
      <c r="I397" s="79">
        <v>1223.56</v>
      </c>
      <c r="J397" s="54" t="s">
        <v>8</v>
      </c>
      <c r="K397" s="30" t="s">
        <v>828</v>
      </c>
    </row>
    <row r="398" spans="2:11">
      <c r="B398" s="58" t="s">
        <v>17</v>
      </c>
      <c r="C398" s="57" t="s">
        <v>16</v>
      </c>
      <c r="D398" s="147">
        <v>45954</v>
      </c>
      <c r="E398" s="74" t="s">
        <v>1157</v>
      </c>
      <c r="F398" s="74" t="s">
        <v>101</v>
      </c>
      <c r="G398" s="73">
        <v>12</v>
      </c>
      <c r="H398" s="80">
        <v>47.06</v>
      </c>
      <c r="I398" s="79">
        <v>564.72</v>
      </c>
      <c r="J398" s="54" t="s">
        <v>8</v>
      </c>
      <c r="K398" s="30" t="s">
        <v>829</v>
      </c>
    </row>
    <row r="399" spans="2:11">
      <c r="B399" s="58" t="s">
        <v>17</v>
      </c>
      <c r="C399" s="57" t="s">
        <v>16</v>
      </c>
      <c r="D399" s="147">
        <v>45954</v>
      </c>
      <c r="E399" s="74" t="s">
        <v>1158</v>
      </c>
      <c r="F399" s="74" t="s">
        <v>101</v>
      </c>
      <c r="G399" s="73">
        <v>60</v>
      </c>
      <c r="H399" s="80">
        <v>47.04</v>
      </c>
      <c r="I399" s="79">
        <v>2822.4</v>
      </c>
      <c r="J399" s="54" t="s">
        <v>8</v>
      </c>
      <c r="K399" s="30" t="s">
        <v>830</v>
      </c>
    </row>
    <row r="400" spans="2:11">
      <c r="B400" s="58" t="s">
        <v>17</v>
      </c>
      <c r="C400" s="57" t="s">
        <v>16</v>
      </c>
      <c r="D400" s="147">
        <v>45954</v>
      </c>
      <c r="E400" s="74" t="s">
        <v>1159</v>
      </c>
      <c r="F400" s="74" t="s">
        <v>101</v>
      </c>
      <c r="G400" s="73">
        <v>4</v>
      </c>
      <c r="H400" s="80">
        <v>47.08</v>
      </c>
      <c r="I400" s="79">
        <v>188.32</v>
      </c>
      <c r="J400" s="54" t="s">
        <v>8</v>
      </c>
      <c r="K400" s="30" t="s">
        <v>831</v>
      </c>
    </row>
    <row r="401" spans="2:11">
      <c r="B401" s="58" t="s">
        <v>17</v>
      </c>
      <c r="C401" s="57" t="s">
        <v>16</v>
      </c>
      <c r="D401" s="147">
        <v>45954</v>
      </c>
      <c r="E401" s="74" t="s">
        <v>1160</v>
      </c>
      <c r="F401" s="74" t="s">
        <v>101</v>
      </c>
      <c r="G401" s="73">
        <v>4</v>
      </c>
      <c r="H401" s="80">
        <v>47.2</v>
      </c>
      <c r="I401" s="79">
        <v>188.8</v>
      </c>
      <c r="J401" s="54" t="s">
        <v>8</v>
      </c>
      <c r="K401" s="30" t="s">
        <v>832</v>
      </c>
    </row>
    <row r="402" spans="2:11">
      <c r="B402" s="58" t="s">
        <v>17</v>
      </c>
      <c r="C402" s="57" t="s">
        <v>16</v>
      </c>
      <c r="D402" s="147">
        <v>45954</v>
      </c>
      <c r="E402" s="74" t="s">
        <v>1161</v>
      </c>
      <c r="F402" s="74" t="s">
        <v>101</v>
      </c>
      <c r="G402" s="73">
        <v>4</v>
      </c>
      <c r="H402" s="80">
        <v>47.2</v>
      </c>
      <c r="I402" s="79">
        <v>188.8</v>
      </c>
      <c r="J402" s="54" t="s">
        <v>8</v>
      </c>
      <c r="K402" s="30" t="s">
        <v>833</v>
      </c>
    </row>
    <row r="403" spans="2:11">
      <c r="B403" s="58" t="s">
        <v>17</v>
      </c>
      <c r="C403" s="57" t="s">
        <v>16</v>
      </c>
      <c r="D403" s="147">
        <v>45954</v>
      </c>
      <c r="E403" s="74" t="s">
        <v>1162</v>
      </c>
      <c r="F403" s="74" t="s">
        <v>101</v>
      </c>
      <c r="G403" s="73">
        <v>16</v>
      </c>
      <c r="H403" s="80">
        <v>47.2</v>
      </c>
      <c r="I403" s="79">
        <v>755.2</v>
      </c>
      <c r="J403" s="54" t="s">
        <v>8</v>
      </c>
      <c r="K403" s="30" t="s">
        <v>834</v>
      </c>
    </row>
    <row r="404" spans="2:11">
      <c r="B404" s="58" t="s">
        <v>17</v>
      </c>
      <c r="C404" s="57" t="s">
        <v>16</v>
      </c>
      <c r="D404" s="147">
        <v>45954</v>
      </c>
      <c r="E404" s="74" t="s">
        <v>1163</v>
      </c>
      <c r="F404" s="74" t="s">
        <v>101</v>
      </c>
      <c r="G404" s="73">
        <v>32</v>
      </c>
      <c r="H404" s="80">
        <v>47.24</v>
      </c>
      <c r="I404" s="79">
        <v>1511.68</v>
      </c>
      <c r="J404" s="54" t="s">
        <v>8</v>
      </c>
      <c r="K404" s="30" t="s">
        <v>835</v>
      </c>
    </row>
    <row r="405" spans="2:11">
      <c r="B405" s="58" t="s">
        <v>17</v>
      </c>
      <c r="C405" s="57" t="s">
        <v>16</v>
      </c>
      <c r="D405" s="147">
        <v>45954</v>
      </c>
      <c r="E405" s="74" t="s">
        <v>1163</v>
      </c>
      <c r="F405" s="74" t="s">
        <v>101</v>
      </c>
      <c r="G405" s="73">
        <v>16</v>
      </c>
      <c r="H405" s="80">
        <v>47.22</v>
      </c>
      <c r="I405" s="79">
        <v>755.52</v>
      </c>
      <c r="J405" s="54" t="s">
        <v>8</v>
      </c>
      <c r="K405" s="30" t="s">
        <v>836</v>
      </c>
    </row>
    <row r="406" spans="2:11">
      <c r="B406" s="58" t="s">
        <v>17</v>
      </c>
      <c r="C406" s="57" t="s">
        <v>16</v>
      </c>
      <c r="D406" s="147">
        <v>45954</v>
      </c>
      <c r="E406" s="74" t="s">
        <v>1163</v>
      </c>
      <c r="F406" s="74" t="s">
        <v>101</v>
      </c>
      <c r="G406" s="73">
        <v>12</v>
      </c>
      <c r="H406" s="80">
        <v>47.24</v>
      </c>
      <c r="I406" s="79">
        <v>566.88</v>
      </c>
      <c r="J406" s="54" t="s">
        <v>8</v>
      </c>
      <c r="K406" s="30" t="s">
        <v>837</v>
      </c>
    </row>
    <row r="407" spans="2:11">
      <c r="B407" s="58" t="s">
        <v>17</v>
      </c>
      <c r="C407" s="57" t="s">
        <v>16</v>
      </c>
      <c r="D407" s="147">
        <v>45954</v>
      </c>
      <c r="E407" s="74" t="s">
        <v>1164</v>
      </c>
      <c r="F407" s="74" t="s">
        <v>101</v>
      </c>
      <c r="G407" s="73">
        <v>4</v>
      </c>
      <c r="H407" s="80">
        <v>47.18</v>
      </c>
      <c r="I407" s="79">
        <v>188.72</v>
      </c>
      <c r="J407" s="54" t="s">
        <v>8</v>
      </c>
      <c r="K407" s="30" t="s">
        <v>838</v>
      </c>
    </row>
    <row r="408" spans="2:11">
      <c r="B408" s="58" t="s">
        <v>17</v>
      </c>
      <c r="C408" s="57" t="s">
        <v>16</v>
      </c>
      <c r="D408" s="147">
        <v>45954</v>
      </c>
      <c r="E408" s="74" t="s">
        <v>1164</v>
      </c>
      <c r="F408" s="74" t="s">
        <v>101</v>
      </c>
      <c r="G408" s="73">
        <v>12</v>
      </c>
      <c r="H408" s="80">
        <v>47.18</v>
      </c>
      <c r="I408" s="79">
        <v>566.16</v>
      </c>
      <c r="J408" s="54" t="s">
        <v>8</v>
      </c>
      <c r="K408" s="30" t="s">
        <v>839</v>
      </c>
    </row>
    <row r="409" spans="2:11">
      <c r="B409" s="58" t="s">
        <v>17</v>
      </c>
      <c r="C409" s="57" t="s">
        <v>16</v>
      </c>
      <c r="D409" s="147">
        <v>45954</v>
      </c>
      <c r="E409" s="74" t="s">
        <v>1164</v>
      </c>
      <c r="F409" s="74" t="s">
        <v>101</v>
      </c>
      <c r="G409" s="73">
        <v>14</v>
      </c>
      <c r="H409" s="80">
        <v>47.18</v>
      </c>
      <c r="I409" s="79">
        <v>660.52</v>
      </c>
      <c r="J409" s="54" t="s">
        <v>8</v>
      </c>
      <c r="K409" s="30" t="s">
        <v>840</v>
      </c>
    </row>
    <row r="410" spans="2:11">
      <c r="B410" s="58" t="s">
        <v>17</v>
      </c>
      <c r="C410" s="57" t="s">
        <v>16</v>
      </c>
      <c r="D410" s="147">
        <v>45954</v>
      </c>
      <c r="E410" s="74" t="s">
        <v>1164</v>
      </c>
      <c r="F410" s="74" t="s">
        <v>101</v>
      </c>
      <c r="G410" s="73">
        <v>30</v>
      </c>
      <c r="H410" s="80">
        <v>47.18</v>
      </c>
      <c r="I410" s="79">
        <v>1415.4</v>
      </c>
      <c r="J410" s="54" t="s">
        <v>8</v>
      </c>
      <c r="K410" s="30" t="s">
        <v>841</v>
      </c>
    </row>
    <row r="411" spans="2:11">
      <c r="B411" s="58" t="s">
        <v>17</v>
      </c>
      <c r="C411" s="57" t="s">
        <v>16</v>
      </c>
      <c r="D411" s="147">
        <v>45954</v>
      </c>
      <c r="E411" s="74" t="s">
        <v>1165</v>
      </c>
      <c r="F411" s="74" t="s">
        <v>101</v>
      </c>
      <c r="G411" s="73">
        <v>21</v>
      </c>
      <c r="H411" s="80">
        <v>47.18</v>
      </c>
      <c r="I411" s="79">
        <v>990.78</v>
      </c>
      <c r="J411" s="54" t="s">
        <v>8</v>
      </c>
      <c r="K411" s="30" t="s">
        <v>842</v>
      </c>
    </row>
    <row r="412" spans="2:11">
      <c r="B412" s="58" t="s">
        <v>17</v>
      </c>
      <c r="C412" s="57" t="s">
        <v>16</v>
      </c>
      <c r="D412" s="147">
        <v>45954</v>
      </c>
      <c r="E412" s="74" t="s">
        <v>1166</v>
      </c>
      <c r="F412" s="74" t="s">
        <v>101</v>
      </c>
      <c r="G412" s="73">
        <v>60</v>
      </c>
      <c r="H412" s="80">
        <v>47.22</v>
      </c>
      <c r="I412" s="79">
        <v>2833.2</v>
      </c>
      <c r="J412" s="54" t="s">
        <v>8</v>
      </c>
      <c r="K412" s="30" t="s">
        <v>843</v>
      </c>
    </row>
    <row r="413" spans="2:11">
      <c r="B413" s="58" t="s">
        <v>17</v>
      </c>
      <c r="C413" s="57" t="s">
        <v>16</v>
      </c>
      <c r="D413" s="147">
        <v>45954</v>
      </c>
      <c r="E413" s="74" t="s">
        <v>1167</v>
      </c>
      <c r="F413" s="74" t="s">
        <v>101</v>
      </c>
      <c r="G413" s="73">
        <v>4</v>
      </c>
      <c r="H413" s="80">
        <v>47.2</v>
      </c>
      <c r="I413" s="79">
        <v>188.8</v>
      </c>
      <c r="J413" s="54" t="s">
        <v>8</v>
      </c>
      <c r="K413" s="30" t="s">
        <v>844</v>
      </c>
    </row>
    <row r="414" spans="2:11">
      <c r="B414" s="58" t="s">
        <v>17</v>
      </c>
      <c r="C414" s="57" t="s">
        <v>16</v>
      </c>
      <c r="D414" s="147">
        <v>45954</v>
      </c>
      <c r="E414" s="74" t="s">
        <v>1167</v>
      </c>
      <c r="F414" s="74" t="s">
        <v>101</v>
      </c>
      <c r="G414" s="73">
        <v>20</v>
      </c>
      <c r="H414" s="80">
        <v>47.2</v>
      </c>
      <c r="I414" s="79">
        <v>944</v>
      </c>
      <c r="J414" s="54" t="s">
        <v>8</v>
      </c>
      <c r="K414" s="30" t="s">
        <v>845</v>
      </c>
    </row>
    <row r="415" spans="2:11">
      <c r="B415" s="58" t="s">
        <v>17</v>
      </c>
      <c r="C415" s="57" t="s">
        <v>16</v>
      </c>
      <c r="D415" s="147">
        <v>45954</v>
      </c>
      <c r="E415" s="74" t="s">
        <v>1168</v>
      </c>
      <c r="F415" s="74" t="s">
        <v>101</v>
      </c>
      <c r="G415" s="73">
        <v>4</v>
      </c>
      <c r="H415" s="80">
        <v>47.2</v>
      </c>
      <c r="I415" s="79">
        <v>188.8</v>
      </c>
      <c r="J415" s="54" t="s">
        <v>8</v>
      </c>
      <c r="K415" s="30" t="s">
        <v>846</v>
      </c>
    </row>
    <row r="416" spans="2:11">
      <c r="B416" s="58" t="s">
        <v>17</v>
      </c>
      <c r="C416" s="57" t="s">
        <v>16</v>
      </c>
      <c r="D416" s="147">
        <v>45954</v>
      </c>
      <c r="E416" s="74" t="s">
        <v>1169</v>
      </c>
      <c r="F416" s="74" t="s">
        <v>101</v>
      </c>
      <c r="G416" s="73">
        <v>12</v>
      </c>
      <c r="H416" s="80">
        <v>47.22</v>
      </c>
      <c r="I416" s="79">
        <v>566.64</v>
      </c>
      <c r="J416" s="54" t="s">
        <v>8</v>
      </c>
      <c r="K416" s="30" t="s">
        <v>847</v>
      </c>
    </row>
    <row r="417" spans="2:11">
      <c r="B417" s="58" t="s">
        <v>17</v>
      </c>
      <c r="C417" s="57" t="s">
        <v>16</v>
      </c>
      <c r="D417" s="147">
        <v>45954</v>
      </c>
      <c r="E417" s="74" t="s">
        <v>1169</v>
      </c>
      <c r="F417" s="74" t="s">
        <v>101</v>
      </c>
      <c r="G417" s="73">
        <v>26</v>
      </c>
      <c r="H417" s="80">
        <v>47.2</v>
      </c>
      <c r="I417" s="79">
        <v>1227.2</v>
      </c>
      <c r="J417" s="54" t="s">
        <v>8</v>
      </c>
      <c r="K417" s="30" t="s">
        <v>848</v>
      </c>
    </row>
    <row r="418" spans="2:11">
      <c r="B418" s="58" t="s">
        <v>17</v>
      </c>
      <c r="C418" s="57" t="s">
        <v>16</v>
      </c>
      <c r="D418" s="147">
        <v>45954</v>
      </c>
      <c r="E418" s="74" t="s">
        <v>1170</v>
      </c>
      <c r="F418" s="74" t="s">
        <v>101</v>
      </c>
      <c r="G418" s="73">
        <v>12</v>
      </c>
      <c r="H418" s="80">
        <v>47.22</v>
      </c>
      <c r="I418" s="79">
        <v>566.64</v>
      </c>
      <c r="J418" s="54" t="s">
        <v>8</v>
      </c>
      <c r="K418" s="30" t="s">
        <v>849</v>
      </c>
    </row>
    <row r="419" spans="2:11">
      <c r="B419" s="58" t="s">
        <v>17</v>
      </c>
      <c r="C419" s="57" t="s">
        <v>16</v>
      </c>
      <c r="D419" s="147">
        <v>45954</v>
      </c>
      <c r="E419" s="74" t="s">
        <v>1171</v>
      </c>
      <c r="F419" s="74" t="s">
        <v>101</v>
      </c>
      <c r="G419" s="73">
        <v>4</v>
      </c>
      <c r="H419" s="80">
        <v>47.2</v>
      </c>
      <c r="I419" s="79">
        <v>188.8</v>
      </c>
      <c r="J419" s="54" t="s">
        <v>8</v>
      </c>
      <c r="K419" s="30" t="s">
        <v>850</v>
      </c>
    </row>
    <row r="420" spans="2:11">
      <c r="B420" s="58" t="s">
        <v>17</v>
      </c>
      <c r="C420" s="57" t="s">
        <v>16</v>
      </c>
      <c r="D420" s="147">
        <v>45954</v>
      </c>
      <c r="E420" s="74" t="s">
        <v>1171</v>
      </c>
      <c r="F420" s="74" t="s">
        <v>101</v>
      </c>
      <c r="G420" s="73">
        <v>26</v>
      </c>
      <c r="H420" s="80">
        <v>47.2</v>
      </c>
      <c r="I420" s="79">
        <v>1227.2</v>
      </c>
      <c r="J420" s="54" t="s">
        <v>8</v>
      </c>
      <c r="K420" s="30" t="s">
        <v>851</v>
      </c>
    </row>
    <row r="421" spans="2:11">
      <c r="B421" s="58" t="s">
        <v>17</v>
      </c>
      <c r="C421" s="57" t="s">
        <v>16</v>
      </c>
      <c r="D421" s="147">
        <v>45954</v>
      </c>
      <c r="E421" s="74" t="s">
        <v>1172</v>
      </c>
      <c r="F421" s="74" t="s">
        <v>101</v>
      </c>
      <c r="G421" s="73">
        <v>18</v>
      </c>
      <c r="H421" s="80">
        <v>47.18</v>
      </c>
      <c r="I421" s="79">
        <v>849.24</v>
      </c>
      <c r="J421" s="54" t="s">
        <v>8</v>
      </c>
      <c r="K421" s="30" t="s">
        <v>852</v>
      </c>
    </row>
    <row r="422" spans="2:11">
      <c r="B422" s="58" t="s">
        <v>17</v>
      </c>
      <c r="C422" s="57" t="s">
        <v>16</v>
      </c>
      <c r="D422" s="147">
        <v>45954</v>
      </c>
      <c r="E422" s="74" t="s">
        <v>1173</v>
      </c>
      <c r="F422" s="74" t="s">
        <v>101</v>
      </c>
      <c r="G422" s="73">
        <v>4</v>
      </c>
      <c r="H422" s="80">
        <v>47.16</v>
      </c>
      <c r="I422" s="79">
        <v>188.64</v>
      </c>
      <c r="J422" s="54" t="s">
        <v>8</v>
      </c>
      <c r="K422" s="30" t="s">
        <v>853</v>
      </c>
    </row>
    <row r="423" spans="2:11">
      <c r="B423" s="58" t="s">
        <v>17</v>
      </c>
      <c r="C423" s="57" t="s">
        <v>16</v>
      </c>
      <c r="D423" s="147">
        <v>45954</v>
      </c>
      <c r="E423" s="74" t="s">
        <v>1174</v>
      </c>
      <c r="F423" s="74" t="s">
        <v>101</v>
      </c>
      <c r="G423" s="73">
        <v>4</v>
      </c>
      <c r="H423" s="80">
        <v>47.16</v>
      </c>
      <c r="I423" s="79">
        <v>188.64</v>
      </c>
      <c r="J423" s="54" t="s">
        <v>8</v>
      </c>
      <c r="K423" s="30" t="s">
        <v>854</v>
      </c>
    </row>
    <row r="424" spans="2:11">
      <c r="B424" s="58" t="s">
        <v>17</v>
      </c>
      <c r="C424" s="57" t="s">
        <v>16</v>
      </c>
      <c r="D424" s="147">
        <v>45954</v>
      </c>
      <c r="E424" s="74" t="s">
        <v>1175</v>
      </c>
      <c r="F424" s="74" t="s">
        <v>101</v>
      </c>
      <c r="G424" s="73">
        <v>5</v>
      </c>
      <c r="H424" s="80">
        <v>47.16</v>
      </c>
      <c r="I424" s="79">
        <v>235.79999999999998</v>
      </c>
      <c r="J424" s="54" t="s">
        <v>8</v>
      </c>
      <c r="K424" s="30" t="s">
        <v>855</v>
      </c>
    </row>
    <row r="425" spans="2:11">
      <c r="B425" s="58" t="s">
        <v>17</v>
      </c>
      <c r="C425" s="57" t="s">
        <v>16</v>
      </c>
      <c r="D425" s="147">
        <v>45954</v>
      </c>
      <c r="E425" s="74" t="s">
        <v>1176</v>
      </c>
      <c r="F425" s="74" t="s">
        <v>101</v>
      </c>
      <c r="G425" s="73">
        <v>4</v>
      </c>
      <c r="H425" s="80">
        <v>47.16</v>
      </c>
      <c r="I425" s="79">
        <v>188.64</v>
      </c>
      <c r="J425" s="54" t="s">
        <v>8</v>
      </c>
      <c r="K425" s="30" t="s">
        <v>856</v>
      </c>
    </row>
    <row r="426" spans="2:11">
      <c r="B426" s="58" t="s">
        <v>17</v>
      </c>
      <c r="C426" s="57" t="s">
        <v>16</v>
      </c>
      <c r="D426" s="147">
        <v>45954</v>
      </c>
      <c r="E426" s="74" t="s">
        <v>1177</v>
      </c>
      <c r="F426" s="74" t="s">
        <v>101</v>
      </c>
      <c r="G426" s="73">
        <v>1</v>
      </c>
      <c r="H426" s="80">
        <v>47.16</v>
      </c>
      <c r="I426" s="79">
        <v>47.16</v>
      </c>
      <c r="J426" s="54" t="s">
        <v>8</v>
      </c>
      <c r="K426" s="30" t="s">
        <v>857</v>
      </c>
    </row>
    <row r="427" spans="2:11">
      <c r="B427" s="58" t="s">
        <v>17</v>
      </c>
      <c r="C427" s="57" t="s">
        <v>16</v>
      </c>
      <c r="D427" s="147">
        <v>45954</v>
      </c>
      <c r="E427" s="74" t="s">
        <v>1178</v>
      </c>
      <c r="F427" s="74" t="s">
        <v>101</v>
      </c>
      <c r="G427" s="73">
        <v>36</v>
      </c>
      <c r="H427" s="80">
        <v>47.3</v>
      </c>
      <c r="I427" s="79">
        <v>1702.8</v>
      </c>
      <c r="J427" s="54" t="s">
        <v>8</v>
      </c>
      <c r="K427" s="30" t="s">
        <v>858</v>
      </c>
    </row>
    <row r="428" spans="2:11">
      <c r="B428" s="58" t="s">
        <v>17</v>
      </c>
      <c r="C428" s="57" t="s">
        <v>16</v>
      </c>
      <c r="D428" s="147">
        <v>45954</v>
      </c>
      <c r="E428" s="74" t="s">
        <v>1178</v>
      </c>
      <c r="F428" s="74" t="s">
        <v>101</v>
      </c>
      <c r="G428" s="73">
        <v>30</v>
      </c>
      <c r="H428" s="80">
        <v>47.3</v>
      </c>
      <c r="I428" s="79">
        <v>1419</v>
      </c>
      <c r="J428" s="54" t="s">
        <v>8</v>
      </c>
      <c r="K428" s="30" t="s">
        <v>859</v>
      </c>
    </row>
    <row r="429" spans="2:11">
      <c r="B429" s="58" t="s">
        <v>17</v>
      </c>
      <c r="C429" s="57" t="s">
        <v>16</v>
      </c>
      <c r="D429" s="147">
        <v>45954</v>
      </c>
      <c r="E429" s="74" t="s">
        <v>1179</v>
      </c>
      <c r="F429" s="74" t="s">
        <v>101</v>
      </c>
      <c r="G429" s="73">
        <v>270</v>
      </c>
      <c r="H429" s="80">
        <v>47.26</v>
      </c>
      <c r="I429" s="79">
        <v>12760.199999999999</v>
      </c>
      <c r="J429" s="54" t="s">
        <v>8</v>
      </c>
      <c r="K429" s="30" t="s">
        <v>860</v>
      </c>
    </row>
    <row r="430" spans="2:11">
      <c r="B430" s="58" t="s">
        <v>17</v>
      </c>
      <c r="C430" s="57" t="s">
        <v>16</v>
      </c>
      <c r="D430" s="147">
        <v>45954</v>
      </c>
      <c r="E430" s="74" t="s">
        <v>1180</v>
      </c>
      <c r="F430" s="74" t="s">
        <v>101</v>
      </c>
      <c r="G430" s="73">
        <v>4</v>
      </c>
      <c r="H430" s="80">
        <v>47.24</v>
      </c>
      <c r="I430" s="79">
        <v>188.96</v>
      </c>
      <c r="J430" s="54" t="s">
        <v>8</v>
      </c>
      <c r="K430" s="30" t="s">
        <v>861</v>
      </c>
    </row>
    <row r="431" spans="2:11">
      <c r="B431" s="58" t="s">
        <v>17</v>
      </c>
      <c r="C431" s="57" t="s">
        <v>16</v>
      </c>
      <c r="D431" s="147">
        <v>45954</v>
      </c>
      <c r="E431" s="74" t="s">
        <v>1181</v>
      </c>
      <c r="F431" s="74" t="s">
        <v>101</v>
      </c>
      <c r="G431" s="73">
        <v>4</v>
      </c>
      <c r="H431" s="80">
        <v>47.24</v>
      </c>
      <c r="I431" s="79">
        <v>188.96</v>
      </c>
      <c r="J431" s="54" t="s">
        <v>8</v>
      </c>
      <c r="K431" s="30" t="s">
        <v>862</v>
      </c>
    </row>
    <row r="432" spans="2:11">
      <c r="B432" s="58" t="s">
        <v>17</v>
      </c>
      <c r="C432" s="57" t="s">
        <v>16</v>
      </c>
      <c r="D432" s="147">
        <v>45954</v>
      </c>
      <c r="E432" s="74" t="s">
        <v>1182</v>
      </c>
      <c r="F432" s="74" t="s">
        <v>101</v>
      </c>
      <c r="G432" s="73">
        <v>4</v>
      </c>
      <c r="H432" s="80">
        <v>47.24</v>
      </c>
      <c r="I432" s="79">
        <v>188.96</v>
      </c>
      <c r="J432" s="54" t="s">
        <v>8</v>
      </c>
      <c r="K432" s="30" t="s">
        <v>863</v>
      </c>
    </row>
    <row r="433" spans="2:11">
      <c r="B433" s="58" t="s">
        <v>17</v>
      </c>
      <c r="C433" s="57" t="s">
        <v>16</v>
      </c>
      <c r="D433" s="147">
        <v>45954</v>
      </c>
      <c r="E433" s="74" t="s">
        <v>1183</v>
      </c>
      <c r="F433" s="74" t="s">
        <v>101</v>
      </c>
      <c r="G433" s="73">
        <v>8</v>
      </c>
      <c r="H433" s="80">
        <v>47.24</v>
      </c>
      <c r="I433" s="79">
        <v>377.92</v>
      </c>
      <c r="J433" s="54" t="s">
        <v>8</v>
      </c>
      <c r="K433" s="30" t="s">
        <v>864</v>
      </c>
    </row>
    <row r="434" spans="2:11">
      <c r="B434" s="58" t="s">
        <v>17</v>
      </c>
      <c r="C434" s="57" t="s">
        <v>16</v>
      </c>
      <c r="D434" s="147">
        <v>45954</v>
      </c>
      <c r="E434" s="74" t="s">
        <v>1183</v>
      </c>
      <c r="F434" s="74" t="s">
        <v>101</v>
      </c>
      <c r="G434" s="73">
        <v>90</v>
      </c>
      <c r="H434" s="80">
        <v>47.24</v>
      </c>
      <c r="I434" s="79">
        <v>4251.6000000000004</v>
      </c>
      <c r="J434" s="54" t="s">
        <v>8</v>
      </c>
      <c r="K434" s="30" t="s">
        <v>865</v>
      </c>
    </row>
    <row r="435" spans="2:11">
      <c r="B435" s="58" t="s">
        <v>17</v>
      </c>
      <c r="C435" s="57" t="s">
        <v>16</v>
      </c>
      <c r="D435" s="147">
        <v>45954</v>
      </c>
      <c r="E435" s="74" t="s">
        <v>1183</v>
      </c>
      <c r="F435" s="74" t="s">
        <v>101</v>
      </c>
      <c r="G435" s="73">
        <v>13</v>
      </c>
      <c r="H435" s="80">
        <v>47.24</v>
      </c>
      <c r="I435" s="79">
        <v>614.12</v>
      </c>
      <c r="J435" s="54" t="s">
        <v>8</v>
      </c>
      <c r="K435" s="30" t="s">
        <v>866</v>
      </c>
    </row>
    <row r="436" spans="2:11">
      <c r="B436" s="58" t="s">
        <v>17</v>
      </c>
      <c r="C436" s="57" t="s">
        <v>16</v>
      </c>
      <c r="D436" s="147">
        <v>45954</v>
      </c>
      <c r="E436" s="74" t="s">
        <v>1184</v>
      </c>
      <c r="F436" s="74" t="s">
        <v>101</v>
      </c>
      <c r="G436" s="73">
        <v>18</v>
      </c>
      <c r="H436" s="80">
        <v>47.24</v>
      </c>
      <c r="I436" s="79">
        <v>850.32</v>
      </c>
      <c r="J436" s="54" t="s">
        <v>8</v>
      </c>
      <c r="K436" s="30" t="s">
        <v>867</v>
      </c>
    </row>
    <row r="437" spans="2:11">
      <c r="B437" s="58" t="s">
        <v>17</v>
      </c>
      <c r="C437" s="57" t="s">
        <v>16</v>
      </c>
      <c r="D437" s="147">
        <v>45954</v>
      </c>
      <c r="E437" s="74" t="s">
        <v>1185</v>
      </c>
      <c r="F437" s="74" t="s">
        <v>101</v>
      </c>
      <c r="G437" s="73">
        <v>30</v>
      </c>
      <c r="H437" s="80">
        <v>47.22</v>
      </c>
      <c r="I437" s="79">
        <v>1416.6</v>
      </c>
      <c r="J437" s="54" t="s">
        <v>8</v>
      </c>
      <c r="K437" s="30" t="s">
        <v>868</v>
      </c>
    </row>
    <row r="438" spans="2:11">
      <c r="B438" s="58" t="s">
        <v>17</v>
      </c>
      <c r="C438" s="57" t="s">
        <v>16</v>
      </c>
      <c r="D438" s="147">
        <v>45954</v>
      </c>
      <c r="E438" s="74" t="s">
        <v>1186</v>
      </c>
      <c r="F438" s="74" t="s">
        <v>101</v>
      </c>
      <c r="G438" s="73">
        <v>5</v>
      </c>
      <c r="H438" s="80">
        <v>47.22</v>
      </c>
      <c r="I438" s="79">
        <v>236.1</v>
      </c>
      <c r="J438" s="54" t="s">
        <v>8</v>
      </c>
      <c r="K438" s="30" t="s">
        <v>869</v>
      </c>
    </row>
    <row r="439" spans="2:11">
      <c r="B439" s="58" t="s">
        <v>17</v>
      </c>
      <c r="C439" s="57" t="s">
        <v>16</v>
      </c>
      <c r="D439" s="147">
        <v>45954</v>
      </c>
      <c r="E439" s="74" t="s">
        <v>1187</v>
      </c>
      <c r="F439" s="74" t="s">
        <v>101</v>
      </c>
      <c r="G439" s="73">
        <v>4</v>
      </c>
      <c r="H439" s="80">
        <v>47.22</v>
      </c>
      <c r="I439" s="79">
        <v>188.88</v>
      </c>
      <c r="J439" s="54" t="s">
        <v>8</v>
      </c>
      <c r="K439" s="30" t="s">
        <v>870</v>
      </c>
    </row>
    <row r="440" spans="2:11">
      <c r="B440" s="58" t="s">
        <v>17</v>
      </c>
      <c r="C440" s="57" t="s">
        <v>16</v>
      </c>
      <c r="D440" s="147">
        <v>45954</v>
      </c>
      <c r="E440" s="74" t="s">
        <v>1187</v>
      </c>
      <c r="F440" s="74" t="s">
        <v>101</v>
      </c>
      <c r="G440" s="73">
        <v>60</v>
      </c>
      <c r="H440" s="80">
        <v>47.22</v>
      </c>
      <c r="I440" s="79">
        <v>2833.2</v>
      </c>
      <c r="J440" s="54" t="s">
        <v>8</v>
      </c>
      <c r="K440" s="30" t="s">
        <v>871</v>
      </c>
    </row>
    <row r="441" spans="2:11">
      <c r="B441" s="58" t="s">
        <v>17</v>
      </c>
      <c r="C441" s="57" t="s">
        <v>16</v>
      </c>
      <c r="D441" s="147">
        <v>45954</v>
      </c>
      <c r="E441" s="74" t="s">
        <v>1187</v>
      </c>
      <c r="F441" s="74" t="s">
        <v>101</v>
      </c>
      <c r="G441" s="73">
        <v>9</v>
      </c>
      <c r="H441" s="80">
        <v>47.22</v>
      </c>
      <c r="I441" s="79">
        <v>424.98</v>
      </c>
      <c r="J441" s="54" t="s">
        <v>8</v>
      </c>
      <c r="K441" s="30" t="s">
        <v>872</v>
      </c>
    </row>
    <row r="442" spans="2:11">
      <c r="B442" s="58" t="s">
        <v>17</v>
      </c>
      <c r="C442" s="57" t="s">
        <v>16</v>
      </c>
      <c r="D442" s="147">
        <v>45954</v>
      </c>
      <c r="E442" s="74" t="s">
        <v>1188</v>
      </c>
      <c r="F442" s="74" t="s">
        <v>101</v>
      </c>
      <c r="G442" s="73">
        <v>4</v>
      </c>
      <c r="H442" s="80">
        <v>47.26</v>
      </c>
      <c r="I442" s="79">
        <v>189.04</v>
      </c>
      <c r="J442" s="54" t="s">
        <v>8</v>
      </c>
      <c r="K442" s="30" t="s">
        <v>873</v>
      </c>
    </row>
    <row r="443" spans="2:11">
      <c r="B443" s="58" t="s">
        <v>17</v>
      </c>
      <c r="C443" s="57" t="s">
        <v>16</v>
      </c>
      <c r="D443" s="147">
        <v>45954</v>
      </c>
      <c r="E443" s="74" t="s">
        <v>1189</v>
      </c>
      <c r="F443" s="74" t="s">
        <v>101</v>
      </c>
      <c r="G443" s="73">
        <v>18</v>
      </c>
      <c r="H443" s="80">
        <v>47.28</v>
      </c>
      <c r="I443" s="79">
        <v>851.04</v>
      </c>
      <c r="J443" s="54" t="s">
        <v>8</v>
      </c>
      <c r="K443" s="30" t="s">
        <v>874</v>
      </c>
    </row>
    <row r="444" spans="2:11">
      <c r="B444" s="58" t="s">
        <v>17</v>
      </c>
      <c r="C444" s="57" t="s">
        <v>16</v>
      </c>
      <c r="D444" s="147">
        <v>45954</v>
      </c>
      <c r="E444" s="74" t="s">
        <v>1189</v>
      </c>
      <c r="F444" s="74" t="s">
        <v>101</v>
      </c>
      <c r="G444" s="73">
        <v>30</v>
      </c>
      <c r="H444" s="80">
        <v>47.28</v>
      </c>
      <c r="I444" s="79">
        <v>1418.4</v>
      </c>
      <c r="J444" s="54" t="s">
        <v>8</v>
      </c>
      <c r="K444" s="30" t="s">
        <v>875</v>
      </c>
    </row>
    <row r="445" spans="2:11">
      <c r="B445" s="58" t="s">
        <v>17</v>
      </c>
      <c r="C445" s="57" t="s">
        <v>16</v>
      </c>
      <c r="D445" s="147">
        <v>45954</v>
      </c>
      <c r="E445" s="74" t="s">
        <v>1190</v>
      </c>
      <c r="F445" s="74" t="s">
        <v>101</v>
      </c>
      <c r="G445" s="73">
        <v>26</v>
      </c>
      <c r="H445" s="80">
        <v>47.26</v>
      </c>
      <c r="I445" s="79">
        <v>1228.76</v>
      </c>
      <c r="J445" s="54" t="s">
        <v>8</v>
      </c>
      <c r="K445" s="30" t="s">
        <v>876</v>
      </c>
    </row>
    <row r="446" spans="2:11">
      <c r="B446" s="58" t="s">
        <v>17</v>
      </c>
      <c r="C446" s="57" t="s">
        <v>16</v>
      </c>
      <c r="D446" s="147">
        <v>45954</v>
      </c>
      <c r="E446" s="74" t="s">
        <v>1190</v>
      </c>
      <c r="F446" s="74" t="s">
        <v>101</v>
      </c>
      <c r="G446" s="73">
        <v>72</v>
      </c>
      <c r="H446" s="80">
        <v>47.24</v>
      </c>
      <c r="I446" s="79">
        <v>3401.28</v>
      </c>
      <c r="J446" s="54" t="s">
        <v>8</v>
      </c>
      <c r="K446" s="30" t="s">
        <v>877</v>
      </c>
    </row>
    <row r="447" spans="2:11">
      <c r="B447" s="58" t="s">
        <v>17</v>
      </c>
      <c r="C447" s="57" t="s">
        <v>16</v>
      </c>
      <c r="D447" s="147">
        <v>45954</v>
      </c>
      <c r="E447" s="74" t="s">
        <v>1191</v>
      </c>
      <c r="F447" s="74" t="s">
        <v>101</v>
      </c>
      <c r="G447" s="73">
        <v>5</v>
      </c>
      <c r="H447" s="80">
        <v>47.22</v>
      </c>
      <c r="I447" s="79">
        <v>236.1</v>
      </c>
      <c r="J447" s="54" t="s">
        <v>8</v>
      </c>
      <c r="K447" s="30" t="s">
        <v>878</v>
      </c>
    </row>
    <row r="448" spans="2:11">
      <c r="B448" s="58" t="s">
        <v>17</v>
      </c>
      <c r="C448" s="57" t="s">
        <v>16</v>
      </c>
      <c r="D448" s="147">
        <v>45954</v>
      </c>
      <c r="E448" s="74" t="s">
        <v>1192</v>
      </c>
      <c r="F448" s="74" t="s">
        <v>101</v>
      </c>
      <c r="G448" s="73">
        <v>2</v>
      </c>
      <c r="H448" s="80">
        <v>47.22</v>
      </c>
      <c r="I448" s="79">
        <v>94.44</v>
      </c>
      <c r="J448" s="54" t="s">
        <v>8</v>
      </c>
      <c r="K448" s="30" t="s">
        <v>879</v>
      </c>
    </row>
    <row r="449" spans="2:11">
      <c r="B449" s="58" t="s">
        <v>17</v>
      </c>
      <c r="C449" s="57" t="s">
        <v>16</v>
      </c>
      <c r="D449" s="147">
        <v>45954</v>
      </c>
      <c r="E449" s="74" t="s">
        <v>1193</v>
      </c>
      <c r="F449" s="74" t="s">
        <v>101</v>
      </c>
      <c r="G449" s="73">
        <v>12</v>
      </c>
      <c r="H449" s="80">
        <v>47.24</v>
      </c>
      <c r="I449" s="79">
        <v>566.88</v>
      </c>
      <c r="J449" s="54" t="s">
        <v>8</v>
      </c>
      <c r="K449" s="30" t="s">
        <v>880</v>
      </c>
    </row>
    <row r="450" spans="2:11">
      <c r="B450" s="58" t="s">
        <v>17</v>
      </c>
      <c r="C450" s="57" t="s">
        <v>16</v>
      </c>
      <c r="D450" s="147">
        <v>45954</v>
      </c>
      <c r="E450" s="74" t="s">
        <v>1193</v>
      </c>
      <c r="F450" s="74" t="s">
        <v>101</v>
      </c>
      <c r="G450" s="73">
        <v>300</v>
      </c>
      <c r="H450" s="80">
        <v>47.24</v>
      </c>
      <c r="I450" s="79">
        <v>14172</v>
      </c>
      <c r="J450" s="54" t="s">
        <v>8</v>
      </c>
      <c r="K450" s="30" t="s">
        <v>881</v>
      </c>
    </row>
    <row r="451" spans="2:11">
      <c r="B451" s="58" t="s">
        <v>17</v>
      </c>
      <c r="C451" s="57" t="s">
        <v>16</v>
      </c>
      <c r="D451" s="147">
        <v>45954</v>
      </c>
      <c r="E451" s="74" t="s">
        <v>1194</v>
      </c>
      <c r="F451" s="74" t="s">
        <v>101</v>
      </c>
      <c r="G451" s="73">
        <v>4</v>
      </c>
      <c r="H451" s="80">
        <v>47.24</v>
      </c>
      <c r="I451" s="79">
        <v>188.96</v>
      </c>
      <c r="J451" s="54" t="s">
        <v>8</v>
      </c>
      <c r="K451" s="30" t="s">
        <v>882</v>
      </c>
    </row>
    <row r="452" spans="2:11">
      <c r="B452" s="58" t="s">
        <v>17</v>
      </c>
      <c r="C452" s="57" t="s">
        <v>16</v>
      </c>
      <c r="D452" s="147">
        <v>45954</v>
      </c>
      <c r="E452" s="74" t="s">
        <v>1195</v>
      </c>
      <c r="F452" s="74" t="s">
        <v>101</v>
      </c>
      <c r="G452" s="73">
        <v>30</v>
      </c>
      <c r="H452" s="80">
        <v>47.24</v>
      </c>
      <c r="I452" s="79">
        <v>1417.2</v>
      </c>
      <c r="J452" s="54" t="s">
        <v>8</v>
      </c>
      <c r="K452" s="30" t="s">
        <v>883</v>
      </c>
    </row>
    <row r="453" spans="2:11">
      <c r="B453" s="58" t="s">
        <v>17</v>
      </c>
      <c r="C453" s="57" t="s">
        <v>16</v>
      </c>
      <c r="D453" s="147">
        <v>45954</v>
      </c>
      <c r="E453" s="74" t="s">
        <v>1195</v>
      </c>
      <c r="F453" s="74" t="s">
        <v>101</v>
      </c>
      <c r="G453" s="73">
        <v>298</v>
      </c>
      <c r="H453" s="80">
        <v>47.24</v>
      </c>
      <c r="I453" s="79">
        <v>14077.52</v>
      </c>
      <c r="J453" s="54" t="s">
        <v>8</v>
      </c>
      <c r="K453" s="30" t="s">
        <v>884</v>
      </c>
    </row>
    <row r="454" spans="2:11">
      <c r="B454" s="58" t="s">
        <v>17</v>
      </c>
      <c r="C454" s="57" t="s">
        <v>16</v>
      </c>
      <c r="D454" s="147">
        <v>45954</v>
      </c>
      <c r="E454" s="74" t="s">
        <v>1195</v>
      </c>
      <c r="F454" s="74" t="s">
        <v>101</v>
      </c>
      <c r="G454" s="73">
        <v>28</v>
      </c>
      <c r="H454" s="80">
        <v>47.24</v>
      </c>
      <c r="I454" s="79">
        <v>1322.72</v>
      </c>
      <c r="J454" s="54" t="s">
        <v>8</v>
      </c>
      <c r="K454" s="30" t="s">
        <v>885</v>
      </c>
    </row>
    <row r="455" spans="2:11">
      <c r="B455" s="58" t="s">
        <v>17</v>
      </c>
      <c r="C455" s="57" t="s">
        <v>16</v>
      </c>
      <c r="D455" s="147">
        <v>45954</v>
      </c>
      <c r="E455" s="74" t="s">
        <v>1195</v>
      </c>
      <c r="F455" s="74" t="s">
        <v>101</v>
      </c>
      <c r="G455" s="73">
        <v>26</v>
      </c>
      <c r="H455" s="80">
        <v>47.24</v>
      </c>
      <c r="I455" s="79">
        <v>1228.24</v>
      </c>
      <c r="J455" s="54" t="s">
        <v>8</v>
      </c>
      <c r="K455" s="30" t="s">
        <v>886</v>
      </c>
    </row>
    <row r="456" spans="2:11">
      <c r="B456" s="58" t="s">
        <v>17</v>
      </c>
      <c r="C456" s="57" t="s">
        <v>16</v>
      </c>
      <c r="D456" s="147">
        <v>45954</v>
      </c>
      <c r="E456" s="74" t="s">
        <v>1195</v>
      </c>
      <c r="F456" s="74" t="s">
        <v>101</v>
      </c>
      <c r="G456" s="73">
        <v>30</v>
      </c>
      <c r="H456" s="80">
        <v>47.24</v>
      </c>
      <c r="I456" s="79">
        <v>1417.2</v>
      </c>
      <c r="J456" s="54" t="s">
        <v>8</v>
      </c>
      <c r="K456" s="30" t="s">
        <v>887</v>
      </c>
    </row>
    <row r="457" spans="2:11">
      <c r="B457" s="58" t="s">
        <v>17</v>
      </c>
      <c r="C457" s="57" t="s">
        <v>16</v>
      </c>
      <c r="D457" s="147">
        <v>45954</v>
      </c>
      <c r="E457" s="74" t="s">
        <v>1196</v>
      </c>
      <c r="F457" s="74" t="s">
        <v>101</v>
      </c>
      <c r="G457" s="73">
        <v>184</v>
      </c>
      <c r="H457" s="80">
        <v>47.28</v>
      </c>
      <c r="I457" s="79">
        <v>8699.52</v>
      </c>
      <c r="J457" s="54" t="s">
        <v>8</v>
      </c>
      <c r="K457" s="30" t="s">
        <v>888</v>
      </c>
    </row>
    <row r="458" spans="2:11">
      <c r="B458" s="58" t="s">
        <v>17</v>
      </c>
      <c r="C458" s="57" t="s">
        <v>16</v>
      </c>
      <c r="D458" s="147">
        <v>45954</v>
      </c>
      <c r="E458" s="74" t="s">
        <v>1196</v>
      </c>
      <c r="F458" s="74" t="s">
        <v>101</v>
      </c>
      <c r="G458" s="73">
        <v>8</v>
      </c>
      <c r="H458" s="80">
        <v>47.28</v>
      </c>
      <c r="I458" s="79">
        <v>378.24</v>
      </c>
      <c r="J458" s="54" t="s">
        <v>8</v>
      </c>
      <c r="K458" s="30" t="s">
        <v>889</v>
      </c>
    </row>
    <row r="459" spans="2:11">
      <c r="B459" s="58" t="s">
        <v>17</v>
      </c>
      <c r="C459" s="57" t="s">
        <v>16</v>
      </c>
      <c r="D459" s="147">
        <v>45954</v>
      </c>
      <c r="E459" s="74" t="s">
        <v>1196</v>
      </c>
      <c r="F459" s="74" t="s">
        <v>101</v>
      </c>
      <c r="G459" s="73">
        <v>292</v>
      </c>
      <c r="H459" s="80">
        <v>47.28</v>
      </c>
      <c r="I459" s="79">
        <v>13805.76</v>
      </c>
      <c r="J459" s="54" t="s">
        <v>8</v>
      </c>
      <c r="K459" s="30" t="s">
        <v>890</v>
      </c>
    </row>
    <row r="460" spans="2:11">
      <c r="B460" s="58" t="s">
        <v>17</v>
      </c>
      <c r="C460" s="57" t="s">
        <v>16</v>
      </c>
      <c r="D460" s="147">
        <v>45954</v>
      </c>
      <c r="E460" s="74" t="s">
        <v>1196</v>
      </c>
      <c r="F460" s="74" t="s">
        <v>101</v>
      </c>
      <c r="G460" s="73">
        <v>30</v>
      </c>
      <c r="H460" s="80">
        <v>47.28</v>
      </c>
      <c r="I460" s="79">
        <v>1418.4</v>
      </c>
      <c r="J460" s="54" t="s">
        <v>8</v>
      </c>
      <c r="K460" s="30" t="s">
        <v>891</v>
      </c>
    </row>
    <row r="461" spans="2:11">
      <c r="B461" s="58" t="s">
        <v>17</v>
      </c>
      <c r="C461" s="57" t="s">
        <v>16</v>
      </c>
      <c r="D461" s="147">
        <v>45954</v>
      </c>
      <c r="E461" s="74" t="s">
        <v>1196</v>
      </c>
      <c r="F461" s="74" t="s">
        <v>101</v>
      </c>
      <c r="G461" s="73">
        <v>26</v>
      </c>
      <c r="H461" s="80">
        <v>47.28</v>
      </c>
      <c r="I461" s="79">
        <v>1229.28</v>
      </c>
      <c r="J461" s="54" t="s">
        <v>8</v>
      </c>
      <c r="K461" s="30" t="s">
        <v>892</v>
      </c>
    </row>
    <row r="462" spans="2:11">
      <c r="B462" s="58" t="s">
        <v>17</v>
      </c>
      <c r="C462" s="57" t="s">
        <v>16</v>
      </c>
      <c r="D462" s="147">
        <v>45954</v>
      </c>
      <c r="E462" s="74" t="s">
        <v>1196</v>
      </c>
      <c r="F462" s="74" t="s">
        <v>101</v>
      </c>
      <c r="G462" s="73">
        <v>3</v>
      </c>
      <c r="H462" s="80">
        <v>47.28</v>
      </c>
      <c r="I462" s="79">
        <v>141.84</v>
      </c>
      <c r="J462" s="54" t="s">
        <v>8</v>
      </c>
      <c r="K462" s="30" t="s">
        <v>893</v>
      </c>
    </row>
    <row r="463" spans="2:11">
      <c r="B463" s="58" t="s">
        <v>17</v>
      </c>
      <c r="C463" s="57" t="s">
        <v>16</v>
      </c>
      <c r="D463" s="147">
        <v>45954</v>
      </c>
      <c r="E463" s="74" t="s">
        <v>1196</v>
      </c>
      <c r="F463" s="74" t="s">
        <v>101</v>
      </c>
      <c r="G463" s="73">
        <v>1</v>
      </c>
      <c r="H463" s="80">
        <v>47.28</v>
      </c>
      <c r="I463" s="79">
        <v>47.28</v>
      </c>
      <c r="J463" s="54" t="s">
        <v>8</v>
      </c>
      <c r="K463" s="30" t="s">
        <v>894</v>
      </c>
    </row>
    <row r="464" spans="2:11">
      <c r="B464" s="58" t="s">
        <v>17</v>
      </c>
      <c r="C464" s="57" t="s">
        <v>16</v>
      </c>
      <c r="D464" s="147">
        <v>45954</v>
      </c>
      <c r="E464" s="74" t="s">
        <v>1197</v>
      </c>
      <c r="F464" s="74" t="s">
        <v>101</v>
      </c>
      <c r="G464" s="73">
        <v>22</v>
      </c>
      <c r="H464" s="80">
        <v>47.28</v>
      </c>
      <c r="I464" s="79">
        <v>1040.1600000000001</v>
      </c>
      <c r="J464" s="54" t="s">
        <v>8</v>
      </c>
      <c r="K464" s="30" t="s">
        <v>895</v>
      </c>
    </row>
    <row r="465" spans="2:11">
      <c r="B465" s="58" t="s">
        <v>17</v>
      </c>
      <c r="C465" s="57" t="s">
        <v>16</v>
      </c>
      <c r="D465" s="147">
        <v>45954</v>
      </c>
      <c r="E465" s="74" t="s">
        <v>1197</v>
      </c>
      <c r="F465" s="74" t="s">
        <v>101</v>
      </c>
      <c r="G465" s="73">
        <v>38</v>
      </c>
      <c r="H465" s="80">
        <v>47.28</v>
      </c>
      <c r="I465" s="79">
        <v>1796.64</v>
      </c>
      <c r="J465" s="54" t="s">
        <v>8</v>
      </c>
      <c r="K465" s="30" t="s">
        <v>896</v>
      </c>
    </row>
    <row r="466" spans="2:11">
      <c r="B466" s="58" t="s">
        <v>17</v>
      </c>
      <c r="C466" s="57" t="s">
        <v>16</v>
      </c>
      <c r="D466" s="147">
        <v>45954</v>
      </c>
      <c r="E466" s="74" t="s">
        <v>1198</v>
      </c>
      <c r="F466" s="74" t="s">
        <v>101</v>
      </c>
      <c r="G466" s="73">
        <v>51</v>
      </c>
      <c r="H466" s="80">
        <v>47.28</v>
      </c>
      <c r="I466" s="79">
        <v>2411.2800000000002</v>
      </c>
      <c r="J466" s="54" t="s">
        <v>8</v>
      </c>
      <c r="K466" s="30" t="s">
        <v>897</v>
      </c>
    </row>
    <row r="467" spans="2:11">
      <c r="B467" s="58" t="s">
        <v>17</v>
      </c>
      <c r="C467" s="57" t="s">
        <v>16</v>
      </c>
      <c r="D467" s="147">
        <v>45954</v>
      </c>
      <c r="E467" s="74" t="s">
        <v>1198</v>
      </c>
      <c r="F467" s="74" t="s">
        <v>101</v>
      </c>
      <c r="G467" s="73">
        <v>39</v>
      </c>
      <c r="H467" s="80">
        <v>47.28</v>
      </c>
      <c r="I467" s="79">
        <v>1843.92</v>
      </c>
      <c r="J467" s="54" t="s">
        <v>8</v>
      </c>
      <c r="K467" s="30" t="s">
        <v>898</v>
      </c>
    </row>
    <row r="468" spans="2:11">
      <c r="B468" s="58" t="s">
        <v>17</v>
      </c>
      <c r="C468" s="57" t="s">
        <v>16</v>
      </c>
      <c r="D468" s="147">
        <v>45954</v>
      </c>
      <c r="E468" s="74" t="s">
        <v>1199</v>
      </c>
      <c r="F468" s="74" t="s">
        <v>101</v>
      </c>
      <c r="G468" s="73">
        <v>1</v>
      </c>
      <c r="H468" s="80">
        <v>47.28</v>
      </c>
      <c r="I468" s="79">
        <v>47.28</v>
      </c>
      <c r="J468" s="54" t="s">
        <v>8</v>
      </c>
      <c r="K468" s="30" t="s">
        <v>899</v>
      </c>
    </row>
    <row r="469" spans="2:11">
      <c r="B469" s="58" t="s">
        <v>17</v>
      </c>
      <c r="C469" s="57" t="s">
        <v>16</v>
      </c>
      <c r="D469" s="147">
        <v>45954</v>
      </c>
      <c r="E469" s="74" t="s">
        <v>1199</v>
      </c>
      <c r="F469" s="74" t="s">
        <v>101</v>
      </c>
      <c r="G469" s="73">
        <v>4</v>
      </c>
      <c r="H469" s="80">
        <v>47.28</v>
      </c>
      <c r="I469" s="79">
        <v>189.12</v>
      </c>
      <c r="J469" s="54" t="s">
        <v>8</v>
      </c>
      <c r="K469" s="30" t="s">
        <v>900</v>
      </c>
    </row>
    <row r="470" spans="2:11">
      <c r="B470" s="58" t="s">
        <v>17</v>
      </c>
      <c r="C470" s="57" t="s">
        <v>16</v>
      </c>
      <c r="D470" s="147">
        <v>45954</v>
      </c>
      <c r="E470" s="74" t="s">
        <v>1200</v>
      </c>
      <c r="F470" s="74" t="s">
        <v>101</v>
      </c>
      <c r="G470" s="73">
        <v>145</v>
      </c>
      <c r="H470" s="80">
        <v>47.28</v>
      </c>
      <c r="I470" s="79">
        <v>6855.6</v>
      </c>
      <c r="J470" s="54" t="s">
        <v>8</v>
      </c>
      <c r="K470" s="30" t="s">
        <v>901</v>
      </c>
    </row>
    <row r="471" spans="2:11">
      <c r="B471" s="58" t="s">
        <v>17</v>
      </c>
      <c r="C471" s="57" t="s">
        <v>16</v>
      </c>
      <c r="D471" s="147">
        <v>45954</v>
      </c>
      <c r="E471" s="74" t="s">
        <v>1201</v>
      </c>
      <c r="F471" s="74" t="s">
        <v>101</v>
      </c>
      <c r="G471" s="73">
        <v>4</v>
      </c>
      <c r="H471" s="80">
        <v>47.28</v>
      </c>
      <c r="I471" s="79">
        <v>189.12</v>
      </c>
      <c r="J471" s="54" t="s">
        <v>8</v>
      </c>
      <c r="K471" s="30" t="s">
        <v>902</v>
      </c>
    </row>
    <row r="472" spans="2:11">
      <c r="B472" s="58" t="s">
        <v>17</v>
      </c>
      <c r="C472" s="57" t="s">
        <v>16</v>
      </c>
      <c r="D472" s="147">
        <v>45954</v>
      </c>
      <c r="E472" s="74" t="s">
        <v>1201</v>
      </c>
      <c r="F472" s="74" t="s">
        <v>101</v>
      </c>
      <c r="G472" s="73">
        <v>176</v>
      </c>
      <c r="H472" s="80">
        <v>47.28</v>
      </c>
      <c r="I472" s="79">
        <v>8321.2800000000007</v>
      </c>
      <c r="J472" s="54" t="s">
        <v>8</v>
      </c>
      <c r="K472" s="30" t="s">
        <v>903</v>
      </c>
    </row>
    <row r="473" spans="2:11">
      <c r="B473" s="58" t="s">
        <v>17</v>
      </c>
      <c r="C473" s="57" t="s">
        <v>16</v>
      </c>
      <c r="D473" s="147">
        <v>45954</v>
      </c>
      <c r="E473" s="74" t="s">
        <v>1202</v>
      </c>
      <c r="F473" s="74" t="s">
        <v>101</v>
      </c>
      <c r="G473" s="73">
        <v>90</v>
      </c>
      <c r="H473" s="80">
        <v>47.28</v>
      </c>
      <c r="I473" s="79">
        <v>4255.2</v>
      </c>
      <c r="J473" s="54" t="s">
        <v>8</v>
      </c>
      <c r="K473" s="30" t="s">
        <v>904</v>
      </c>
    </row>
    <row r="474" spans="2:11">
      <c r="B474" s="58" t="s">
        <v>17</v>
      </c>
      <c r="C474" s="57" t="s">
        <v>16</v>
      </c>
      <c r="D474" s="147">
        <v>45954</v>
      </c>
      <c r="E474" s="74" t="s">
        <v>1203</v>
      </c>
      <c r="F474" s="74" t="s">
        <v>101</v>
      </c>
      <c r="G474" s="73">
        <v>4</v>
      </c>
      <c r="H474" s="80">
        <v>47.26</v>
      </c>
      <c r="I474" s="79">
        <v>189.04</v>
      </c>
      <c r="J474" s="54" t="s">
        <v>8</v>
      </c>
      <c r="K474" s="30" t="s">
        <v>905</v>
      </c>
    </row>
    <row r="475" spans="2:11">
      <c r="B475" s="58" t="s">
        <v>17</v>
      </c>
      <c r="C475" s="57" t="s">
        <v>16</v>
      </c>
      <c r="D475" s="147">
        <v>45954</v>
      </c>
      <c r="E475" s="74" t="s">
        <v>1204</v>
      </c>
      <c r="F475" s="74" t="s">
        <v>101</v>
      </c>
      <c r="G475" s="73">
        <v>60</v>
      </c>
      <c r="H475" s="80">
        <v>47.28</v>
      </c>
      <c r="I475" s="79">
        <v>2836.8</v>
      </c>
      <c r="J475" s="54" t="s">
        <v>8</v>
      </c>
      <c r="K475" s="30" t="s">
        <v>906</v>
      </c>
    </row>
    <row r="476" spans="2:11">
      <c r="B476" s="58" t="s">
        <v>17</v>
      </c>
      <c r="C476" s="57" t="s">
        <v>16</v>
      </c>
      <c r="D476" s="147">
        <v>45954</v>
      </c>
      <c r="E476" s="74" t="s">
        <v>1205</v>
      </c>
      <c r="F476" s="74" t="s">
        <v>101</v>
      </c>
      <c r="G476" s="73">
        <v>30</v>
      </c>
      <c r="H476" s="80">
        <v>47.26</v>
      </c>
      <c r="I476" s="79">
        <v>1417.8</v>
      </c>
      <c r="J476" s="54" t="s">
        <v>8</v>
      </c>
      <c r="K476" s="30" t="s">
        <v>907</v>
      </c>
    </row>
    <row r="477" spans="2:11">
      <c r="B477" s="58" t="s">
        <v>17</v>
      </c>
      <c r="C477" s="57" t="s">
        <v>16</v>
      </c>
      <c r="D477" s="147">
        <v>45954</v>
      </c>
      <c r="E477" s="74" t="s">
        <v>1205</v>
      </c>
      <c r="F477" s="74" t="s">
        <v>101</v>
      </c>
      <c r="G477" s="73">
        <v>26</v>
      </c>
      <c r="H477" s="80">
        <v>47.26</v>
      </c>
      <c r="I477" s="79">
        <v>1228.76</v>
      </c>
      <c r="J477" s="54" t="s">
        <v>8</v>
      </c>
      <c r="K477" s="30" t="s">
        <v>908</v>
      </c>
    </row>
    <row r="478" spans="2:11">
      <c r="B478" s="58" t="s">
        <v>17</v>
      </c>
      <c r="C478" s="57" t="s">
        <v>16</v>
      </c>
      <c r="D478" s="147">
        <v>45954</v>
      </c>
      <c r="E478" s="74" t="s">
        <v>1205</v>
      </c>
      <c r="F478" s="74" t="s">
        <v>101</v>
      </c>
      <c r="G478" s="73">
        <v>30</v>
      </c>
      <c r="H478" s="80">
        <v>47.26</v>
      </c>
      <c r="I478" s="79">
        <v>1417.8</v>
      </c>
      <c r="J478" s="54" t="s">
        <v>8</v>
      </c>
      <c r="K478" s="30" t="s">
        <v>909</v>
      </c>
    </row>
    <row r="479" spans="2:11">
      <c r="B479" s="58" t="s">
        <v>17</v>
      </c>
      <c r="C479" s="57" t="s">
        <v>16</v>
      </c>
      <c r="D479" s="147">
        <v>45954</v>
      </c>
      <c r="E479" s="74" t="s">
        <v>1205</v>
      </c>
      <c r="F479" s="74" t="s">
        <v>101</v>
      </c>
      <c r="G479" s="73">
        <v>26</v>
      </c>
      <c r="H479" s="80">
        <v>47.24</v>
      </c>
      <c r="I479" s="79">
        <v>1228.24</v>
      </c>
      <c r="J479" s="54" t="s">
        <v>8</v>
      </c>
      <c r="K479" s="30" t="s">
        <v>910</v>
      </c>
    </row>
    <row r="480" spans="2:11">
      <c r="B480" s="58" t="s">
        <v>17</v>
      </c>
      <c r="C480" s="57" t="s">
        <v>16</v>
      </c>
      <c r="D480" s="147">
        <v>45954</v>
      </c>
      <c r="E480" s="74" t="s">
        <v>1205</v>
      </c>
      <c r="F480" s="74" t="s">
        <v>101</v>
      </c>
      <c r="G480" s="73">
        <v>26</v>
      </c>
      <c r="H480" s="80">
        <v>47.24</v>
      </c>
      <c r="I480" s="79">
        <v>1228.24</v>
      </c>
      <c r="J480" s="54" t="s">
        <v>8</v>
      </c>
      <c r="K480" s="30" t="s">
        <v>911</v>
      </c>
    </row>
    <row r="481" spans="2:11">
      <c r="B481" s="58" t="s">
        <v>17</v>
      </c>
      <c r="C481" s="57" t="s">
        <v>16</v>
      </c>
      <c r="D481" s="147">
        <v>45954</v>
      </c>
      <c r="E481" s="74" t="s">
        <v>1205</v>
      </c>
      <c r="F481" s="74" t="s">
        <v>101</v>
      </c>
      <c r="G481" s="73">
        <v>26</v>
      </c>
      <c r="H481" s="80">
        <v>47.24</v>
      </c>
      <c r="I481" s="79">
        <v>1228.24</v>
      </c>
      <c r="J481" s="54" t="s">
        <v>8</v>
      </c>
      <c r="K481" s="30" t="s">
        <v>912</v>
      </c>
    </row>
    <row r="482" spans="2:11">
      <c r="B482" s="58" t="s">
        <v>17</v>
      </c>
      <c r="C482" s="57" t="s">
        <v>16</v>
      </c>
      <c r="D482" s="147">
        <v>45954</v>
      </c>
      <c r="E482" s="74" t="s">
        <v>1205</v>
      </c>
      <c r="F482" s="74" t="s">
        <v>101</v>
      </c>
      <c r="G482" s="73">
        <v>30</v>
      </c>
      <c r="H482" s="80">
        <v>47.26</v>
      </c>
      <c r="I482" s="79">
        <v>1417.8</v>
      </c>
      <c r="J482" s="54" t="s">
        <v>8</v>
      </c>
      <c r="K482" s="30" t="s">
        <v>913</v>
      </c>
    </row>
    <row r="483" spans="2:11">
      <c r="B483" s="58" t="s">
        <v>17</v>
      </c>
      <c r="C483" s="57" t="s">
        <v>16</v>
      </c>
      <c r="D483" s="147">
        <v>45954</v>
      </c>
      <c r="E483" s="74" t="s">
        <v>1205</v>
      </c>
      <c r="F483" s="74" t="s">
        <v>101</v>
      </c>
      <c r="G483" s="73">
        <v>30</v>
      </c>
      <c r="H483" s="80">
        <v>47.26</v>
      </c>
      <c r="I483" s="79">
        <v>1417.8</v>
      </c>
      <c r="J483" s="54" t="s">
        <v>8</v>
      </c>
      <c r="K483" s="30" t="s">
        <v>914</v>
      </c>
    </row>
    <row r="484" spans="2:11">
      <c r="B484" s="58" t="s">
        <v>17</v>
      </c>
      <c r="C484" s="57" t="s">
        <v>16</v>
      </c>
      <c r="D484" s="147">
        <v>45954</v>
      </c>
      <c r="E484" s="74" t="s">
        <v>1205</v>
      </c>
      <c r="F484" s="74" t="s">
        <v>101</v>
      </c>
      <c r="G484" s="73">
        <v>15</v>
      </c>
      <c r="H484" s="80">
        <v>47.24</v>
      </c>
      <c r="I484" s="79">
        <v>708.6</v>
      </c>
      <c r="J484" s="54" t="s">
        <v>8</v>
      </c>
      <c r="K484" s="30" t="s">
        <v>915</v>
      </c>
    </row>
    <row r="485" spans="2:11">
      <c r="B485" s="58" t="s">
        <v>17</v>
      </c>
      <c r="C485" s="57" t="s">
        <v>16</v>
      </c>
      <c r="D485" s="147">
        <v>45954</v>
      </c>
      <c r="E485" s="74" t="s">
        <v>1205</v>
      </c>
      <c r="F485" s="74" t="s">
        <v>101</v>
      </c>
      <c r="G485" s="73">
        <v>30</v>
      </c>
      <c r="H485" s="80">
        <v>47.24</v>
      </c>
      <c r="I485" s="79">
        <v>1417.2</v>
      </c>
      <c r="J485" s="54" t="s">
        <v>8</v>
      </c>
      <c r="K485" s="30" t="s">
        <v>916</v>
      </c>
    </row>
    <row r="486" spans="2:11">
      <c r="B486" s="58" t="s">
        <v>17</v>
      </c>
      <c r="C486" s="57" t="s">
        <v>16</v>
      </c>
      <c r="D486" s="147">
        <v>45954</v>
      </c>
      <c r="E486" s="74" t="s">
        <v>1206</v>
      </c>
      <c r="F486" s="74" t="s">
        <v>101</v>
      </c>
      <c r="G486" s="73">
        <v>30</v>
      </c>
      <c r="H486" s="80">
        <v>47.4</v>
      </c>
      <c r="I486" s="79">
        <v>1422</v>
      </c>
      <c r="J486" s="54" t="s">
        <v>8</v>
      </c>
      <c r="K486" s="30" t="s">
        <v>917</v>
      </c>
    </row>
    <row r="487" spans="2:11">
      <c r="B487" s="58" t="s">
        <v>17</v>
      </c>
      <c r="C487" s="57" t="s">
        <v>16</v>
      </c>
      <c r="D487" s="147">
        <v>45954</v>
      </c>
      <c r="E487" s="74" t="s">
        <v>1207</v>
      </c>
      <c r="F487" s="74" t="s">
        <v>101</v>
      </c>
      <c r="G487" s="73">
        <v>23</v>
      </c>
      <c r="H487" s="80">
        <v>47.4</v>
      </c>
      <c r="I487" s="79">
        <v>1090.2</v>
      </c>
      <c r="J487" s="54" t="s">
        <v>8</v>
      </c>
      <c r="K487" s="30" t="s">
        <v>918</v>
      </c>
    </row>
    <row r="488" spans="2:11">
      <c r="B488" s="58" t="s">
        <v>17</v>
      </c>
      <c r="C488" s="57" t="s">
        <v>16</v>
      </c>
      <c r="D488" s="147">
        <v>45954</v>
      </c>
      <c r="E488" s="74" t="s">
        <v>1207</v>
      </c>
      <c r="F488" s="74" t="s">
        <v>101</v>
      </c>
      <c r="G488" s="73">
        <v>43</v>
      </c>
      <c r="H488" s="80">
        <v>47.4</v>
      </c>
      <c r="I488" s="79">
        <v>2038.2</v>
      </c>
      <c r="J488" s="54" t="s">
        <v>8</v>
      </c>
      <c r="K488" s="30" t="s">
        <v>919</v>
      </c>
    </row>
    <row r="489" spans="2:11">
      <c r="B489" s="58" t="s">
        <v>17</v>
      </c>
      <c r="C489" s="57" t="s">
        <v>16</v>
      </c>
      <c r="D489" s="147">
        <v>45954</v>
      </c>
      <c r="E489" s="74" t="s">
        <v>1207</v>
      </c>
      <c r="F489" s="74" t="s">
        <v>101</v>
      </c>
      <c r="G489" s="73">
        <v>54</v>
      </c>
      <c r="H489" s="80">
        <v>47.4</v>
      </c>
      <c r="I489" s="79">
        <v>2559.6</v>
      </c>
      <c r="J489" s="54" t="s">
        <v>8</v>
      </c>
      <c r="K489" s="30" t="s">
        <v>920</v>
      </c>
    </row>
    <row r="490" spans="2:11">
      <c r="B490" s="58" t="s">
        <v>17</v>
      </c>
      <c r="C490" s="57" t="s">
        <v>16</v>
      </c>
      <c r="D490" s="147">
        <v>45954</v>
      </c>
      <c r="E490" s="74" t="s">
        <v>1208</v>
      </c>
      <c r="F490" s="74" t="s">
        <v>101</v>
      </c>
      <c r="G490" s="73">
        <v>6</v>
      </c>
      <c r="H490" s="80">
        <v>47.4</v>
      </c>
      <c r="I490" s="79">
        <v>284.39999999999998</v>
      </c>
      <c r="J490" s="54" t="s">
        <v>8</v>
      </c>
      <c r="K490" s="30" t="s">
        <v>921</v>
      </c>
    </row>
    <row r="491" spans="2:11">
      <c r="B491" s="58" t="s">
        <v>17</v>
      </c>
      <c r="C491" s="57" t="s">
        <v>16</v>
      </c>
      <c r="D491" s="147">
        <v>45954</v>
      </c>
      <c r="E491" s="74" t="s">
        <v>1208</v>
      </c>
      <c r="F491" s="74" t="s">
        <v>101</v>
      </c>
      <c r="G491" s="73">
        <v>45</v>
      </c>
      <c r="H491" s="80">
        <v>47.4</v>
      </c>
      <c r="I491" s="79">
        <v>2133</v>
      </c>
      <c r="J491" s="54" t="s">
        <v>8</v>
      </c>
      <c r="K491" s="30" t="s">
        <v>922</v>
      </c>
    </row>
    <row r="492" spans="2:11">
      <c r="B492" s="58" t="s">
        <v>17</v>
      </c>
      <c r="C492" s="57" t="s">
        <v>16</v>
      </c>
      <c r="D492" s="147">
        <v>45954</v>
      </c>
      <c r="E492" s="74" t="s">
        <v>1208</v>
      </c>
      <c r="F492" s="74" t="s">
        <v>101</v>
      </c>
      <c r="G492" s="73">
        <v>69</v>
      </c>
      <c r="H492" s="80">
        <v>47.4</v>
      </c>
      <c r="I492" s="79">
        <v>3270.6</v>
      </c>
      <c r="J492" s="54" t="s">
        <v>8</v>
      </c>
      <c r="K492" s="30" t="s">
        <v>923</v>
      </c>
    </row>
    <row r="493" spans="2:11">
      <c r="B493" s="58" t="s">
        <v>17</v>
      </c>
      <c r="C493" s="57" t="s">
        <v>16</v>
      </c>
      <c r="D493" s="147">
        <v>45954</v>
      </c>
      <c r="E493" s="74" t="s">
        <v>1209</v>
      </c>
      <c r="F493" s="74" t="s">
        <v>101</v>
      </c>
      <c r="G493" s="73">
        <v>4</v>
      </c>
      <c r="H493" s="80">
        <v>47.38</v>
      </c>
      <c r="I493" s="79">
        <v>189.52</v>
      </c>
      <c r="J493" s="54" t="s">
        <v>8</v>
      </c>
      <c r="K493" s="30" t="s">
        <v>924</v>
      </c>
    </row>
    <row r="494" spans="2:11">
      <c r="B494" s="58" t="s">
        <v>17</v>
      </c>
      <c r="C494" s="57" t="s">
        <v>16</v>
      </c>
      <c r="D494" s="147">
        <v>45954</v>
      </c>
      <c r="E494" s="74" t="s">
        <v>1210</v>
      </c>
      <c r="F494" s="74" t="s">
        <v>101</v>
      </c>
      <c r="G494" s="73">
        <v>3</v>
      </c>
      <c r="H494" s="80">
        <v>47.4</v>
      </c>
      <c r="I494" s="79">
        <v>142.19999999999999</v>
      </c>
      <c r="J494" s="54" t="s">
        <v>8</v>
      </c>
      <c r="K494" s="30" t="s">
        <v>925</v>
      </c>
    </row>
    <row r="495" spans="2:11">
      <c r="B495" s="58" t="s">
        <v>17</v>
      </c>
      <c r="C495" s="57" t="s">
        <v>16</v>
      </c>
      <c r="D495" s="147">
        <v>45954</v>
      </c>
      <c r="E495" s="74" t="s">
        <v>1211</v>
      </c>
      <c r="F495" s="74" t="s">
        <v>101</v>
      </c>
      <c r="G495" s="73">
        <v>4</v>
      </c>
      <c r="H495" s="80">
        <v>47.4</v>
      </c>
      <c r="I495" s="79">
        <v>189.6</v>
      </c>
      <c r="J495" s="54" t="s">
        <v>8</v>
      </c>
      <c r="K495" s="30" t="s">
        <v>926</v>
      </c>
    </row>
    <row r="496" spans="2:11">
      <c r="B496" s="58" t="s">
        <v>17</v>
      </c>
      <c r="C496" s="57" t="s">
        <v>16</v>
      </c>
      <c r="D496" s="147">
        <v>45954</v>
      </c>
      <c r="E496" s="74" t="s">
        <v>1212</v>
      </c>
      <c r="F496" s="74" t="s">
        <v>101</v>
      </c>
      <c r="G496" s="73">
        <v>4</v>
      </c>
      <c r="H496" s="80">
        <v>47.4</v>
      </c>
      <c r="I496" s="79">
        <v>189.6</v>
      </c>
      <c r="J496" s="54" t="s">
        <v>8</v>
      </c>
      <c r="K496" s="30" t="s">
        <v>927</v>
      </c>
    </row>
    <row r="497" spans="2:11">
      <c r="B497" s="58" t="s">
        <v>17</v>
      </c>
      <c r="C497" s="57" t="s">
        <v>16</v>
      </c>
      <c r="D497" s="147">
        <v>45954</v>
      </c>
      <c r="E497" s="74" t="s">
        <v>1213</v>
      </c>
      <c r="F497" s="74" t="s">
        <v>101</v>
      </c>
      <c r="G497" s="73">
        <v>240</v>
      </c>
      <c r="H497" s="80">
        <v>47.44</v>
      </c>
      <c r="I497" s="79">
        <v>11385.599999999999</v>
      </c>
      <c r="J497" s="54" t="s">
        <v>8</v>
      </c>
      <c r="K497" s="30" t="s">
        <v>928</v>
      </c>
    </row>
    <row r="498" spans="2:11">
      <c r="B498" s="58" t="s">
        <v>17</v>
      </c>
      <c r="C498" s="57" t="s">
        <v>16</v>
      </c>
      <c r="D498" s="147">
        <v>45954</v>
      </c>
      <c r="E498" s="74" t="s">
        <v>1214</v>
      </c>
      <c r="F498" s="74" t="s">
        <v>101</v>
      </c>
      <c r="G498" s="73">
        <v>30</v>
      </c>
      <c r="H498" s="80">
        <v>47.42</v>
      </c>
      <c r="I498" s="79">
        <v>1422.6000000000001</v>
      </c>
      <c r="J498" s="54" t="s">
        <v>8</v>
      </c>
      <c r="K498" s="30" t="s">
        <v>929</v>
      </c>
    </row>
    <row r="499" spans="2:11">
      <c r="B499" s="58" t="s">
        <v>17</v>
      </c>
      <c r="C499" s="57" t="s">
        <v>16</v>
      </c>
      <c r="D499" s="147">
        <v>45954</v>
      </c>
      <c r="E499" s="74" t="s">
        <v>1215</v>
      </c>
      <c r="F499" s="74" t="s">
        <v>101</v>
      </c>
      <c r="G499" s="73">
        <v>30</v>
      </c>
      <c r="H499" s="80">
        <v>47.42</v>
      </c>
      <c r="I499" s="79">
        <v>1422.6000000000001</v>
      </c>
      <c r="J499" s="54" t="s">
        <v>8</v>
      </c>
      <c r="K499" s="30" t="s">
        <v>930</v>
      </c>
    </row>
    <row r="500" spans="2:11">
      <c r="B500" s="58" t="s">
        <v>17</v>
      </c>
      <c r="C500" s="57" t="s">
        <v>16</v>
      </c>
      <c r="D500" s="147">
        <v>45954</v>
      </c>
      <c r="E500" s="74" t="s">
        <v>1216</v>
      </c>
      <c r="F500" s="74" t="s">
        <v>101</v>
      </c>
      <c r="G500" s="73">
        <v>34</v>
      </c>
      <c r="H500" s="80">
        <v>47.44</v>
      </c>
      <c r="I500" s="79">
        <v>1612.96</v>
      </c>
      <c r="J500" s="54" t="s">
        <v>8</v>
      </c>
      <c r="K500" s="30" t="s">
        <v>931</v>
      </c>
    </row>
    <row r="501" spans="2:11">
      <c r="B501" s="58" t="s">
        <v>17</v>
      </c>
      <c r="C501" s="57" t="s">
        <v>16</v>
      </c>
      <c r="D501" s="147">
        <v>45954</v>
      </c>
      <c r="E501" s="74" t="s">
        <v>1216</v>
      </c>
      <c r="F501" s="74" t="s">
        <v>101</v>
      </c>
      <c r="G501" s="73">
        <v>26</v>
      </c>
      <c r="H501" s="80">
        <v>47.44</v>
      </c>
      <c r="I501" s="79">
        <v>1233.44</v>
      </c>
      <c r="J501" s="54" t="s">
        <v>8</v>
      </c>
      <c r="K501" s="30" t="s">
        <v>932</v>
      </c>
    </row>
    <row r="502" spans="2:11">
      <c r="B502" s="58" t="s">
        <v>17</v>
      </c>
      <c r="C502" s="57" t="s">
        <v>16</v>
      </c>
      <c r="D502" s="147">
        <v>45954</v>
      </c>
      <c r="E502" s="74" t="s">
        <v>1216</v>
      </c>
      <c r="F502" s="74" t="s">
        <v>101</v>
      </c>
      <c r="G502" s="73">
        <v>83</v>
      </c>
      <c r="H502" s="80">
        <v>47.44</v>
      </c>
      <c r="I502" s="79">
        <v>3937.52</v>
      </c>
      <c r="J502" s="54" t="s">
        <v>8</v>
      </c>
      <c r="K502" s="30" t="s">
        <v>933</v>
      </c>
    </row>
    <row r="503" spans="2:11">
      <c r="B503" s="58" t="s">
        <v>17</v>
      </c>
      <c r="C503" s="57" t="s">
        <v>16</v>
      </c>
      <c r="D503" s="147">
        <v>45954</v>
      </c>
      <c r="E503" s="74" t="s">
        <v>1217</v>
      </c>
      <c r="F503" s="74" t="s">
        <v>101</v>
      </c>
      <c r="G503" s="73">
        <v>30</v>
      </c>
      <c r="H503" s="80">
        <v>47.44</v>
      </c>
      <c r="I503" s="79">
        <v>1423.1999999999998</v>
      </c>
      <c r="J503" s="54" t="s">
        <v>8</v>
      </c>
      <c r="K503" s="30" t="s">
        <v>934</v>
      </c>
    </row>
    <row r="504" spans="2:11">
      <c r="B504" s="58" t="s">
        <v>17</v>
      </c>
      <c r="C504" s="57" t="s">
        <v>16</v>
      </c>
      <c r="D504" s="147">
        <v>45954</v>
      </c>
      <c r="E504" s="74" t="s">
        <v>1218</v>
      </c>
      <c r="F504" s="74" t="s">
        <v>101</v>
      </c>
      <c r="G504" s="73">
        <v>30</v>
      </c>
      <c r="H504" s="80">
        <v>47.44</v>
      </c>
      <c r="I504" s="79">
        <v>1423.1999999999998</v>
      </c>
      <c r="J504" s="54" t="s">
        <v>8</v>
      </c>
      <c r="K504" s="30" t="s">
        <v>935</v>
      </c>
    </row>
    <row r="505" spans="2:11">
      <c r="B505" s="58" t="s">
        <v>17</v>
      </c>
      <c r="C505" s="57" t="s">
        <v>16</v>
      </c>
      <c r="D505" s="147">
        <v>45954</v>
      </c>
      <c r="E505" s="74" t="s">
        <v>1218</v>
      </c>
      <c r="F505" s="74" t="s">
        <v>101</v>
      </c>
      <c r="G505" s="73">
        <v>37</v>
      </c>
      <c r="H505" s="80">
        <v>47.44</v>
      </c>
      <c r="I505" s="79">
        <v>1755.28</v>
      </c>
      <c r="J505" s="54" t="s">
        <v>8</v>
      </c>
      <c r="K505" s="30" t="s">
        <v>936</v>
      </c>
    </row>
    <row r="506" spans="2:11">
      <c r="B506" s="58" t="s">
        <v>17</v>
      </c>
      <c r="C506" s="57" t="s">
        <v>16</v>
      </c>
      <c r="D506" s="147">
        <v>45954</v>
      </c>
      <c r="E506" s="74" t="s">
        <v>1218</v>
      </c>
      <c r="F506" s="74" t="s">
        <v>101</v>
      </c>
      <c r="G506" s="73">
        <v>300</v>
      </c>
      <c r="H506" s="80">
        <v>47.44</v>
      </c>
      <c r="I506" s="79">
        <v>14232</v>
      </c>
      <c r="J506" s="54" t="s">
        <v>8</v>
      </c>
      <c r="K506" s="30" t="s">
        <v>937</v>
      </c>
    </row>
    <row r="507" spans="2:11">
      <c r="B507" s="58" t="s">
        <v>17</v>
      </c>
      <c r="C507" s="57" t="s">
        <v>16</v>
      </c>
      <c r="D507" s="147">
        <v>45954</v>
      </c>
      <c r="E507" s="74" t="s">
        <v>1219</v>
      </c>
      <c r="F507" s="74" t="s">
        <v>101</v>
      </c>
      <c r="G507" s="73">
        <v>29</v>
      </c>
      <c r="H507" s="80">
        <v>47.44</v>
      </c>
      <c r="I507" s="79">
        <v>1375.76</v>
      </c>
      <c r="J507" s="54" t="s">
        <v>8</v>
      </c>
      <c r="K507" s="30" t="s">
        <v>938</v>
      </c>
    </row>
    <row r="508" spans="2:11">
      <c r="B508" s="58" t="s">
        <v>17</v>
      </c>
      <c r="C508" s="57" t="s">
        <v>16</v>
      </c>
      <c r="D508" s="147">
        <v>45954</v>
      </c>
      <c r="E508" s="74" t="s">
        <v>1219</v>
      </c>
      <c r="F508" s="74" t="s">
        <v>101</v>
      </c>
      <c r="G508" s="73">
        <v>30</v>
      </c>
      <c r="H508" s="80">
        <v>47.44</v>
      </c>
      <c r="I508" s="79">
        <v>1423.1999999999998</v>
      </c>
      <c r="J508" s="54" t="s">
        <v>8</v>
      </c>
      <c r="K508" s="30" t="s">
        <v>939</v>
      </c>
    </row>
    <row r="509" spans="2:11">
      <c r="B509" s="58" t="s">
        <v>17</v>
      </c>
      <c r="C509" s="57" t="s">
        <v>16</v>
      </c>
      <c r="D509" s="147">
        <v>45954</v>
      </c>
      <c r="E509" s="74" t="s">
        <v>1219</v>
      </c>
      <c r="F509" s="74" t="s">
        <v>101</v>
      </c>
      <c r="G509" s="73">
        <v>30</v>
      </c>
      <c r="H509" s="80">
        <v>47.44</v>
      </c>
      <c r="I509" s="79">
        <v>1423.1999999999998</v>
      </c>
      <c r="J509" s="54" t="s">
        <v>8</v>
      </c>
      <c r="K509" s="30" t="s">
        <v>940</v>
      </c>
    </row>
    <row r="510" spans="2:11">
      <c r="B510" s="58" t="s">
        <v>17</v>
      </c>
      <c r="C510" s="57" t="s">
        <v>16</v>
      </c>
      <c r="D510" s="147">
        <v>45954</v>
      </c>
      <c r="E510" s="74" t="s">
        <v>1219</v>
      </c>
      <c r="F510" s="74" t="s">
        <v>101</v>
      </c>
      <c r="G510" s="73">
        <v>1</v>
      </c>
      <c r="H510" s="80">
        <v>47.44</v>
      </c>
      <c r="I510" s="79">
        <v>47.44</v>
      </c>
      <c r="J510" s="54" t="s">
        <v>8</v>
      </c>
      <c r="K510" s="30" t="s">
        <v>941</v>
      </c>
    </row>
    <row r="511" spans="2:11">
      <c r="B511" s="58" t="s">
        <v>17</v>
      </c>
      <c r="C511" s="57" t="s">
        <v>16</v>
      </c>
      <c r="D511" s="147">
        <v>45954</v>
      </c>
      <c r="E511" s="74" t="s">
        <v>1219</v>
      </c>
      <c r="F511" s="74" t="s">
        <v>101</v>
      </c>
      <c r="G511" s="73">
        <v>30</v>
      </c>
      <c r="H511" s="80">
        <v>47.44</v>
      </c>
      <c r="I511" s="79">
        <v>1423.1999999999998</v>
      </c>
      <c r="J511" s="54" t="s">
        <v>8</v>
      </c>
      <c r="K511" s="30" t="s">
        <v>942</v>
      </c>
    </row>
    <row r="512" spans="2:11">
      <c r="B512" s="58" t="s">
        <v>17</v>
      </c>
      <c r="C512" s="57" t="s">
        <v>16</v>
      </c>
      <c r="D512" s="147">
        <v>45954</v>
      </c>
      <c r="E512" s="74" t="s">
        <v>1219</v>
      </c>
      <c r="F512" s="74" t="s">
        <v>101</v>
      </c>
      <c r="G512" s="73">
        <v>1</v>
      </c>
      <c r="H512" s="80">
        <v>47.44</v>
      </c>
      <c r="I512" s="79">
        <v>47.44</v>
      </c>
      <c r="J512" s="54" t="s">
        <v>8</v>
      </c>
      <c r="K512" s="30" t="s">
        <v>943</v>
      </c>
    </row>
    <row r="513" spans="2:11">
      <c r="B513" s="58" t="s">
        <v>17</v>
      </c>
      <c r="C513" s="57" t="s">
        <v>16</v>
      </c>
      <c r="D513" s="147">
        <v>45954</v>
      </c>
      <c r="E513" s="74" t="s">
        <v>1219</v>
      </c>
      <c r="F513" s="74" t="s">
        <v>101</v>
      </c>
      <c r="G513" s="73">
        <v>30</v>
      </c>
      <c r="H513" s="80">
        <v>47.44</v>
      </c>
      <c r="I513" s="79">
        <v>1423.1999999999998</v>
      </c>
      <c r="J513" s="54" t="s">
        <v>8</v>
      </c>
      <c r="K513" s="30" t="s">
        <v>944</v>
      </c>
    </row>
    <row r="514" spans="2:11">
      <c r="B514" s="58" t="s">
        <v>17</v>
      </c>
      <c r="C514" s="57" t="s">
        <v>16</v>
      </c>
      <c r="D514" s="147">
        <v>45954</v>
      </c>
      <c r="E514" s="74" t="s">
        <v>1219</v>
      </c>
      <c r="F514" s="74" t="s">
        <v>101</v>
      </c>
      <c r="G514" s="73">
        <v>30</v>
      </c>
      <c r="H514" s="80">
        <v>47.44</v>
      </c>
      <c r="I514" s="79">
        <v>1423.1999999999998</v>
      </c>
      <c r="J514" s="54" t="s">
        <v>8</v>
      </c>
      <c r="K514" s="30" t="s">
        <v>945</v>
      </c>
    </row>
    <row r="515" spans="2:11">
      <c r="B515" s="58" t="s">
        <v>17</v>
      </c>
      <c r="C515" s="57" t="s">
        <v>16</v>
      </c>
      <c r="D515" s="147">
        <v>45954</v>
      </c>
      <c r="E515" s="74" t="s">
        <v>1219</v>
      </c>
      <c r="F515" s="74" t="s">
        <v>101</v>
      </c>
      <c r="G515" s="73">
        <v>30</v>
      </c>
      <c r="H515" s="80">
        <v>47.44</v>
      </c>
      <c r="I515" s="79">
        <v>1423.1999999999998</v>
      </c>
      <c r="J515" s="54" t="s">
        <v>8</v>
      </c>
      <c r="K515" s="30" t="s">
        <v>946</v>
      </c>
    </row>
    <row r="516" spans="2:11">
      <c r="B516" s="58" t="s">
        <v>17</v>
      </c>
      <c r="C516" s="57" t="s">
        <v>16</v>
      </c>
      <c r="D516" s="147">
        <v>45954</v>
      </c>
      <c r="E516" s="74" t="s">
        <v>1219</v>
      </c>
      <c r="F516" s="74" t="s">
        <v>101</v>
      </c>
      <c r="G516" s="73">
        <v>30</v>
      </c>
      <c r="H516" s="80">
        <v>47.44</v>
      </c>
      <c r="I516" s="79">
        <v>1423.1999999999998</v>
      </c>
      <c r="J516" s="54" t="s">
        <v>8</v>
      </c>
      <c r="K516" s="30" t="s">
        <v>947</v>
      </c>
    </row>
    <row r="517" spans="2:11">
      <c r="B517" s="58" t="s">
        <v>17</v>
      </c>
      <c r="C517" s="57" t="s">
        <v>16</v>
      </c>
      <c r="D517" s="147">
        <v>45954</v>
      </c>
      <c r="E517" s="74" t="s">
        <v>1219</v>
      </c>
      <c r="F517" s="74" t="s">
        <v>101</v>
      </c>
      <c r="G517" s="73">
        <v>30</v>
      </c>
      <c r="H517" s="80">
        <v>47.44</v>
      </c>
      <c r="I517" s="79">
        <v>1423.1999999999998</v>
      </c>
      <c r="J517" s="54" t="s">
        <v>8</v>
      </c>
      <c r="K517" s="30" t="s">
        <v>948</v>
      </c>
    </row>
    <row r="518" spans="2:11">
      <c r="B518" s="58" t="s">
        <v>17</v>
      </c>
      <c r="C518" s="57" t="s">
        <v>16</v>
      </c>
      <c r="D518" s="147">
        <v>45954</v>
      </c>
      <c r="E518" s="74" t="s">
        <v>1219</v>
      </c>
      <c r="F518" s="74" t="s">
        <v>101</v>
      </c>
      <c r="G518" s="73">
        <v>30</v>
      </c>
      <c r="H518" s="80">
        <v>47.44</v>
      </c>
      <c r="I518" s="79">
        <v>1423.1999999999998</v>
      </c>
      <c r="J518" s="54" t="s">
        <v>8</v>
      </c>
      <c r="K518" s="30" t="s">
        <v>949</v>
      </c>
    </row>
    <row r="519" spans="2:11">
      <c r="B519" s="58" t="s">
        <v>17</v>
      </c>
      <c r="C519" s="57" t="s">
        <v>16</v>
      </c>
      <c r="D519" s="147">
        <v>45954</v>
      </c>
      <c r="E519" s="74" t="s">
        <v>1219</v>
      </c>
      <c r="F519" s="74" t="s">
        <v>101</v>
      </c>
      <c r="G519" s="73">
        <v>30</v>
      </c>
      <c r="H519" s="80">
        <v>47.44</v>
      </c>
      <c r="I519" s="79">
        <v>1423.1999999999998</v>
      </c>
      <c r="J519" s="54" t="s">
        <v>8</v>
      </c>
      <c r="K519" s="30" t="s">
        <v>950</v>
      </c>
    </row>
    <row r="520" spans="2:11">
      <c r="B520" s="58" t="s">
        <v>17</v>
      </c>
      <c r="C520" s="57" t="s">
        <v>16</v>
      </c>
      <c r="D520" s="147">
        <v>45954</v>
      </c>
      <c r="E520" s="74" t="s">
        <v>1219</v>
      </c>
      <c r="F520" s="74" t="s">
        <v>101</v>
      </c>
      <c r="G520" s="73">
        <v>30</v>
      </c>
      <c r="H520" s="80">
        <v>47.44</v>
      </c>
      <c r="I520" s="79">
        <v>1423.1999999999998</v>
      </c>
      <c r="J520" s="54" t="s">
        <v>8</v>
      </c>
      <c r="K520" s="30" t="s">
        <v>951</v>
      </c>
    </row>
    <row r="521" spans="2:11">
      <c r="B521" s="58" t="s">
        <v>17</v>
      </c>
      <c r="C521" s="57" t="s">
        <v>16</v>
      </c>
      <c r="D521" s="147">
        <v>45954</v>
      </c>
      <c r="E521" s="74" t="s">
        <v>1219</v>
      </c>
      <c r="F521" s="74" t="s">
        <v>101</v>
      </c>
      <c r="G521" s="73">
        <v>30</v>
      </c>
      <c r="H521" s="80">
        <v>47.44</v>
      </c>
      <c r="I521" s="79">
        <v>1423.1999999999998</v>
      </c>
      <c r="J521" s="54" t="s">
        <v>8</v>
      </c>
      <c r="K521" s="30" t="s">
        <v>952</v>
      </c>
    </row>
    <row r="522" spans="2:11">
      <c r="B522" s="58" t="s">
        <v>17</v>
      </c>
      <c r="C522" s="57" t="s">
        <v>16</v>
      </c>
      <c r="D522" s="147">
        <v>45954</v>
      </c>
      <c r="E522" s="74" t="s">
        <v>1219</v>
      </c>
      <c r="F522" s="74" t="s">
        <v>101</v>
      </c>
      <c r="G522" s="73">
        <v>30</v>
      </c>
      <c r="H522" s="80">
        <v>47.44</v>
      </c>
      <c r="I522" s="79">
        <v>1423.1999999999998</v>
      </c>
      <c r="J522" s="54" t="s">
        <v>8</v>
      </c>
      <c r="K522" s="30" t="s">
        <v>953</v>
      </c>
    </row>
    <row r="523" spans="2:11">
      <c r="B523" s="58" t="s">
        <v>17</v>
      </c>
      <c r="C523" s="57" t="s">
        <v>16</v>
      </c>
      <c r="D523" s="147">
        <v>45954</v>
      </c>
      <c r="E523" s="74" t="s">
        <v>1219</v>
      </c>
      <c r="F523" s="74" t="s">
        <v>101</v>
      </c>
      <c r="G523" s="73">
        <v>26</v>
      </c>
      <c r="H523" s="80">
        <v>47.44</v>
      </c>
      <c r="I523" s="79">
        <v>1233.44</v>
      </c>
      <c r="J523" s="54" t="s">
        <v>8</v>
      </c>
      <c r="K523" s="30" t="s">
        <v>954</v>
      </c>
    </row>
    <row r="524" spans="2:11">
      <c r="B524" s="58" t="s">
        <v>17</v>
      </c>
      <c r="C524" s="57" t="s">
        <v>16</v>
      </c>
      <c r="D524" s="147">
        <v>45954</v>
      </c>
      <c r="E524" s="74" t="s">
        <v>1219</v>
      </c>
      <c r="F524" s="74" t="s">
        <v>101</v>
      </c>
      <c r="G524" s="73">
        <v>29</v>
      </c>
      <c r="H524" s="80">
        <v>47.44</v>
      </c>
      <c r="I524" s="79">
        <v>1375.76</v>
      </c>
      <c r="J524" s="54" t="s">
        <v>8</v>
      </c>
      <c r="K524" s="30" t="s">
        <v>955</v>
      </c>
    </row>
    <row r="525" spans="2:11">
      <c r="B525" s="58" t="s">
        <v>17</v>
      </c>
      <c r="C525" s="57" t="s">
        <v>16</v>
      </c>
      <c r="D525" s="147">
        <v>45954</v>
      </c>
      <c r="E525" s="74" t="s">
        <v>1219</v>
      </c>
      <c r="F525" s="74" t="s">
        <v>101</v>
      </c>
      <c r="G525" s="73">
        <v>30</v>
      </c>
      <c r="H525" s="80">
        <v>47.44</v>
      </c>
      <c r="I525" s="79">
        <v>1423.1999999999998</v>
      </c>
      <c r="J525" s="54" t="s">
        <v>8</v>
      </c>
      <c r="K525" s="30" t="s">
        <v>956</v>
      </c>
    </row>
    <row r="526" spans="2:11">
      <c r="B526" s="58" t="s">
        <v>17</v>
      </c>
      <c r="C526" s="57" t="s">
        <v>16</v>
      </c>
      <c r="D526" s="147">
        <v>45954</v>
      </c>
      <c r="E526" s="74" t="s">
        <v>1219</v>
      </c>
      <c r="F526" s="74" t="s">
        <v>101</v>
      </c>
      <c r="G526" s="73">
        <v>30</v>
      </c>
      <c r="H526" s="80">
        <v>47.44</v>
      </c>
      <c r="I526" s="79">
        <v>1423.1999999999998</v>
      </c>
      <c r="J526" s="54" t="s">
        <v>8</v>
      </c>
      <c r="K526" s="30" t="s">
        <v>957</v>
      </c>
    </row>
    <row r="527" spans="2:11">
      <c r="B527" s="58" t="s">
        <v>17</v>
      </c>
      <c r="C527" s="57" t="s">
        <v>16</v>
      </c>
      <c r="D527" s="147">
        <v>45954</v>
      </c>
      <c r="E527" s="74" t="s">
        <v>1219</v>
      </c>
      <c r="F527" s="74" t="s">
        <v>101</v>
      </c>
      <c r="G527" s="73">
        <v>30</v>
      </c>
      <c r="H527" s="80">
        <v>47.44</v>
      </c>
      <c r="I527" s="79">
        <v>1423.1999999999998</v>
      </c>
      <c r="J527" s="54" t="s">
        <v>8</v>
      </c>
      <c r="K527" s="30" t="s">
        <v>958</v>
      </c>
    </row>
    <row r="528" spans="2:11">
      <c r="B528" s="58" t="s">
        <v>17</v>
      </c>
      <c r="C528" s="57" t="s">
        <v>16</v>
      </c>
      <c r="D528" s="147">
        <v>45954</v>
      </c>
      <c r="E528" s="74" t="s">
        <v>1219</v>
      </c>
      <c r="F528" s="74" t="s">
        <v>101</v>
      </c>
      <c r="G528" s="73">
        <v>30</v>
      </c>
      <c r="H528" s="80">
        <v>47.44</v>
      </c>
      <c r="I528" s="79">
        <v>1423.1999999999998</v>
      </c>
      <c r="J528" s="54" t="s">
        <v>8</v>
      </c>
      <c r="K528" s="30" t="s">
        <v>959</v>
      </c>
    </row>
    <row r="529" spans="2:11">
      <c r="B529" s="58" t="s">
        <v>17</v>
      </c>
      <c r="C529" s="57" t="s">
        <v>16</v>
      </c>
      <c r="D529" s="147">
        <v>45954</v>
      </c>
      <c r="E529" s="74" t="s">
        <v>1219</v>
      </c>
      <c r="F529" s="74" t="s">
        <v>101</v>
      </c>
      <c r="G529" s="73">
        <v>30</v>
      </c>
      <c r="H529" s="80">
        <v>47.44</v>
      </c>
      <c r="I529" s="79">
        <v>1423.1999999999998</v>
      </c>
      <c r="J529" s="54" t="s">
        <v>8</v>
      </c>
      <c r="K529" s="30" t="s">
        <v>960</v>
      </c>
    </row>
    <row r="530" spans="2:11">
      <c r="B530" s="58" t="s">
        <v>17</v>
      </c>
      <c r="C530" s="57" t="s">
        <v>16</v>
      </c>
      <c r="D530" s="147">
        <v>45954</v>
      </c>
      <c r="E530" s="74" t="s">
        <v>1219</v>
      </c>
      <c r="F530" s="74" t="s">
        <v>101</v>
      </c>
      <c r="G530" s="73">
        <v>30</v>
      </c>
      <c r="H530" s="80">
        <v>47.44</v>
      </c>
      <c r="I530" s="79">
        <v>1423.1999999999998</v>
      </c>
      <c r="J530" s="54" t="s">
        <v>8</v>
      </c>
      <c r="K530" s="30" t="s">
        <v>961</v>
      </c>
    </row>
    <row r="531" spans="2:11">
      <c r="B531" s="58" t="s">
        <v>17</v>
      </c>
      <c r="C531" s="57" t="s">
        <v>16</v>
      </c>
      <c r="D531" s="147">
        <v>45954</v>
      </c>
      <c r="E531" s="74" t="s">
        <v>1219</v>
      </c>
      <c r="F531" s="74" t="s">
        <v>101</v>
      </c>
      <c r="G531" s="73">
        <v>30</v>
      </c>
      <c r="H531" s="80">
        <v>47.44</v>
      </c>
      <c r="I531" s="79">
        <v>1423.1999999999998</v>
      </c>
      <c r="J531" s="54" t="s">
        <v>8</v>
      </c>
      <c r="K531" s="30" t="s">
        <v>962</v>
      </c>
    </row>
    <row r="532" spans="2:11">
      <c r="B532" s="58" t="s">
        <v>17</v>
      </c>
      <c r="C532" s="57" t="s">
        <v>16</v>
      </c>
      <c r="D532" s="147">
        <v>45954</v>
      </c>
      <c r="E532" s="74" t="s">
        <v>1219</v>
      </c>
      <c r="F532" s="74" t="s">
        <v>101</v>
      </c>
      <c r="G532" s="73">
        <v>30</v>
      </c>
      <c r="H532" s="80">
        <v>47.44</v>
      </c>
      <c r="I532" s="79">
        <v>1423.1999999999998</v>
      </c>
      <c r="J532" s="54" t="s">
        <v>8</v>
      </c>
      <c r="K532" s="30" t="s">
        <v>963</v>
      </c>
    </row>
    <row r="533" spans="2:11">
      <c r="B533" s="58" t="s">
        <v>17</v>
      </c>
      <c r="C533" s="57" t="s">
        <v>16</v>
      </c>
      <c r="D533" s="147">
        <v>45954</v>
      </c>
      <c r="E533" s="74" t="s">
        <v>1219</v>
      </c>
      <c r="F533" s="74" t="s">
        <v>101</v>
      </c>
      <c r="G533" s="73">
        <v>30</v>
      </c>
      <c r="H533" s="80">
        <v>47.44</v>
      </c>
      <c r="I533" s="79">
        <v>1423.1999999999998</v>
      </c>
      <c r="J533" s="54" t="s">
        <v>8</v>
      </c>
      <c r="K533" s="30" t="s">
        <v>964</v>
      </c>
    </row>
    <row r="534" spans="2:11">
      <c r="B534" s="58" t="s">
        <v>17</v>
      </c>
      <c r="C534" s="57" t="s">
        <v>16</v>
      </c>
      <c r="D534" s="147">
        <v>45954</v>
      </c>
      <c r="E534" s="74" t="s">
        <v>1219</v>
      </c>
      <c r="F534" s="74" t="s">
        <v>101</v>
      </c>
      <c r="G534" s="73">
        <v>30</v>
      </c>
      <c r="H534" s="80">
        <v>47.44</v>
      </c>
      <c r="I534" s="79">
        <v>1423.1999999999998</v>
      </c>
      <c r="J534" s="54" t="s">
        <v>8</v>
      </c>
      <c r="K534" s="30" t="s">
        <v>965</v>
      </c>
    </row>
    <row r="535" spans="2:11">
      <c r="B535" s="58" t="s">
        <v>17</v>
      </c>
      <c r="C535" s="57" t="s">
        <v>16</v>
      </c>
      <c r="D535" s="147">
        <v>45954</v>
      </c>
      <c r="E535" s="74" t="s">
        <v>1219</v>
      </c>
      <c r="F535" s="74" t="s">
        <v>101</v>
      </c>
      <c r="G535" s="73">
        <v>30</v>
      </c>
      <c r="H535" s="80">
        <v>47.44</v>
      </c>
      <c r="I535" s="79">
        <v>1423.1999999999998</v>
      </c>
      <c r="J535" s="54" t="s">
        <v>8</v>
      </c>
      <c r="K535" s="30" t="s">
        <v>966</v>
      </c>
    </row>
    <row r="536" spans="2:11">
      <c r="B536" s="58" t="s">
        <v>17</v>
      </c>
      <c r="C536" s="57" t="s">
        <v>16</v>
      </c>
      <c r="D536" s="147">
        <v>45954</v>
      </c>
      <c r="E536" s="74" t="s">
        <v>1219</v>
      </c>
      <c r="F536" s="74" t="s">
        <v>101</v>
      </c>
      <c r="G536" s="73">
        <v>30</v>
      </c>
      <c r="H536" s="80">
        <v>47.44</v>
      </c>
      <c r="I536" s="79">
        <v>1423.1999999999998</v>
      </c>
      <c r="J536" s="54" t="s">
        <v>8</v>
      </c>
      <c r="K536" s="30" t="s">
        <v>967</v>
      </c>
    </row>
    <row r="537" spans="2:11">
      <c r="B537" s="58" t="s">
        <v>17</v>
      </c>
      <c r="C537" s="57" t="s">
        <v>16</v>
      </c>
      <c r="D537" s="147">
        <v>45954</v>
      </c>
      <c r="E537" s="74" t="s">
        <v>1219</v>
      </c>
      <c r="F537" s="74" t="s">
        <v>101</v>
      </c>
      <c r="G537" s="73">
        <v>30</v>
      </c>
      <c r="H537" s="80">
        <v>47.44</v>
      </c>
      <c r="I537" s="79">
        <v>1423.1999999999998</v>
      </c>
      <c r="J537" s="54" t="s">
        <v>8</v>
      </c>
      <c r="K537" s="30" t="s">
        <v>968</v>
      </c>
    </row>
    <row r="538" spans="2:11">
      <c r="B538" s="58" t="s">
        <v>17</v>
      </c>
      <c r="C538" s="57" t="s">
        <v>16</v>
      </c>
      <c r="D538" s="147">
        <v>45954</v>
      </c>
      <c r="E538" s="74" t="s">
        <v>1219</v>
      </c>
      <c r="F538" s="74" t="s">
        <v>101</v>
      </c>
      <c r="G538" s="73">
        <v>30</v>
      </c>
      <c r="H538" s="80">
        <v>47.44</v>
      </c>
      <c r="I538" s="79">
        <v>1423.1999999999998</v>
      </c>
      <c r="J538" s="54" t="s">
        <v>8</v>
      </c>
      <c r="K538" s="30" t="s">
        <v>969</v>
      </c>
    </row>
    <row r="539" spans="2:11">
      <c r="B539" s="58" t="s">
        <v>17</v>
      </c>
      <c r="C539" s="57" t="s">
        <v>16</v>
      </c>
      <c r="D539" s="147">
        <v>45954</v>
      </c>
      <c r="E539" s="74" t="s">
        <v>1219</v>
      </c>
      <c r="F539" s="74" t="s">
        <v>101</v>
      </c>
      <c r="G539" s="73">
        <v>30</v>
      </c>
      <c r="H539" s="80">
        <v>47.44</v>
      </c>
      <c r="I539" s="79">
        <v>1423.1999999999998</v>
      </c>
      <c r="J539" s="54" t="s">
        <v>8</v>
      </c>
      <c r="K539" s="30" t="s">
        <v>970</v>
      </c>
    </row>
    <row r="540" spans="2:11">
      <c r="B540" s="58" t="s">
        <v>17</v>
      </c>
      <c r="C540" s="57" t="s">
        <v>16</v>
      </c>
      <c r="D540" s="147">
        <v>45954</v>
      </c>
      <c r="E540" s="74" t="s">
        <v>1219</v>
      </c>
      <c r="F540" s="74" t="s">
        <v>101</v>
      </c>
      <c r="G540" s="73">
        <v>30</v>
      </c>
      <c r="H540" s="80">
        <v>47.44</v>
      </c>
      <c r="I540" s="79">
        <v>1423.1999999999998</v>
      </c>
      <c r="J540" s="54" t="s">
        <v>8</v>
      </c>
      <c r="K540" s="30" t="s">
        <v>971</v>
      </c>
    </row>
    <row r="541" spans="2:11">
      <c r="B541" s="58" t="s">
        <v>17</v>
      </c>
      <c r="C541" s="57" t="s">
        <v>16</v>
      </c>
      <c r="D541" s="147">
        <v>45954</v>
      </c>
      <c r="E541" s="74" t="s">
        <v>1219</v>
      </c>
      <c r="F541" s="74" t="s">
        <v>101</v>
      </c>
      <c r="G541" s="73">
        <v>30</v>
      </c>
      <c r="H541" s="80">
        <v>47.44</v>
      </c>
      <c r="I541" s="79">
        <v>1423.1999999999998</v>
      </c>
      <c r="J541" s="54" t="s">
        <v>8</v>
      </c>
      <c r="K541" s="30" t="s">
        <v>972</v>
      </c>
    </row>
    <row r="542" spans="2:11">
      <c r="B542" s="58" t="s">
        <v>17</v>
      </c>
      <c r="C542" s="57" t="s">
        <v>16</v>
      </c>
      <c r="D542" s="147">
        <v>45954</v>
      </c>
      <c r="E542" s="74" t="s">
        <v>1219</v>
      </c>
      <c r="F542" s="74" t="s">
        <v>101</v>
      </c>
      <c r="G542" s="73">
        <v>30</v>
      </c>
      <c r="H542" s="80">
        <v>47.44</v>
      </c>
      <c r="I542" s="79">
        <v>1423.1999999999998</v>
      </c>
      <c r="J542" s="54" t="s">
        <v>8</v>
      </c>
      <c r="K542" s="30" t="s">
        <v>973</v>
      </c>
    </row>
    <row r="543" spans="2:11">
      <c r="B543" s="58" t="s">
        <v>17</v>
      </c>
      <c r="C543" s="57" t="s">
        <v>16</v>
      </c>
      <c r="D543" s="147">
        <v>45954</v>
      </c>
      <c r="E543" s="74" t="s">
        <v>1219</v>
      </c>
      <c r="F543" s="74" t="s">
        <v>101</v>
      </c>
      <c r="G543" s="73">
        <v>30</v>
      </c>
      <c r="H543" s="80">
        <v>47.44</v>
      </c>
      <c r="I543" s="79">
        <v>1423.1999999999998</v>
      </c>
      <c r="J543" s="54" t="s">
        <v>8</v>
      </c>
      <c r="K543" s="30" t="s">
        <v>974</v>
      </c>
    </row>
    <row r="544" spans="2:11">
      <c r="B544" s="58" t="s">
        <v>17</v>
      </c>
      <c r="C544" s="57" t="s">
        <v>16</v>
      </c>
      <c r="D544" s="147">
        <v>45954</v>
      </c>
      <c r="E544" s="74" t="s">
        <v>1219</v>
      </c>
      <c r="F544" s="74" t="s">
        <v>101</v>
      </c>
      <c r="G544" s="73">
        <v>30</v>
      </c>
      <c r="H544" s="80">
        <v>47.44</v>
      </c>
      <c r="I544" s="79">
        <v>1423.1999999999998</v>
      </c>
      <c r="J544" s="54" t="s">
        <v>8</v>
      </c>
      <c r="K544" s="30" t="s">
        <v>975</v>
      </c>
    </row>
    <row r="545" spans="2:11">
      <c r="B545" s="58" t="s">
        <v>17</v>
      </c>
      <c r="C545" s="57" t="s">
        <v>16</v>
      </c>
      <c r="D545" s="147">
        <v>45954</v>
      </c>
      <c r="E545" s="74" t="s">
        <v>1219</v>
      </c>
      <c r="F545" s="74" t="s">
        <v>101</v>
      </c>
      <c r="G545" s="73">
        <v>30</v>
      </c>
      <c r="H545" s="80">
        <v>47.44</v>
      </c>
      <c r="I545" s="79">
        <v>1423.1999999999998</v>
      </c>
      <c r="J545" s="54" t="s">
        <v>8</v>
      </c>
      <c r="K545" s="30" t="s">
        <v>976</v>
      </c>
    </row>
    <row r="546" spans="2:11">
      <c r="B546" s="58" t="s">
        <v>17</v>
      </c>
      <c r="C546" s="57" t="s">
        <v>16</v>
      </c>
      <c r="D546" s="147">
        <v>45954</v>
      </c>
      <c r="E546" s="74" t="s">
        <v>1219</v>
      </c>
      <c r="F546" s="74" t="s">
        <v>101</v>
      </c>
      <c r="G546" s="73">
        <v>30</v>
      </c>
      <c r="H546" s="80">
        <v>47.44</v>
      </c>
      <c r="I546" s="79">
        <v>1423.1999999999998</v>
      </c>
      <c r="J546" s="54" t="s">
        <v>8</v>
      </c>
      <c r="K546" s="30" t="s">
        <v>977</v>
      </c>
    </row>
    <row r="547" spans="2:11">
      <c r="B547" s="58" t="s">
        <v>17</v>
      </c>
      <c r="C547" s="57" t="s">
        <v>16</v>
      </c>
      <c r="D547" s="147">
        <v>45954</v>
      </c>
      <c r="E547" s="74" t="s">
        <v>1219</v>
      </c>
      <c r="F547" s="74" t="s">
        <v>101</v>
      </c>
      <c r="G547" s="73">
        <v>30</v>
      </c>
      <c r="H547" s="80">
        <v>47.44</v>
      </c>
      <c r="I547" s="79">
        <v>1423.1999999999998</v>
      </c>
      <c r="J547" s="54" t="s">
        <v>8</v>
      </c>
      <c r="K547" s="30" t="s">
        <v>978</v>
      </c>
    </row>
    <row r="548" spans="2:11">
      <c r="B548" s="58" t="s">
        <v>17</v>
      </c>
      <c r="C548" s="57" t="s">
        <v>16</v>
      </c>
      <c r="D548" s="147">
        <v>45954</v>
      </c>
      <c r="E548" s="74" t="s">
        <v>1219</v>
      </c>
      <c r="F548" s="74" t="s">
        <v>101</v>
      </c>
      <c r="G548" s="73">
        <v>30</v>
      </c>
      <c r="H548" s="80">
        <v>47.44</v>
      </c>
      <c r="I548" s="79">
        <v>1423.1999999999998</v>
      </c>
      <c r="J548" s="54" t="s">
        <v>8</v>
      </c>
      <c r="K548" s="30" t="s">
        <v>979</v>
      </c>
    </row>
    <row r="549" spans="2:11">
      <c r="B549" s="58" t="s">
        <v>17</v>
      </c>
      <c r="C549" s="57" t="s">
        <v>16</v>
      </c>
      <c r="D549" s="147">
        <v>45954</v>
      </c>
      <c r="E549" s="74" t="s">
        <v>1219</v>
      </c>
      <c r="F549" s="74" t="s">
        <v>101</v>
      </c>
      <c r="G549" s="73">
        <v>7</v>
      </c>
      <c r="H549" s="80">
        <v>47.44</v>
      </c>
      <c r="I549" s="79">
        <v>332.08</v>
      </c>
      <c r="J549" s="54" t="s">
        <v>8</v>
      </c>
      <c r="K549" s="30" t="s">
        <v>980</v>
      </c>
    </row>
    <row r="550" spans="2:11">
      <c r="B550" s="58" t="s">
        <v>17</v>
      </c>
      <c r="C550" s="57" t="s">
        <v>16</v>
      </c>
      <c r="D550" s="147">
        <v>45954</v>
      </c>
      <c r="E550" s="74" t="s">
        <v>1219</v>
      </c>
      <c r="F550" s="74" t="s">
        <v>101</v>
      </c>
      <c r="G550" s="73">
        <v>23</v>
      </c>
      <c r="H550" s="80">
        <v>47.44</v>
      </c>
      <c r="I550" s="79">
        <v>1091.1199999999999</v>
      </c>
      <c r="J550" s="54" t="s">
        <v>8</v>
      </c>
      <c r="K550" s="30" t="s">
        <v>981</v>
      </c>
    </row>
    <row r="551" spans="2:11">
      <c r="B551" s="58" t="s">
        <v>17</v>
      </c>
      <c r="C551" s="57" t="s">
        <v>16</v>
      </c>
      <c r="D551" s="147">
        <v>45954</v>
      </c>
      <c r="E551" s="74" t="s">
        <v>1219</v>
      </c>
      <c r="F551" s="74" t="s">
        <v>101</v>
      </c>
      <c r="G551" s="73">
        <v>30</v>
      </c>
      <c r="H551" s="80">
        <v>47.44</v>
      </c>
      <c r="I551" s="79">
        <v>1423.1999999999998</v>
      </c>
      <c r="J551" s="54" t="s">
        <v>8</v>
      </c>
      <c r="K551" s="30" t="s">
        <v>982</v>
      </c>
    </row>
    <row r="552" spans="2:11">
      <c r="B552" s="58" t="s">
        <v>17</v>
      </c>
      <c r="C552" s="57" t="s">
        <v>16</v>
      </c>
      <c r="D552" s="147">
        <v>45954</v>
      </c>
      <c r="E552" s="74" t="s">
        <v>1219</v>
      </c>
      <c r="F552" s="74" t="s">
        <v>101</v>
      </c>
      <c r="G552" s="73">
        <v>30</v>
      </c>
      <c r="H552" s="80">
        <v>47.44</v>
      </c>
      <c r="I552" s="79">
        <v>1423.1999999999998</v>
      </c>
      <c r="J552" s="54" t="s">
        <v>8</v>
      </c>
      <c r="K552" s="30" t="s">
        <v>983</v>
      </c>
    </row>
    <row r="553" spans="2:11">
      <c r="B553" s="58" t="s">
        <v>17</v>
      </c>
      <c r="C553" s="57" t="s">
        <v>16</v>
      </c>
      <c r="D553" s="147">
        <v>45954</v>
      </c>
      <c r="E553" s="74" t="s">
        <v>1219</v>
      </c>
      <c r="F553" s="74" t="s">
        <v>101</v>
      </c>
      <c r="G553" s="73">
        <v>30</v>
      </c>
      <c r="H553" s="80">
        <v>47.44</v>
      </c>
      <c r="I553" s="79">
        <v>1423.1999999999998</v>
      </c>
      <c r="J553" s="54" t="s">
        <v>8</v>
      </c>
      <c r="K553" s="30" t="s">
        <v>984</v>
      </c>
    </row>
    <row r="554" spans="2:11">
      <c r="B554" s="58" t="s">
        <v>17</v>
      </c>
      <c r="C554" s="57" t="s">
        <v>16</v>
      </c>
      <c r="D554" s="147">
        <v>45954</v>
      </c>
      <c r="E554" s="74" t="s">
        <v>1219</v>
      </c>
      <c r="F554" s="74" t="s">
        <v>101</v>
      </c>
      <c r="G554" s="73">
        <v>30</v>
      </c>
      <c r="H554" s="80">
        <v>47.44</v>
      </c>
      <c r="I554" s="79">
        <v>1423.1999999999998</v>
      </c>
      <c r="J554" s="54" t="s">
        <v>8</v>
      </c>
      <c r="K554" s="30" t="s">
        <v>985</v>
      </c>
    </row>
    <row r="555" spans="2:11">
      <c r="B555" s="58" t="s">
        <v>17</v>
      </c>
      <c r="C555" s="57" t="s">
        <v>16</v>
      </c>
      <c r="D555" s="147">
        <v>45954</v>
      </c>
      <c r="E555" s="74" t="s">
        <v>1219</v>
      </c>
      <c r="F555" s="74" t="s">
        <v>101</v>
      </c>
      <c r="G555" s="73">
        <v>30</v>
      </c>
      <c r="H555" s="80">
        <v>47.44</v>
      </c>
      <c r="I555" s="79">
        <v>1423.1999999999998</v>
      </c>
      <c r="J555" s="54" t="s">
        <v>8</v>
      </c>
      <c r="K555" s="30" t="s">
        <v>986</v>
      </c>
    </row>
    <row r="556" spans="2:11">
      <c r="B556" s="58" t="s">
        <v>17</v>
      </c>
      <c r="C556" s="57" t="s">
        <v>16</v>
      </c>
      <c r="D556" s="147">
        <v>45954</v>
      </c>
      <c r="E556" s="74" t="s">
        <v>1219</v>
      </c>
      <c r="F556" s="74" t="s">
        <v>101</v>
      </c>
      <c r="G556" s="73">
        <v>30</v>
      </c>
      <c r="H556" s="80">
        <v>47.44</v>
      </c>
      <c r="I556" s="79">
        <v>1423.1999999999998</v>
      </c>
      <c r="J556" s="54" t="s">
        <v>8</v>
      </c>
      <c r="K556" s="30" t="s">
        <v>987</v>
      </c>
    </row>
    <row r="557" spans="2:11">
      <c r="B557" s="58" t="s">
        <v>17</v>
      </c>
      <c r="C557" s="57" t="s">
        <v>16</v>
      </c>
      <c r="D557" s="147">
        <v>45954</v>
      </c>
      <c r="E557" s="74" t="s">
        <v>1219</v>
      </c>
      <c r="F557" s="74" t="s">
        <v>101</v>
      </c>
      <c r="G557" s="73">
        <v>30</v>
      </c>
      <c r="H557" s="80">
        <v>47.44</v>
      </c>
      <c r="I557" s="79">
        <v>1423.1999999999998</v>
      </c>
      <c r="J557" s="54" t="s">
        <v>8</v>
      </c>
      <c r="K557" s="30" t="s">
        <v>988</v>
      </c>
    </row>
    <row r="558" spans="2:11">
      <c r="B558" s="58" t="s">
        <v>17</v>
      </c>
      <c r="C558" s="57" t="s">
        <v>16</v>
      </c>
      <c r="D558" s="147">
        <v>45954</v>
      </c>
      <c r="E558" s="74" t="s">
        <v>1219</v>
      </c>
      <c r="F558" s="74" t="s">
        <v>101</v>
      </c>
      <c r="G558" s="73">
        <v>30</v>
      </c>
      <c r="H558" s="80">
        <v>47.44</v>
      </c>
      <c r="I558" s="79">
        <v>1423.1999999999998</v>
      </c>
      <c r="J558" s="54" t="s">
        <v>8</v>
      </c>
      <c r="K558" s="30" t="s">
        <v>989</v>
      </c>
    </row>
    <row r="559" spans="2:11">
      <c r="B559" s="58" t="s">
        <v>17</v>
      </c>
      <c r="C559" s="57" t="s">
        <v>16</v>
      </c>
      <c r="D559" s="147">
        <v>45954</v>
      </c>
      <c r="E559" s="74" t="s">
        <v>1219</v>
      </c>
      <c r="F559" s="74" t="s">
        <v>101</v>
      </c>
      <c r="G559" s="73">
        <v>30</v>
      </c>
      <c r="H559" s="80">
        <v>47.44</v>
      </c>
      <c r="I559" s="79">
        <v>1423.1999999999998</v>
      </c>
      <c r="J559" s="54" t="s">
        <v>8</v>
      </c>
      <c r="K559" s="30" t="s">
        <v>990</v>
      </c>
    </row>
    <row r="560" spans="2:11">
      <c r="B560" s="58" t="s">
        <v>17</v>
      </c>
      <c r="C560" s="57" t="s">
        <v>16</v>
      </c>
      <c r="D560" s="147">
        <v>45954</v>
      </c>
      <c r="E560" s="74" t="s">
        <v>1219</v>
      </c>
      <c r="F560" s="74" t="s">
        <v>101</v>
      </c>
      <c r="G560" s="73">
        <v>30</v>
      </c>
      <c r="H560" s="80">
        <v>47.44</v>
      </c>
      <c r="I560" s="79">
        <v>1423.1999999999998</v>
      </c>
      <c r="J560" s="54" t="s">
        <v>8</v>
      </c>
      <c r="K560" s="30" t="s">
        <v>991</v>
      </c>
    </row>
    <row r="561" spans="2:11">
      <c r="B561" s="58" t="s">
        <v>17</v>
      </c>
      <c r="C561" s="57" t="s">
        <v>16</v>
      </c>
      <c r="D561" s="147">
        <v>45954</v>
      </c>
      <c r="E561" s="74" t="s">
        <v>1219</v>
      </c>
      <c r="F561" s="74" t="s">
        <v>101</v>
      </c>
      <c r="G561" s="73">
        <v>30</v>
      </c>
      <c r="H561" s="80">
        <v>47.44</v>
      </c>
      <c r="I561" s="79">
        <v>1423.1999999999998</v>
      </c>
      <c r="J561" s="54" t="s">
        <v>8</v>
      </c>
      <c r="K561" s="30" t="s">
        <v>992</v>
      </c>
    </row>
    <row r="562" spans="2:11">
      <c r="B562" s="58" t="s">
        <v>17</v>
      </c>
      <c r="C562" s="57" t="s">
        <v>16</v>
      </c>
      <c r="D562" s="147">
        <v>45954</v>
      </c>
      <c r="E562" s="74" t="s">
        <v>1219</v>
      </c>
      <c r="F562" s="74" t="s">
        <v>101</v>
      </c>
      <c r="G562" s="73">
        <v>30</v>
      </c>
      <c r="H562" s="80">
        <v>47.44</v>
      </c>
      <c r="I562" s="79">
        <v>1423.1999999999998</v>
      </c>
      <c r="J562" s="54" t="s">
        <v>8</v>
      </c>
      <c r="K562" s="30" t="s">
        <v>993</v>
      </c>
    </row>
    <row r="563" spans="2:11">
      <c r="B563" s="58" t="s">
        <v>17</v>
      </c>
      <c r="C563" s="57" t="s">
        <v>16</v>
      </c>
      <c r="D563" s="147">
        <v>45954</v>
      </c>
      <c r="E563" s="74" t="s">
        <v>1219</v>
      </c>
      <c r="F563" s="74" t="s">
        <v>101</v>
      </c>
      <c r="G563" s="73">
        <v>30</v>
      </c>
      <c r="H563" s="80">
        <v>47.44</v>
      </c>
      <c r="I563" s="79">
        <v>1423.1999999999998</v>
      </c>
      <c r="J563" s="54" t="s">
        <v>8</v>
      </c>
      <c r="K563" s="30" t="s">
        <v>994</v>
      </c>
    </row>
    <row r="564" spans="2:11">
      <c r="B564" s="58" t="s">
        <v>17</v>
      </c>
      <c r="C564" s="57" t="s">
        <v>16</v>
      </c>
      <c r="D564" s="147">
        <v>45954</v>
      </c>
      <c r="E564" s="74" t="s">
        <v>1219</v>
      </c>
      <c r="F564" s="74" t="s">
        <v>101</v>
      </c>
      <c r="G564" s="73">
        <v>30</v>
      </c>
      <c r="H564" s="80">
        <v>47.44</v>
      </c>
      <c r="I564" s="79">
        <v>1423.1999999999998</v>
      </c>
      <c r="J564" s="54" t="s">
        <v>8</v>
      </c>
      <c r="K564" s="30" t="s">
        <v>995</v>
      </c>
    </row>
    <row r="565" spans="2:11">
      <c r="B565" s="58" t="s">
        <v>17</v>
      </c>
      <c r="C565" s="57" t="s">
        <v>16</v>
      </c>
      <c r="D565" s="147">
        <v>45954</v>
      </c>
      <c r="E565" s="74" t="s">
        <v>1219</v>
      </c>
      <c r="F565" s="74" t="s">
        <v>101</v>
      </c>
      <c r="G565" s="73">
        <v>30</v>
      </c>
      <c r="H565" s="80">
        <v>47.44</v>
      </c>
      <c r="I565" s="79">
        <v>1423.1999999999998</v>
      </c>
      <c r="J565" s="54" t="s">
        <v>8</v>
      </c>
      <c r="K565" s="30" t="s">
        <v>996</v>
      </c>
    </row>
    <row r="566" spans="2:11">
      <c r="B566" s="58" t="s">
        <v>17</v>
      </c>
      <c r="C566" s="57" t="s">
        <v>16</v>
      </c>
      <c r="D566" s="147">
        <v>45954</v>
      </c>
      <c r="E566" s="74" t="s">
        <v>1219</v>
      </c>
      <c r="F566" s="74" t="s">
        <v>101</v>
      </c>
      <c r="G566" s="73">
        <v>30</v>
      </c>
      <c r="H566" s="80">
        <v>47.44</v>
      </c>
      <c r="I566" s="79">
        <v>1423.1999999999998</v>
      </c>
      <c r="J566" s="54" t="s">
        <v>8</v>
      </c>
      <c r="K566" s="30" t="s">
        <v>997</v>
      </c>
    </row>
    <row r="567" spans="2:11">
      <c r="B567" s="58" t="s">
        <v>17</v>
      </c>
      <c r="C567" s="57" t="s">
        <v>16</v>
      </c>
      <c r="D567" s="147">
        <v>45954</v>
      </c>
      <c r="E567" s="74" t="s">
        <v>1219</v>
      </c>
      <c r="F567" s="74" t="s">
        <v>101</v>
      </c>
      <c r="G567" s="73">
        <v>30</v>
      </c>
      <c r="H567" s="80">
        <v>47.44</v>
      </c>
      <c r="I567" s="79">
        <v>1423.1999999999998</v>
      </c>
      <c r="J567" s="54" t="s">
        <v>8</v>
      </c>
      <c r="K567" s="30" t="s">
        <v>998</v>
      </c>
    </row>
    <row r="568" spans="2:11">
      <c r="B568" s="58" t="s">
        <v>17</v>
      </c>
      <c r="C568" s="57" t="s">
        <v>16</v>
      </c>
      <c r="D568" s="147">
        <v>45954</v>
      </c>
      <c r="E568" s="74" t="s">
        <v>1219</v>
      </c>
      <c r="F568" s="74" t="s">
        <v>101</v>
      </c>
      <c r="G568" s="73">
        <v>30</v>
      </c>
      <c r="H568" s="80">
        <v>47.44</v>
      </c>
      <c r="I568" s="79">
        <v>1423.1999999999998</v>
      </c>
      <c r="J568" s="54" t="s">
        <v>8</v>
      </c>
      <c r="K568" s="30" t="s">
        <v>999</v>
      </c>
    </row>
    <row r="569" spans="2:11">
      <c r="B569" s="58" t="s">
        <v>17</v>
      </c>
      <c r="C569" s="57" t="s">
        <v>16</v>
      </c>
      <c r="D569" s="147">
        <v>45954</v>
      </c>
      <c r="E569" s="74" t="s">
        <v>1219</v>
      </c>
      <c r="F569" s="74" t="s">
        <v>101</v>
      </c>
      <c r="G569" s="73">
        <v>30</v>
      </c>
      <c r="H569" s="80">
        <v>47.44</v>
      </c>
      <c r="I569" s="79">
        <v>1423.1999999999998</v>
      </c>
      <c r="J569" s="54" t="s">
        <v>8</v>
      </c>
      <c r="K569" s="30" t="s">
        <v>1000</v>
      </c>
    </row>
    <row r="570" spans="2:11">
      <c r="B570" s="58" t="s">
        <v>17</v>
      </c>
      <c r="C570" s="57" t="s">
        <v>16</v>
      </c>
      <c r="D570" s="147">
        <v>45954</v>
      </c>
      <c r="E570" s="74" t="s">
        <v>1219</v>
      </c>
      <c r="F570" s="74" t="s">
        <v>101</v>
      </c>
      <c r="G570" s="73">
        <v>30</v>
      </c>
      <c r="H570" s="80">
        <v>47.44</v>
      </c>
      <c r="I570" s="79">
        <v>1423.1999999999998</v>
      </c>
      <c r="J570" s="54" t="s">
        <v>8</v>
      </c>
      <c r="K570" s="30" t="s">
        <v>1001</v>
      </c>
    </row>
    <row r="571" spans="2:11">
      <c r="B571" s="58" t="s">
        <v>17</v>
      </c>
      <c r="C571" s="57" t="s">
        <v>16</v>
      </c>
      <c r="D571" s="147">
        <v>45954</v>
      </c>
      <c r="E571" s="74" t="s">
        <v>1219</v>
      </c>
      <c r="F571" s="74" t="s">
        <v>101</v>
      </c>
      <c r="G571" s="73">
        <v>30</v>
      </c>
      <c r="H571" s="80">
        <v>47.44</v>
      </c>
      <c r="I571" s="79">
        <v>1423.1999999999998</v>
      </c>
      <c r="J571" s="54" t="s">
        <v>8</v>
      </c>
      <c r="K571" s="30" t="s">
        <v>1002</v>
      </c>
    </row>
    <row r="572" spans="2:11">
      <c r="B572" s="58" t="s">
        <v>17</v>
      </c>
      <c r="C572" s="57" t="s">
        <v>16</v>
      </c>
      <c r="D572" s="147">
        <v>45954</v>
      </c>
      <c r="E572" s="74" t="s">
        <v>1219</v>
      </c>
      <c r="F572" s="74" t="s">
        <v>101</v>
      </c>
      <c r="G572" s="73">
        <v>4</v>
      </c>
      <c r="H572" s="80">
        <v>47.44</v>
      </c>
      <c r="I572" s="79">
        <v>189.76</v>
      </c>
      <c r="J572" s="54" t="s">
        <v>8</v>
      </c>
      <c r="K572" s="30" t="s">
        <v>1003</v>
      </c>
    </row>
    <row r="573" spans="2:11">
      <c r="B573" s="58" t="s">
        <v>17</v>
      </c>
      <c r="C573" s="57" t="s">
        <v>16</v>
      </c>
      <c r="D573" s="147">
        <v>45954</v>
      </c>
      <c r="E573" s="74" t="s">
        <v>1219</v>
      </c>
      <c r="F573" s="74" t="s">
        <v>101</v>
      </c>
      <c r="G573" s="73">
        <v>30</v>
      </c>
      <c r="H573" s="80">
        <v>47.44</v>
      </c>
      <c r="I573" s="79">
        <v>1423.1999999999998</v>
      </c>
      <c r="J573" s="54" t="s">
        <v>8</v>
      </c>
      <c r="K573" s="30" t="s">
        <v>1004</v>
      </c>
    </row>
    <row r="574" spans="2:11">
      <c r="B574" s="58" t="s">
        <v>17</v>
      </c>
      <c r="C574" s="57" t="s">
        <v>16</v>
      </c>
      <c r="D574" s="147">
        <v>45954</v>
      </c>
      <c r="E574" s="74" t="s">
        <v>1219</v>
      </c>
      <c r="F574" s="74" t="s">
        <v>101</v>
      </c>
      <c r="G574" s="73">
        <v>30</v>
      </c>
      <c r="H574" s="80">
        <v>47.44</v>
      </c>
      <c r="I574" s="79">
        <v>1423.1999999999998</v>
      </c>
      <c r="J574" s="54" t="s">
        <v>8</v>
      </c>
      <c r="K574" s="30" t="s">
        <v>1005</v>
      </c>
    </row>
    <row r="575" spans="2:11">
      <c r="B575" s="58" t="s">
        <v>17</v>
      </c>
      <c r="C575" s="57" t="s">
        <v>16</v>
      </c>
      <c r="D575" s="147">
        <v>45954</v>
      </c>
      <c r="E575" s="74" t="s">
        <v>1219</v>
      </c>
      <c r="F575" s="74" t="s">
        <v>101</v>
      </c>
      <c r="G575" s="73">
        <v>30</v>
      </c>
      <c r="H575" s="80">
        <v>47.44</v>
      </c>
      <c r="I575" s="79">
        <v>1423.1999999999998</v>
      </c>
      <c r="J575" s="54" t="s">
        <v>8</v>
      </c>
      <c r="K575" s="30" t="s">
        <v>1006</v>
      </c>
    </row>
    <row r="576" spans="2:11">
      <c r="B576" s="58" t="s">
        <v>17</v>
      </c>
      <c r="C576" s="57" t="s">
        <v>16</v>
      </c>
      <c r="D576" s="147">
        <v>45954</v>
      </c>
      <c r="E576" s="74" t="s">
        <v>1219</v>
      </c>
      <c r="F576" s="74" t="s">
        <v>101</v>
      </c>
      <c r="G576" s="73">
        <v>30</v>
      </c>
      <c r="H576" s="80">
        <v>47.44</v>
      </c>
      <c r="I576" s="79">
        <v>1423.1999999999998</v>
      </c>
      <c r="J576" s="54" t="s">
        <v>8</v>
      </c>
      <c r="K576" s="30" t="s">
        <v>1007</v>
      </c>
    </row>
    <row r="577" spans="2:11">
      <c r="B577" s="58" t="s">
        <v>17</v>
      </c>
      <c r="C577" s="57" t="s">
        <v>16</v>
      </c>
      <c r="D577" s="147">
        <v>45954</v>
      </c>
      <c r="E577" s="74" t="s">
        <v>1219</v>
      </c>
      <c r="F577" s="74" t="s">
        <v>101</v>
      </c>
      <c r="G577" s="73">
        <v>30</v>
      </c>
      <c r="H577" s="80">
        <v>47.44</v>
      </c>
      <c r="I577" s="79">
        <v>1423.1999999999998</v>
      </c>
      <c r="J577" s="54" t="s">
        <v>8</v>
      </c>
      <c r="K577" s="30" t="s">
        <v>1008</v>
      </c>
    </row>
    <row r="578" spans="2:11">
      <c r="B578" s="58" t="s">
        <v>17</v>
      </c>
      <c r="C578" s="57" t="s">
        <v>16</v>
      </c>
      <c r="D578" s="147">
        <v>45954</v>
      </c>
      <c r="E578" s="74" t="s">
        <v>1219</v>
      </c>
      <c r="F578" s="74" t="s">
        <v>101</v>
      </c>
      <c r="G578" s="73">
        <v>30</v>
      </c>
      <c r="H578" s="80">
        <v>47.44</v>
      </c>
      <c r="I578" s="79">
        <v>1423.1999999999998</v>
      </c>
      <c r="J578" s="54" t="s">
        <v>8</v>
      </c>
      <c r="K578" s="30" t="s">
        <v>1009</v>
      </c>
    </row>
    <row r="579" spans="2:11">
      <c r="B579" s="58" t="s">
        <v>17</v>
      </c>
      <c r="C579" s="57" t="s">
        <v>16</v>
      </c>
      <c r="D579" s="147">
        <v>45954</v>
      </c>
      <c r="E579" s="74" t="s">
        <v>1219</v>
      </c>
      <c r="F579" s="74" t="s">
        <v>101</v>
      </c>
      <c r="G579" s="73">
        <v>30</v>
      </c>
      <c r="H579" s="80">
        <v>47.44</v>
      </c>
      <c r="I579" s="79">
        <v>1423.1999999999998</v>
      </c>
      <c r="J579" s="54" t="s">
        <v>8</v>
      </c>
      <c r="K579" s="30" t="s">
        <v>1010</v>
      </c>
    </row>
    <row r="580" spans="2:11">
      <c r="B580" s="58" t="s">
        <v>17</v>
      </c>
      <c r="C580" s="57" t="s">
        <v>16</v>
      </c>
      <c r="D580" s="147">
        <v>45954</v>
      </c>
      <c r="E580" s="74" t="s">
        <v>1219</v>
      </c>
      <c r="F580" s="74" t="s">
        <v>101</v>
      </c>
      <c r="G580" s="73">
        <v>30</v>
      </c>
      <c r="H580" s="80">
        <v>47.44</v>
      </c>
      <c r="I580" s="79">
        <v>1423.1999999999998</v>
      </c>
      <c r="J580" s="54" t="s">
        <v>8</v>
      </c>
      <c r="K580" s="30" t="s">
        <v>1011</v>
      </c>
    </row>
    <row r="581" spans="2:11">
      <c r="B581" s="58" t="s">
        <v>17</v>
      </c>
      <c r="C581" s="57" t="s">
        <v>16</v>
      </c>
      <c r="D581" s="147">
        <v>45954</v>
      </c>
      <c r="E581" s="74" t="s">
        <v>1219</v>
      </c>
      <c r="F581" s="74" t="s">
        <v>101</v>
      </c>
      <c r="G581" s="73">
        <v>30</v>
      </c>
      <c r="H581" s="80">
        <v>47.44</v>
      </c>
      <c r="I581" s="79">
        <v>1423.1999999999998</v>
      </c>
      <c r="J581" s="54" t="s">
        <v>8</v>
      </c>
      <c r="K581" s="30" t="s">
        <v>1012</v>
      </c>
    </row>
    <row r="582" spans="2:11">
      <c r="B582" s="58" t="s">
        <v>17</v>
      </c>
      <c r="C582" s="57" t="s">
        <v>16</v>
      </c>
      <c r="D582" s="147">
        <v>45954</v>
      </c>
      <c r="E582" s="74" t="s">
        <v>1219</v>
      </c>
      <c r="F582" s="74" t="s">
        <v>101</v>
      </c>
      <c r="G582" s="73">
        <v>30</v>
      </c>
      <c r="H582" s="80">
        <v>47.44</v>
      </c>
      <c r="I582" s="79">
        <v>1423.1999999999998</v>
      </c>
      <c r="J582" s="54" t="s">
        <v>8</v>
      </c>
      <c r="K582" s="30" t="s">
        <v>1013</v>
      </c>
    </row>
    <row r="583" spans="2:11">
      <c r="B583" s="58" t="s">
        <v>17</v>
      </c>
      <c r="C583" s="57" t="s">
        <v>16</v>
      </c>
      <c r="D583" s="147">
        <v>45954</v>
      </c>
      <c r="E583" s="74" t="s">
        <v>1219</v>
      </c>
      <c r="F583" s="74" t="s">
        <v>101</v>
      </c>
      <c r="G583" s="73">
        <v>30</v>
      </c>
      <c r="H583" s="80">
        <v>47.44</v>
      </c>
      <c r="I583" s="79">
        <v>1423.1999999999998</v>
      </c>
      <c r="J583" s="54" t="s">
        <v>8</v>
      </c>
      <c r="K583" s="30" t="s">
        <v>1014</v>
      </c>
    </row>
    <row r="584" spans="2:11">
      <c r="B584" s="58" t="s">
        <v>17</v>
      </c>
      <c r="C584" s="57" t="s">
        <v>16</v>
      </c>
      <c r="D584" s="147">
        <v>45954</v>
      </c>
      <c r="E584" s="74" t="s">
        <v>1219</v>
      </c>
      <c r="F584" s="74" t="s">
        <v>101</v>
      </c>
      <c r="G584" s="73">
        <v>30</v>
      </c>
      <c r="H584" s="80">
        <v>47.44</v>
      </c>
      <c r="I584" s="79">
        <v>1423.1999999999998</v>
      </c>
      <c r="J584" s="54" t="s">
        <v>8</v>
      </c>
      <c r="K584" s="30" t="s">
        <v>1015</v>
      </c>
    </row>
    <row r="585" spans="2:11">
      <c r="B585" s="58" t="s">
        <v>17</v>
      </c>
      <c r="C585" s="57" t="s">
        <v>16</v>
      </c>
      <c r="D585" s="147">
        <v>45954</v>
      </c>
      <c r="E585" s="74" t="s">
        <v>1219</v>
      </c>
      <c r="F585" s="74" t="s">
        <v>101</v>
      </c>
      <c r="G585" s="73">
        <v>198</v>
      </c>
      <c r="H585" s="80">
        <v>47.44</v>
      </c>
      <c r="I585" s="79">
        <v>9393.119999999999</v>
      </c>
      <c r="J585" s="54" t="s">
        <v>8</v>
      </c>
      <c r="K585" s="30" t="s">
        <v>1016</v>
      </c>
    </row>
    <row r="586" spans="2:11">
      <c r="B586" s="58" t="s">
        <v>17</v>
      </c>
      <c r="C586" s="57" t="s">
        <v>16</v>
      </c>
      <c r="D586" s="147">
        <v>45954</v>
      </c>
      <c r="E586" s="74" t="s">
        <v>1219</v>
      </c>
      <c r="F586" s="74" t="s">
        <v>101</v>
      </c>
      <c r="G586" s="73">
        <v>30</v>
      </c>
      <c r="H586" s="80">
        <v>47.44</v>
      </c>
      <c r="I586" s="79">
        <v>1423.1999999999998</v>
      </c>
      <c r="J586" s="54" t="s">
        <v>8</v>
      </c>
      <c r="K586" s="30" t="s">
        <v>1017</v>
      </c>
    </row>
    <row r="587" spans="2:11">
      <c r="B587" s="58" t="s">
        <v>17</v>
      </c>
      <c r="C587" s="57" t="s">
        <v>16</v>
      </c>
      <c r="D587" s="147">
        <v>45954</v>
      </c>
      <c r="E587" s="74" t="s">
        <v>1219</v>
      </c>
      <c r="F587" s="74" t="s">
        <v>101</v>
      </c>
      <c r="G587" s="73">
        <v>30</v>
      </c>
      <c r="H587" s="80">
        <v>47.44</v>
      </c>
      <c r="I587" s="79">
        <v>1423.1999999999998</v>
      </c>
      <c r="J587" s="54" t="s">
        <v>8</v>
      </c>
      <c r="K587" s="30" t="s">
        <v>1018</v>
      </c>
    </row>
    <row r="588" spans="2:11">
      <c r="B588" s="58" t="s">
        <v>17</v>
      </c>
      <c r="C588" s="57" t="s">
        <v>16</v>
      </c>
      <c r="D588" s="147">
        <v>45954</v>
      </c>
      <c r="E588" s="74" t="s">
        <v>1219</v>
      </c>
      <c r="F588" s="74" t="s">
        <v>101</v>
      </c>
      <c r="G588" s="73">
        <v>30</v>
      </c>
      <c r="H588" s="80">
        <v>47.44</v>
      </c>
      <c r="I588" s="79">
        <v>1423.1999999999998</v>
      </c>
      <c r="J588" s="54" t="s">
        <v>8</v>
      </c>
      <c r="K588" s="30" t="s">
        <v>1019</v>
      </c>
    </row>
    <row r="589" spans="2:11">
      <c r="B589" s="58" t="s">
        <v>17</v>
      </c>
      <c r="C589" s="57" t="s">
        <v>16</v>
      </c>
      <c r="D589" s="147">
        <v>45954</v>
      </c>
      <c r="E589" s="74" t="s">
        <v>1219</v>
      </c>
      <c r="F589" s="74" t="s">
        <v>101</v>
      </c>
      <c r="G589" s="73">
        <v>30</v>
      </c>
      <c r="H589" s="80">
        <v>47.44</v>
      </c>
      <c r="I589" s="79">
        <v>1423.1999999999998</v>
      </c>
      <c r="J589" s="54" t="s">
        <v>8</v>
      </c>
      <c r="K589" s="30" t="s">
        <v>1020</v>
      </c>
    </row>
    <row r="590" spans="2:11">
      <c r="B590" s="58" t="s">
        <v>17</v>
      </c>
      <c r="C590" s="57" t="s">
        <v>16</v>
      </c>
      <c r="D590" s="147">
        <v>45954</v>
      </c>
      <c r="E590" s="74" t="s">
        <v>1219</v>
      </c>
      <c r="F590" s="74" t="s">
        <v>101</v>
      </c>
      <c r="G590" s="73">
        <v>120</v>
      </c>
      <c r="H590" s="80">
        <v>47.44</v>
      </c>
      <c r="I590" s="79">
        <v>5692.7999999999993</v>
      </c>
      <c r="J590" s="54" t="s">
        <v>8</v>
      </c>
      <c r="K590" s="30" t="s">
        <v>1021</v>
      </c>
    </row>
    <row r="591" spans="2:11">
      <c r="B591" s="58" t="s">
        <v>17</v>
      </c>
      <c r="C591" s="57" t="s">
        <v>16</v>
      </c>
      <c r="D591" s="147">
        <v>45954</v>
      </c>
      <c r="E591" s="74" t="s">
        <v>1219</v>
      </c>
      <c r="F591" s="74" t="s">
        <v>101</v>
      </c>
      <c r="G591" s="73">
        <v>30</v>
      </c>
      <c r="H591" s="80">
        <v>47.44</v>
      </c>
      <c r="I591" s="79">
        <v>1423.1999999999998</v>
      </c>
      <c r="J591" s="54" t="s">
        <v>8</v>
      </c>
      <c r="K591" s="30" t="s">
        <v>1022</v>
      </c>
    </row>
    <row r="592" spans="2:11">
      <c r="B592" s="58" t="s">
        <v>17</v>
      </c>
      <c r="C592" s="57" t="s">
        <v>16</v>
      </c>
      <c r="D592" s="147">
        <v>45954</v>
      </c>
      <c r="E592" s="74" t="s">
        <v>1219</v>
      </c>
      <c r="F592" s="74" t="s">
        <v>101</v>
      </c>
      <c r="G592" s="73">
        <v>42</v>
      </c>
      <c r="H592" s="80">
        <v>47.44</v>
      </c>
      <c r="I592" s="79">
        <v>1992.48</v>
      </c>
      <c r="J592" s="54" t="s">
        <v>8</v>
      </c>
      <c r="K592" s="30" t="s">
        <v>1023</v>
      </c>
    </row>
    <row r="593" spans="2:11">
      <c r="B593" s="58" t="s">
        <v>17</v>
      </c>
      <c r="C593" s="57" t="s">
        <v>16</v>
      </c>
      <c r="D593" s="147">
        <v>45954</v>
      </c>
      <c r="E593" s="74" t="s">
        <v>1219</v>
      </c>
      <c r="F593" s="74" t="s">
        <v>101</v>
      </c>
      <c r="G593" s="73">
        <v>30</v>
      </c>
      <c r="H593" s="80">
        <v>47.44</v>
      </c>
      <c r="I593" s="79">
        <v>1423.1999999999998</v>
      </c>
      <c r="J593" s="54" t="s">
        <v>8</v>
      </c>
      <c r="K593" s="30" t="s">
        <v>1024</v>
      </c>
    </row>
    <row r="594" spans="2:11">
      <c r="B594" s="58" t="s">
        <v>17</v>
      </c>
      <c r="C594" s="57" t="s">
        <v>16</v>
      </c>
      <c r="D594" s="147">
        <v>45954</v>
      </c>
      <c r="E594" s="74" t="s">
        <v>1219</v>
      </c>
      <c r="F594" s="74" t="s">
        <v>101</v>
      </c>
      <c r="G594" s="73">
        <v>60</v>
      </c>
      <c r="H594" s="80">
        <v>47.44</v>
      </c>
      <c r="I594" s="79">
        <v>2846.3999999999996</v>
      </c>
      <c r="J594" s="54" t="s">
        <v>8</v>
      </c>
      <c r="K594" s="30" t="s">
        <v>1025</v>
      </c>
    </row>
    <row r="595" spans="2:11">
      <c r="B595" s="58" t="s">
        <v>17</v>
      </c>
      <c r="C595" s="57" t="s">
        <v>16</v>
      </c>
      <c r="D595" s="147">
        <v>45954</v>
      </c>
      <c r="E595" s="74" t="s">
        <v>1219</v>
      </c>
      <c r="F595" s="74" t="s">
        <v>101</v>
      </c>
      <c r="G595" s="73">
        <v>30</v>
      </c>
      <c r="H595" s="80">
        <v>47.44</v>
      </c>
      <c r="I595" s="79">
        <v>1423.1999999999998</v>
      </c>
      <c r="J595" s="54" t="s">
        <v>8</v>
      </c>
      <c r="K595" s="30" t="s">
        <v>1026</v>
      </c>
    </row>
    <row r="596" spans="2:11">
      <c r="B596" s="58" t="s">
        <v>17</v>
      </c>
      <c r="C596" s="57" t="s">
        <v>16</v>
      </c>
      <c r="D596" s="147">
        <v>45954</v>
      </c>
      <c r="E596" s="74" t="s">
        <v>1219</v>
      </c>
      <c r="F596" s="74" t="s">
        <v>101</v>
      </c>
      <c r="G596" s="73">
        <v>30</v>
      </c>
      <c r="H596" s="80">
        <v>47.44</v>
      </c>
      <c r="I596" s="79">
        <v>1423.1999999999998</v>
      </c>
      <c r="J596" s="54" t="s">
        <v>8</v>
      </c>
      <c r="K596" s="30" t="s">
        <v>1027</v>
      </c>
    </row>
    <row r="597" spans="2:11">
      <c r="B597" s="58" t="s">
        <v>17</v>
      </c>
      <c r="C597" s="57" t="s">
        <v>16</v>
      </c>
      <c r="D597" s="147">
        <v>45954</v>
      </c>
      <c r="E597" s="74" t="s">
        <v>1219</v>
      </c>
      <c r="F597" s="74" t="s">
        <v>101</v>
      </c>
      <c r="G597" s="73">
        <v>30</v>
      </c>
      <c r="H597" s="80">
        <v>47.44</v>
      </c>
      <c r="I597" s="79">
        <v>1423.1999999999998</v>
      </c>
      <c r="J597" s="54" t="s">
        <v>8</v>
      </c>
      <c r="K597" s="30" t="s">
        <v>1028</v>
      </c>
    </row>
    <row r="598" spans="2:11">
      <c r="B598" s="58" t="s">
        <v>17</v>
      </c>
      <c r="C598" s="57" t="s">
        <v>16</v>
      </c>
      <c r="D598" s="147">
        <v>45954</v>
      </c>
      <c r="E598" s="74" t="s">
        <v>1219</v>
      </c>
      <c r="F598" s="74" t="s">
        <v>101</v>
      </c>
      <c r="G598" s="73">
        <v>30</v>
      </c>
      <c r="H598" s="80">
        <v>47.44</v>
      </c>
      <c r="I598" s="79">
        <v>1423.1999999999998</v>
      </c>
      <c r="J598" s="54" t="s">
        <v>8</v>
      </c>
      <c r="K598" s="30" t="s">
        <v>1029</v>
      </c>
    </row>
    <row r="599" spans="2:11">
      <c r="B599" s="58" t="s">
        <v>17</v>
      </c>
      <c r="C599" s="57" t="s">
        <v>16</v>
      </c>
      <c r="D599" s="147">
        <v>45954</v>
      </c>
      <c r="E599" s="74" t="s">
        <v>1219</v>
      </c>
      <c r="F599" s="74" t="s">
        <v>101</v>
      </c>
      <c r="G599" s="73">
        <v>30</v>
      </c>
      <c r="H599" s="80">
        <v>47.44</v>
      </c>
      <c r="I599" s="79">
        <v>1423.1999999999998</v>
      </c>
      <c r="J599" s="54" t="s">
        <v>8</v>
      </c>
      <c r="K599" s="30" t="s">
        <v>1030</v>
      </c>
    </row>
    <row r="600" spans="2:11">
      <c r="B600" s="58" t="s">
        <v>17</v>
      </c>
      <c r="C600" s="57" t="s">
        <v>16</v>
      </c>
      <c r="D600" s="147">
        <v>45954</v>
      </c>
      <c r="E600" s="74" t="s">
        <v>1219</v>
      </c>
      <c r="F600" s="74" t="s">
        <v>101</v>
      </c>
      <c r="G600" s="73">
        <v>30</v>
      </c>
      <c r="H600" s="80">
        <v>47.44</v>
      </c>
      <c r="I600" s="79">
        <v>1423.1999999999998</v>
      </c>
      <c r="J600" s="54" t="s">
        <v>8</v>
      </c>
      <c r="K600" s="30" t="s">
        <v>1031</v>
      </c>
    </row>
    <row r="601" spans="2:11">
      <c r="B601" s="58" t="s">
        <v>17</v>
      </c>
      <c r="C601" s="57" t="s">
        <v>16</v>
      </c>
      <c r="D601" s="147">
        <v>45954</v>
      </c>
      <c r="E601" s="74" t="s">
        <v>1219</v>
      </c>
      <c r="F601" s="74" t="s">
        <v>101</v>
      </c>
      <c r="G601" s="73">
        <v>30</v>
      </c>
      <c r="H601" s="80">
        <v>47.44</v>
      </c>
      <c r="I601" s="79">
        <v>1423.1999999999998</v>
      </c>
      <c r="J601" s="54" t="s">
        <v>8</v>
      </c>
      <c r="K601" s="30" t="s">
        <v>1032</v>
      </c>
    </row>
    <row r="602" spans="2:11">
      <c r="B602" s="58" t="s">
        <v>17</v>
      </c>
      <c r="C602" s="57" t="s">
        <v>16</v>
      </c>
      <c r="D602" s="147">
        <v>45954</v>
      </c>
      <c r="E602" s="74" t="s">
        <v>1219</v>
      </c>
      <c r="F602" s="74" t="s">
        <v>101</v>
      </c>
      <c r="G602" s="73">
        <v>30</v>
      </c>
      <c r="H602" s="80">
        <v>47.44</v>
      </c>
      <c r="I602" s="79">
        <v>1423.1999999999998</v>
      </c>
      <c r="J602" s="54" t="s">
        <v>8</v>
      </c>
      <c r="K602" s="30" t="s">
        <v>1033</v>
      </c>
    </row>
    <row r="603" spans="2:11">
      <c r="B603" s="58" t="s">
        <v>17</v>
      </c>
      <c r="C603" s="57" t="s">
        <v>16</v>
      </c>
      <c r="D603" s="147">
        <v>45954</v>
      </c>
      <c r="E603" s="74" t="s">
        <v>1219</v>
      </c>
      <c r="F603" s="74" t="s">
        <v>101</v>
      </c>
      <c r="G603" s="73">
        <v>30</v>
      </c>
      <c r="H603" s="80">
        <v>47.44</v>
      </c>
      <c r="I603" s="79">
        <v>1423.1999999999998</v>
      </c>
      <c r="J603" s="54" t="s">
        <v>8</v>
      </c>
      <c r="K603" s="30" t="s">
        <v>1034</v>
      </c>
    </row>
    <row r="604" spans="2:11">
      <c r="B604" s="58" t="s">
        <v>17</v>
      </c>
      <c r="C604" s="57" t="s">
        <v>16</v>
      </c>
      <c r="D604" s="147">
        <v>45954</v>
      </c>
      <c r="E604" s="74" t="s">
        <v>1219</v>
      </c>
      <c r="F604" s="74" t="s">
        <v>101</v>
      </c>
      <c r="G604" s="73">
        <v>30</v>
      </c>
      <c r="H604" s="80">
        <v>47.44</v>
      </c>
      <c r="I604" s="79">
        <v>1423.1999999999998</v>
      </c>
      <c r="J604" s="54" t="s">
        <v>8</v>
      </c>
      <c r="K604" s="30" t="s">
        <v>1035</v>
      </c>
    </row>
    <row r="605" spans="2:11">
      <c r="B605" s="58" t="s">
        <v>17</v>
      </c>
      <c r="C605" s="57" t="s">
        <v>16</v>
      </c>
      <c r="D605" s="147">
        <v>45954</v>
      </c>
      <c r="E605" s="74" t="s">
        <v>1219</v>
      </c>
      <c r="F605" s="74" t="s">
        <v>101</v>
      </c>
      <c r="G605" s="73">
        <v>30</v>
      </c>
      <c r="H605" s="80">
        <v>47.44</v>
      </c>
      <c r="I605" s="79">
        <v>1423.1999999999998</v>
      </c>
      <c r="J605" s="54" t="s">
        <v>8</v>
      </c>
      <c r="K605" s="30" t="s">
        <v>1036</v>
      </c>
    </row>
    <row r="606" spans="2:11">
      <c r="B606" s="58" t="s">
        <v>17</v>
      </c>
      <c r="C606" s="57" t="s">
        <v>16</v>
      </c>
      <c r="D606" s="147">
        <v>45954</v>
      </c>
      <c r="E606" s="74" t="s">
        <v>1219</v>
      </c>
      <c r="F606" s="74" t="s">
        <v>101</v>
      </c>
      <c r="G606" s="73">
        <v>30</v>
      </c>
      <c r="H606" s="80">
        <v>47.44</v>
      </c>
      <c r="I606" s="79">
        <v>1423.1999999999998</v>
      </c>
      <c r="J606" s="54" t="s">
        <v>8</v>
      </c>
      <c r="K606" s="30" t="s">
        <v>1037</v>
      </c>
    </row>
    <row r="607" spans="2:11">
      <c r="B607" s="58" t="s">
        <v>17</v>
      </c>
      <c r="C607" s="57" t="s">
        <v>16</v>
      </c>
      <c r="D607" s="147">
        <v>45954</v>
      </c>
      <c r="E607" s="74" t="s">
        <v>1219</v>
      </c>
      <c r="F607" s="74" t="s">
        <v>101</v>
      </c>
      <c r="G607" s="73">
        <v>30</v>
      </c>
      <c r="H607" s="80">
        <v>47.44</v>
      </c>
      <c r="I607" s="79">
        <v>1423.1999999999998</v>
      </c>
      <c r="J607" s="54" t="s">
        <v>8</v>
      </c>
      <c r="K607" s="30" t="s">
        <v>1038</v>
      </c>
    </row>
    <row r="608" spans="2:11">
      <c r="B608" s="58" t="s">
        <v>17</v>
      </c>
      <c r="C608" s="57" t="s">
        <v>16</v>
      </c>
      <c r="D608" s="147">
        <v>45954</v>
      </c>
      <c r="E608" s="74" t="s">
        <v>1219</v>
      </c>
      <c r="F608" s="74" t="s">
        <v>101</v>
      </c>
      <c r="G608" s="73">
        <v>30</v>
      </c>
      <c r="H608" s="80">
        <v>47.44</v>
      </c>
      <c r="I608" s="79">
        <v>1423.1999999999998</v>
      </c>
      <c r="J608" s="54" t="s">
        <v>8</v>
      </c>
      <c r="K608" s="30" t="s">
        <v>1039</v>
      </c>
    </row>
    <row r="609" spans="2:11">
      <c r="B609" s="58" t="s">
        <v>17</v>
      </c>
      <c r="C609" s="57" t="s">
        <v>16</v>
      </c>
      <c r="D609" s="147">
        <v>45954</v>
      </c>
      <c r="E609" s="74" t="s">
        <v>1219</v>
      </c>
      <c r="F609" s="74" t="s">
        <v>101</v>
      </c>
      <c r="G609" s="73">
        <v>30</v>
      </c>
      <c r="H609" s="80">
        <v>47.44</v>
      </c>
      <c r="I609" s="79">
        <v>1423.1999999999998</v>
      </c>
      <c r="J609" s="54" t="s">
        <v>8</v>
      </c>
      <c r="K609" s="30" t="s">
        <v>1040</v>
      </c>
    </row>
    <row r="610" spans="2:11">
      <c r="B610" s="58" t="s">
        <v>17</v>
      </c>
      <c r="C610" s="57" t="s">
        <v>16</v>
      </c>
      <c r="D610" s="147">
        <v>45954</v>
      </c>
      <c r="E610" s="74" t="s">
        <v>1219</v>
      </c>
      <c r="F610" s="74" t="s">
        <v>101</v>
      </c>
      <c r="G610" s="73">
        <v>30</v>
      </c>
      <c r="H610" s="80">
        <v>47.44</v>
      </c>
      <c r="I610" s="79">
        <v>1423.1999999999998</v>
      </c>
      <c r="J610" s="54" t="s">
        <v>8</v>
      </c>
      <c r="K610" s="30" t="s">
        <v>1041</v>
      </c>
    </row>
    <row r="611" spans="2:11">
      <c r="B611" s="58" t="s">
        <v>17</v>
      </c>
      <c r="C611" s="57" t="s">
        <v>16</v>
      </c>
      <c r="D611" s="147">
        <v>45954</v>
      </c>
      <c r="E611" s="74" t="s">
        <v>1219</v>
      </c>
      <c r="F611" s="74" t="s">
        <v>101</v>
      </c>
      <c r="G611" s="73">
        <v>30</v>
      </c>
      <c r="H611" s="80">
        <v>47.44</v>
      </c>
      <c r="I611" s="79">
        <v>1423.1999999999998</v>
      </c>
      <c r="J611" s="54" t="s">
        <v>8</v>
      </c>
      <c r="K611" s="30" t="s">
        <v>1042</v>
      </c>
    </row>
    <row r="612" spans="2:11">
      <c r="B612" s="58" t="s">
        <v>17</v>
      </c>
      <c r="C612" s="57" t="s">
        <v>16</v>
      </c>
      <c r="D612" s="147">
        <v>45954</v>
      </c>
      <c r="E612" s="74" t="s">
        <v>1219</v>
      </c>
      <c r="F612" s="74" t="s">
        <v>101</v>
      </c>
      <c r="G612" s="73">
        <v>30</v>
      </c>
      <c r="H612" s="80">
        <v>47.44</v>
      </c>
      <c r="I612" s="79">
        <v>1423.1999999999998</v>
      </c>
      <c r="J612" s="54" t="s">
        <v>8</v>
      </c>
      <c r="K612" s="30" t="s">
        <v>1043</v>
      </c>
    </row>
    <row r="613" spans="2:11">
      <c r="B613" s="58" t="s">
        <v>17</v>
      </c>
      <c r="C613" s="57" t="s">
        <v>16</v>
      </c>
      <c r="D613" s="147">
        <v>45954</v>
      </c>
      <c r="E613" s="74" t="s">
        <v>1219</v>
      </c>
      <c r="F613" s="74" t="s">
        <v>101</v>
      </c>
      <c r="G613" s="73">
        <v>30</v>
      </c>
      <c r="H613" s="80">
        <v>47.44</v>
      </c>
      <c r="I613" s="79">
        <v>1423.1999999999998</v>
      </c>
      <c r="J613" s="54" t="s">
        <v>8</v>
      </c>
      <c r="K613" s="30" t="s">
        <v>1044</v>
      </c>
    </row>
    <row r="614" spans="2:11">
      <c r="B614" s="58" t="s">
        <v>17</v>
      </c>
      <c r="C614" s="57" t="s">
        <v>16</v>
      </c>
      <c r="D614" s="147">
        <v>45954</v>
      </c>
      <c r="E614" s="74" t="s">
        <v>1219</v>
      </c>
      <c r="F614" s="74" t="s">
        <v>101</v>
      </c>
      <c r="G614" s="73">
        <v>30</v>
      </c>
      <c r="H614" s="80">
        <v>47.44</v>
      </c>
      <c r="I614" s="79">
        <v>1423.1999999999998</v>
      </c>
      <c r="J614" s="54" t="s">
        <v>8</v>
      </c>
      <c r="K614" s="30" t="s">
        <v>1045</v>
      </c>
    </row>
    <row r="615" spans="2:11">
      <c r="B615" s="58" t="s">
        <v>17</v>
      </c>
      <c r="C615" s="57" t="s">
        <v>16</v>
      </c>
      <c r="D615" s="147">
        <v>45954</v>
      </c>
      <c r="E615" s="74" t="s">
        <v>1219</v>
      </c>
      <c r="F615" s="74" t="s">
        <v>101</v>
      </c>
      <c r="G615" s="73">
        <v>30</v>
      </c>
      <c r="H615" s="80">
        <v>47.44</v>
      </c>
      <c r="I615" s="79">
        <v>1423.1999999999998</v>
      </c>
      <c r="J615" s="54" t="s">
        <v>8</v>
      </c>
      <c r="K615" s="30" t="s">
        <v>1046</v>
      </c>
    </row>
    <row r="616" spans="2:11">
      <c r="B616" s="58" t="s">
        <v>17</v>
      </c>
      <c r="C616" s="57" t="s">
        <v>16</v>
      </c>
      <c r="D616" s="147">
        <v>45954</v>
      </c>
      <c r="E616" s="74" t="s">
        <v>1219</v>
      </c>
      <c r="F616" s="74" t="s">
        <v>101</v>
      </c>
      <c r="G616" s="73">
        <v>30</v>
      </c>
      <c r="H616" s="80">
        <v>47.44</v>
      </c>
      <c r="I616" s="79">
        <v>1423.1999999999998</v>
      </c>
      <c r="J616" s="54" t="s">
        <v>8</v>
      </c>
      <c r="K616" s="30" t="s">
        <v>1047</v>
      </c>
    </row>
    <row r="617" spans="2:11">
      <c r="B617" s="58" t="s">
        <v>17</v>
      </c>
      <c r="C617" s="57" t="s">
        <v>16</v>
      </c>
      <c r="D617" s="147">
        <v>45954</v>
      </c>
      <c r="E617" s="74" t="s">
        <v>1219</v>
      </c>
      <c r="F617" s="74" t="s">
        <v>101</v>
      </c>
      <c r="G617" s="73">
        <v>30</v>
      </c>
      <c r="H617" s="80">
        <v>47.44</v>
      </c>
      <c r="I617" s="79">
        <v>1423.1999999999998</v>
      </c>
      <c r="J617" s="54" t="s">
        <v>8</v>
      </c>
      <c r="K617" s="30" t="s">
        <v>1048</v>
      </c>
    </row>
    <row r="618" spans="2:11">
      <c r="B618" s="58" t="s">
        <v>17</v>
      </c>
      <c r="C618" s="57" t="s">
        <v>16</v>
      </c>
      <c r="D618" s="147">
        <v>45954</v>
      </c>
      <c r="E618" s="74" t="s">
        <v>1219</v>
      </c>
      <c r="F618" s="74" t="s">
        <v>101</v>
      </c>
      <c r="G618" s="73">
        <v>30</v>
      </c>
      <c r="H618" s="80">
        <v>47.44</v>
      </c>
      <c r="I618" s="79">
        <v>1423.1999999999998</v>
      </c>
      <c r="J618" s="54" t="s">
        <v>8</v>
      </c>
      <c r="K618" s="30" t="s">
        <v>1049</v>
      </c>
    </row>
    <row r="619" spans="2:11">
      <c r="B619" s="58" t="s">
        <v>17</v>
      </c>
      <c r="C619" s="57" t="s">
        <v>16</v>
      </c>
      <c r="D619" s="147">
        <v>45954</v>
      </c>
      <c r="E619" s="74" t="s">
        <v>1219</v>
      </c>
      <c r="F619" s="74" t="s">
        <v>101</v>
      </c>
      <c r="G619" s="73">
        <v>140</v>
      </c>
      <c r="H619" s="80">
        <v>47.44</v>
      </c>
      <c r="I619" s="79">
        <v>6641.5999999999995</v>
      </c>
      <c r="J619" s="54" t="s">
        <v>8</v>
      </c>
      <c r="K619" s="30" t="s">
        <v>1050</v>
      </c>
    </row>
    <row r="620" spans="2:11">
      <c r="B620" s="58" t="s">
        <v>17</v>
      </c>
      <c r="C620" s="57" t="s">
        <v>16</v>
      </c>
      <c r="D620" s="147">
        <v>45954</v>
      </c>
      <c r="E620" s="74" t="s">
        <v>1219</v>
      </c>
      <c r="F620" s="74" t="s">
        <v>101</v>
      </c>
      <c r="G620" s="73">
        <v>36</v>
      </c>
      <c r="H620" s="80">
        <v>47.44</v>
      </c>
      <c r="I620" s="79">
        <v>1707.84</v>
      </c>
      <c r="J620" s="54" t="s">
        <v>8</v>
      </c>
      <c r="K620" s="30" t="s">
        <v>1051</v>
      </c>
    </row>
    <row r="621" spans="2:11">
      <c r="B621" s="58" t="s">
        <v>17</v>
      </c>
      <c r="C621" s="57" t="s">
        <v>16</v>
      </c>
      <c r="D621" s="147">
        <v>45954</v>
      </c>
      <c r="E621" s="74" t="s">
        <v>1219</v>
      </c>
      <c r="F621" s="74" t="s">
        <v>101</v>
      </c>
      <c r="G621" s="73">
        <v>33</v>
      </c>
      <c r="H621" s="80">
        <v>47.44</v>
      </c>
      <c r="I621" s="79">
        <v>1565.52</v>
      </c>
      <c r="J621" s="54" t="s">
        <v>8</v>
      </c>
      <c r="K621" s="30" t="s">
        <v>1052</v>
      </c>
    </row>
    <row r="622" spans="2:11">
      <c r="B622" s="58" t="s">
        <v>17</v>
      </c>
      <c r="C622" s="57" t="s">
        <v>16</v>
      </c>
      <c r="D622" s="147">
        <v>45954</v>
      </c>
      <c r="E622" s="74" t="s">
        <v>1220</v>
      </c>
      <c r="F622" s="74" t="s">
        <v>101</v>
      </c>
      <c r="G622" s="73">
        <v>61</v>
      </c>
      <c r="H622" s="80">
        <v>47.44</v>
      </c>
      <c r="I622" s="79">
        <v>2893.8399999999997</v>
      </c>
      <c r="J622" s="54" t="s">
        <v>8</v>
      </c>
      <c r="K622" s="30" t="s">
        <v>1053</v>
      </c>
    </row>
    <row r="623" spans="2:11">
      <c r="B623" s="58" t="s">
        <v>17</v>
      </c>
      <c r="C623" s="57" t="s">
        <v>16</v>
      </c>
      <c r="D623" s="147">
        <v>45954</v>
      </c>
      <c r="E623" s="74" t="s">
        <v>1221</v>
      </c>
      <c r="F623" s="74" t="s">
        <v>101</v>
      </c>
      <c r="G623" s="73">
        <v>2</v>
      </c>
      <c r="H623" s="80">
        <v>47.44</v>
      </c>
      <c r="I623" s="79">
        <v>94.88</v>
      </c>
      <c r="J623" s="54" t="s">
        <v>8</v>
      </c>
      <c r="K623" s="30" t="s">
        <v>1054</v>
      </c>
    </row>
    <row r="624" spans="2:11">
      <c r="B624" s="58" t="s">
        <v>17</v>
      </c>
      <c r="C624" s="57" t="s">
        <v>16</v>
      </c>
      <c r="D624" s="147">
        <v>45954</v>
      </c>
      <c r="E624" s="74" t="s">
        <v>1221</v>
      </c>
      <c r="F624" s="74" t="s">
        <v>101</v>
      </c>
      <c r="G624" s="73">
        <v>583</v>
      </c>
      <c r="H624" s="80">
        <v>47.44</v>
      </c>
      <c r="I624" s="79">
        <v>27657.52</v>
      </c>
      <c r="J624" s="54" t="s">
        <v>8</v>
      </c>
      <c r="K624" s="30" t="s">
        <v>1055</v>
      </c>
    </row>
    <row r="625" spans="2:11">
      <c r="B625" s="58" t="s">
        <v>17</v>
      </c>
      <c r="C625" s="57" t="s">
        <v>16</v>
      </c>
      <c r="D625" s="147">
        <v>45954</v>
      </c>
      <c r="E625" s="74" t="s">
        <v>1221</v>
      </c>
      <c r="F625" s="74" t="s">
        <v>101</v>
      </c>
      <c r="G625" s="73">
        <v>7306</v>
      </c>
      <c r="H625" s="80">
        <v>47.44</v>
      </c>
      <c r="I625" s="79">
        <v>346596.63999999996</v>
      </c>
      <c r="J625" s="54" t="s">
        <v>8</v>
      </c>
      <c r="K625" s="30" t="s">
        <v>1056</v>
      </c>
    </row>
    <row r="626" spans="2:11">
      <c r="B626" s="58" t="s">
        <v>17</v>
      </c>
      <c r="C626" s="57" t="s">
        <v>16</v>
      </c>
      <c r="D626" s="147">
        <v>45954</v>
      </c>
      <c r="E626" s="74" t="s">
        <v>1221</v>
      </c>
      <c r="F626" s="74" t="s">
        <v>101</v>
      </c>
      <c r="G626" s="73">
        <v>30</v>
      </c>
      <c r="H626" s="80">
        <v>47.44</v>
      </c>
      <c r="I626" s="79">
        <v>1423.1999999999998</v>
      </c>
      <c r="J626" s="54" t="s">
        <v>8</v>
      </c>
      <c r="K626" s="30" t="s">
        <v>1057</v>
      </c>
    </row>
    <row r="627" spans="2:11">
      <c r="B627" s="58" t="s">
        <v>17</v>
      </c>
      <c r="C627" s="57" t="s">
        <v>16</v>
      </c>
      <c r="D627" s="147">
        <v>45954</v>
      </c>
      <c r="E627" s="74" t="s">
        <v>1221</v>
      </c>
      <c r="F627" s="74" t="s">
        <v>101</v>
      </c>
      <c r="G627" s="73">
        <v>25</v>
      </c>
      <c r="H627" s="80">
        <v>47.44</v>
      </c>
      <c r="I627" s="79">
        <v>1186</v>
      </c>
      <c r="J627" s="54" t="s">
        <v>8</v>
      </c>
      <c r="K627" s="30" t="s">
        <v>1058</v>
      </c>
    </row>
    <row r="628" spans="2:11">
      <c r="B628" s="58" t="s">
        <v>17</v>
      </c>
      <c r="C628" s="57" t="s">
        <v>16</v>
      </c>
      <c r="D628" s="147">
        <v>45954</v>
      </c>
      <c r="E628" s="74" t="s">
        <v>1221</v>
      </c>
      <c r="F628" s="74" t="s">
        <v>101</v>
      </c>
      <c r="G628" s="73">
        <v>59</v>
      </c>
      <c r="H628" s="80">
        <v>47.44</v>
      </c>
      <c r="I628" s="79">
        <v>2798.96</v>
      </c>
      <c r="J628" s="54" t="s">
        <v>8</v>
      </c>
      <c r="K628" s="30" t="s">
        <v>1059</v>
      </c>
    </row>
    <row r="629" spans="2:11">
      <c r="B629" s="58" t="s">
        <v>17</v>
      </c>
      <c r="C629" s="57" t="s">
        <v>16</v>
      </c>
      <c r="D629" s="147">
        <v>45954</v>
      </c>
      <c r="E629" s="74" t="s">
        <v>1221</v>
      </c>
      <c r="F629" s="74" t="s">
        <v>101</v>
      </c>
      <c r="G629" s="73">
        <v>5</v>
      </c>
      <c r="H629" s="80">
        <v>47.44</v>
      </c>
      <c r="I629" s="79">
        <v>237.2</v>
      </c>
      <c r="J629" s="54" t="s">
        <v>8</v>
      </c>
      <c r="K629" s="30" t="s">
        <v>1060</v>
      </c>
    </row>
    <row r="630" spans="2:11">
      <c r="B630" s="58" t="s">
        <v>17</v>
      </c>
      <c r="C630" s="57" t="s">
        <v>16</v>
      </c>
      <c r="D630" s="147">
        <v>45954</v>
      </c>
      <c r="E630" s="74" t="s">
        <v>1221</v>
      </c>
      <c r="F630" s="74" t="s">
        <v>101</v>
      </c>
      <c r="G630" s="73">
        <v>30</v>
      </c>
      <c r="H630" s="80">
        <v>47.44</v>
      </c>
      <c r="I630" s="79">
        <v>1423.1999999999998</v>
      </c>
      <c r="J630" s="54" t="s">
        <v>8</v>
      </c>
      <c r="K630" s="30" t="s">
        <v>1061</v>
      </c>
    </row>
    <row r="631" spans="2:11">
      <c r="B631" s="58" t="s">
        <v>17</v>
      </c>
      <c r="C631" s="57" t="s">
        <v>16</v>
      </c>
      <c r="D631" s="147">
        <v>45954</v>
      </c>
      <c r="E631" s="74" t="s">
        <v>1221</v>
      </c>
      <c r="F631" s="74" t="s">
        <v>101</v>
      </c>
      <c r="G631" s="73">
        <v>30</v>
      </c>
      <c r="H631" s="80">
        <v>47.44</v>
      </c>
      <c r="I631" s="79">
        <v>1423.1999999999998</v>
      </c>
      <c r="J631" s="54" t="s">
        <v>8</v>
      </c>
      <c r="K631" s="30" t="s">
        <v>1062</v>
      </c>
    </row>
    <row r="632" spans="2:11">
      <c r="B632" s="58" t="s">
        <v>17</v>
      </c>
      <c r="C632" s="57" t="s">
        <v>16</v>
      </c>
      <c r="D632" s="147">
        <v>45954</v>
      </c>
      <c r="E632" s="74" t="s">
        <v>1222</v>
      </c>
      <c r="F632" s="74" t="s">
        <v>101</v>
      </c>
      <c r="G632" s="73">
        <v>30</v>
      </c>
      <c r="H632" s="80">
        <v>47.44</v>
      </c>
      <c r="I632" s="79">
        <v>1423.1999999999998</v>
      </c>
      <c r="J632" s="54" t="s">
        <v>8</v>
      </c>
      <c r="K632" s="30" t="s">
        <v>1063</v>
      </c>
    </row>
    <row r="633" spans="2:11">
      <c r="B633" s="58" t="s">
        <v>17</v>
      </c>
      <c r="C633" s="57" t="s">
        <v>16</v>
      </c>
      <c r="D633" s="147">
        <v>45954</v>
      </c>
      <c r="E633" s="74" t="s">
        <v>1222</v>
      </c>
      <c r="F633" s="74" t="s">
        <v>101</v>
      </c>
      <c r="G633" s="73">
        <v>30</v>
      </c>
      <c r="H633" s="80">
        <v>47.44</v>
      </c>
      <c r="I633" s="79">
        <v>1423.1999999999998</v>
      </c>
      <c r="J633" s="54" t="s">
        <v>8</v>
      </c>
      <c r="K633" s="30" t="s">
        <v>1064</v>
      </c>
    </row>
    <row r="634" spans="2:11">
      <c r="B634" s="58" t="s">
        <v>17</v>
      </c>
      <c r="C634" s="57" t="s">
        <v>16</v>
      </c>
      <c r="D634" s="147">
        <v>45954</v>
      </c>
      <c r="E634" s="74" t="s">
        <v>1222</v>
      </c>
      <c r="F634" s="74" t="s">
        <v>101</v>
      </c>
      <c r="G634" s="73">
        <v>30</v>
      </c>
      <c r="H634" s="80">
        <v>47.44</v>
      </c>
      <c r="I634" s="79">
        <v>1423.1999999999998</v>
      </c>
      <c r="J634" s="54" t="s">
        <v>8</v>
      </c>
      <c r="K634" s="30" t="s">
        <v>1065</v>
      </c>
    </row>
    <row r="635" spans="2:11">
      <c r="B635" s="58" t="s">
        <v>17</v>
      </c>
      <c r="C635" s="57" t="s">
        <v>16</v>
      </c>
      <c r="D635" s="147">
        <v>45954</v>
      </c>
      <c r="E635" s="74" t="s">
        <v>1222</v>
      </c>
      <c r="F635" s="74" t="s">
        <v>101</v>
      </c>
      <c r="G635" s="73">
        <v>30</v>
      </c>
      <c r="H635" s="80">
        <v>47.44</v>
      </c>
      <c r="I635" s="79">
        <v>1423.1999999999998</v>
      </c>
      <c r="J635" s="54" t="s">
        <v>8</v>
      </c>
      <c r="K635" s="30" t="s">
        <v>1066</v>
      </c>
    </row>
    <row r="636" spans="2:11">
      <c r="B636" s="58" t="s">
        <v>17</v>
      </c>
      <c r="C636" s="57" t="s">
        <v>16</v>
      </c>
      <c r="D636" s="147">
        <v>45954</v>
      </c>
      <c r="E636" s="74" t="s">
        <v>1222</v>
      </c>
      <c r="F636" s="74" t="s">
        <v>101</v>
      </c>
      <c r="G636" s="73">
        <v>30</v>
      </c>
      <c r="H636" s="80">
        <v>47.42</v>
      </c>
      <c r="I636" s="79">
        <v>1422.6000000000001</v>
      </c>
      <c r="J636" s="54" t="s">
        <v>8</v>
      </c>
      <c r="K636" s="30" t="s">
        <v>1067</v>
      </c>
    </row>
    <row r="637" spans="2:11">
      <c r="B637" s="58" t="s">
        <v>17</v>
      </c>
      <c r="C637" s="57" t="s">
        <v>16</v>
      </c>
      <c r="D637" s="147">
        <v>45954</v>
      </c>
      <c r="E637" s="74" t="s">
        <v>1222</v>
      </c>
      <c r="F637" s="74" t="s">
        <v>101</v>
      </c>
      <c r="G637" s="73">
        <v>30</v>
      </c>
      <c r="H637" s="80">
        <v>47.42</v>
      </c>
      <c r="I637" s="79">
        <v>1422.6000000000001</v>
      </c>
      <c r="J637" s="54" t="s">
        <v>8</v>
      </c>
      <c r="K637" s="30" t="s">
        <v>1068</v>
      </c>
    </row>
    <row r="638" spans="2:11">
      <c r="B638" s="58" t="s">
        <v>17</v>
      </c>
      <c r="C638" s="57" t="s">
        <v>16</v>
      </c>
      <c r="D638" s="147">
        <v>45954</v>
      </c>
      <c r="E638" s="74" t="s">
        <v>1222</v>
      </c>
      <c r="F638" s="74" t="s">
        <v>101</v>
      </c>
      <c r="G638" s="73">
        <v>30</v>
      </c>
      <c r="H638" s="80">
        <v>47.42</v>
      </c>
      <c r="I638" s="79">
        <v>1422.6000000000001</v>
      </c>
      <c r="J638" s="54" t="s">
        <v>8</v>
      </c>
      <c r="K638" s="30" t="s">
        <v>1069</v>
      </c>
    </row>
    <row r="639" spans="2:11">
      <c r="B639" s="58" t="s">
        <v>17</v>
      </c>
      <c r="C639" s="57" t="s">
        <v>16</v>
      </c>
      <c r="D639" s="147">
        <v>45954</v>
      </c>
      <c r="E639" s="74" t="s">
        <v>1222</v>
      </c>
      <c r="F639" s="74" t="s">
        <v>101</v>
      </c>
      <c r="G639" s="73">
        <v>60</v>
      </c>
      <c r="H639" s="80">
        <v>47.42</v>
      </c>
      <c r="I639" s="79">
        <v>2845.2000000000003</v>
      </c>
      <c r="J639" s="54" t="s">
        <v>8</v>
      </c>
      <c r="K639" s="30" t="s">
        <v>1070</v>
      </c>
    </row>
    <row r="640" spans="2:11">
      <c r="B640" s="58" t="s">
        <v>17</v>
      </c>
      <c r="C640" s="57" t="s">
        <v>16</v>
      </c>
      <c r="D640" s="147">
        <v>45954</v>
      </c>
      <c r="E640" s="74" t="s">
        <v>1222</v>
      </c>
      <c r="F640" s="74" t="s">
        <v>101</v>
      </c>
      <c r="G640" s="73">
        <v>30</v>
      </c>
      <c r="H640" s="80">
        <v>47.42</v>
      </c>
      <c r="I640" s="79">
        <v>1422.6000000000001</v>
      </c>
      <c r="J640" s="54" t="s">
        <v>8</v>
      </c>
      <c r="K640" s="30" t="s">
        <v>1071</v>
      </c>
    </row>
    <row r="641" spans="2:11">
      <c r="B641" s="58" t="s">
        <v>17</v>
      </c>
      <c r="C641" s="57" t="s">
        <v>16</v>
      </c>
      <c r="D641" s="147">
        <v>45954</v>
      </c>
      <c r="E641" s="74" t="s">
        <v>1222</v>
      </c>
      <c r="F641" s="74" t="s">
        <v>101</v>
      </c>
      <c r="G641" s="73">
        <v>30</v>
      </c>
      <c r="H641" s="80">
        <v>47.42</v>
      </c>
      <c r="I641" s="79">
        <v>1422.6000000000001</v>
      </c>
      <c r="J641" s="54" t="s">
        <v>8</v>
      </c>
      <c r="K641" s="30" t="s">
        <v>1072</v>
      </c>
    </row>
    <row r="642" spans="2:11">
      <c r="B642" s="58" t="s">
        <v>17</v>
      </c>
      <c r="C642" s="57" t="s">
        <v>16</v>
      </c>
      <c r="D642" s="147">
        <v>45954</v>
      </c>
      <c r="E642" s="74" t="s">
        <v>1222</v>
      </c>
      <c r="F642" s="74" t="s">
        <v>101</v>
      </c>
      <c r="G642" s="73">
        <v>30</v>
      </c>
      <c r="H642" s="80">
        <v>47.42</v>
      </c>
      <c r="I642" s="79">
        <v>1422.6000000000001</v>
      </c>
      <c r="J642" s="54" t="s">
        <v>8</v>
      </c>
      <c r="K642" s="30" t="s">
        <v>1073</v>
      </c>
    </row>
    <row r="643" spans="2:11">
      <c r="B643" s="58" t="s">
        <v>17</v>
      </c>
      <c r="C643" s="57" t="s">
        <v>16</v>
      </c>
      <c r="D643" s="147">
        <v>45954</v>
      </c>
      <c r="E643" s="74" t="s">
        <v>1222</v>
      </c>
      <c r="F643" s="74" t="s">
        <v>101</v>
      </c>
      <c r="G643" s="73">
        <v>30</v>
      </c>
      <c r="H643" s="80">
        <v>47.42</v>
      </c>
      <c r="I643" s="79">
        <v>1422.6000000000001</v>
      </c>
      <c r="J643" s="54" t="s">
        <v>8</v>
      </c>
      <c r="K643" s="30" t="s">
        <v>1074</v>
      </c>
    </row>
    <row r="644" spans="2:11">
      <c r="B644" s="58" t="s">
        <v>17</v>
      </c>
      <c r="C644" s="57" t="s">
        <v>16</v>
      </c>
      <c r="D644" s="147">
        <v>45954</v>
      </c>
      <c r="E644" s="74" t="s">
        <v>1222</v>
      </c>
      <c r="F644" s="74" t="s">
        <v>101</v>
      </c>
      <c r="G644" s="73">
        <v>90</v>
      </c>
      <c r="H644" s="80">
        <v>47.42</v>
      </c>
      <c r="I644" s="79">
        <v>4267.8</v>
      </c>
      <c r="J644" s="54" t="s">
        <v>8</v>
      </c>
      <c r="K644" s="30" t="s">
        <v>1075</v>
      </c>
    </row>
    <row r="645" spans="2:11">
      <c r="B645" s="58" t="s">
        <v>17</v>
      </c>
      <c r="C645" s="57" t="s">
        <v>16</v>
      </c>
      <c r="D645" s="147">
        <v>45954</v>
      </c>
      <c r="E645" s="74" t="s">
        <v>1222</v>
      </c>
      <c r="F645" s="74" t="s">
        <v>101</v>
      </c>
      <c r="G645" s="73">
        <v>30</v>
      </c>
      <c r="H645" s="80">
        <v>47.42</v>
      </c>
      <c r="I645" s="79">
        <v>1422.6000000000001</v>
      </c>
      <c r="J645" s="54" t="s">
        <v>8</v>
      </c>
      <c r="K645" s="30" t="s">
        <v>1076</v>
      </c>
    </row>
    <row r="646" spans="2:11">
      <c r="B646" s="58" t="s">
        <v>17</v>
      </c>
      <c r="C646" s="57" t="s">
        <v>16</v>
      </c>
      <c r="D646" s="147">
        <v>45954</v>
      </c>
      <c r="E646" s="74" t="s">
        <v>1222</v>
      </c>
      <c r="F646" s="74" t="s">
        <v>101</v>
      </c>
      <c r="G646" s="73">
        <v>30</v>
      </c>
      <c r="H646" s="80">
        <v>47.42</v>
      </c>
      <c r="I646" s="79">
        <v>1422.6000000000001</v>
      </c>
      <c r="J646" s="54" t="s">
        <v>8</v>
      </c>
      <c r="K646" s="30" t="s">
        <v>1077</v>
      </c>
    </row>
    <row r="647" spans="2:11">
      <c r="B647" s="58" t="s">
        <v>17</v>
      </c>
      <c r="C647" s="57" t="s">
        <v>16</v>
      </c>
      <c r="D647" s="147">
        <v>45954</v>
      </c>
      <c r="E647" s="74" t="s">
        <v>1222</v>
      </c>
      <c r="F647" s="74" t="s">
        <v>101</v>
      </c>
      <c r="G647" s="73">
        <v>30</v>
      </c>
      <c r="H647" s="80">
        <v>47.42</v>
      </c>
      <c r="I647" s="79">
        <v>1422.6000000000001</v>
      </c>
      <c r="J647" s="54" t="s">
        <v>8</v>
      </c>
      <c r="K647" s="30" t="s">
        <v>1078</v>
      </c>
    </row>
    <row r="648" spans="2:11">
      <c r="B648" s="58" t="s">
        <v>17</v>
      </c>
      <c r="C648" s="57" t="s">
        <v>16</v>
      </c>
      <c r="D648" s="147">
        <v>45954</v>
      </c>
      <c r="E648" s="74" t="s">
        <v>1222</v>
      </c>
      <c r="F648" s="74" t="s">
        <v>101</v>
      </c>
      <c r="G648" s="73">
        <v>30</v>
      </c>
      <c r="H648" s="80">
        <v>47.42</v>
      </c>
      <c r="I648" s="79">
        <v>1422.6000000000001</v>
      </c>
      <c r="J648" s="54" t="s">
        <v>8</v>
      </c>
      <c r="K648" s="30" t="s">
        <v>1079</v>
      </c>
    </row>
    <row r="649" spans="2:11">
      <c r="B649" s="58" t="s">
        <v>17</v>
      </c>
      <c r="C649" s="57" t="s">
        <v>16</v>
      </c>
      <c r="D649" s="147">
        <v>45954</v>
      </c>
      <c r="E649" s="74" t="s">
        <v>1223</v>
      </c>
      <c r="F649" s="74" t="s">
        <v>101</v>
      </c>
      <c r="G649" s="73">
        <v>30</v>
      </c>
      <c r="H649" s="80">
        <v>47.44</v>
      </c>
      <c r="I649" s="79">
        <v>1423.1999999999998</v>
      </c>
      <c r="J649" s="54" t="s">
        <v>8</v>
      </c>
      <c r="K649" s="30" t="s">
        <v>1080</v>
      </c>
    </row>
    <row r="650" spans="2:11">
      <c r="B650" s="58" t="s">
        <v>17</v>
      </c>
      <c r="C650" s="57" t="s">
        <v>16</v>
      </c>
      <c r="D650" s="147">
        <v>45954</v>
      </c>
      <c r="E650" s="74" t="s">
        <v>1224</v>
      </c>
      <c r="F650" s="74" t="s">
        <v>101</v>
      </c>
      <c r="G650" s="73">
        <v>4</v>
      </c>
      <c r="H650" s="80">
        <v>47.42</v>
      </c>
      <c r="I650" s="79">
        <v>189.68</v>
      </c>
      <c r="J650" s="54" t="s">
        <v>8</v>
      </c>
      <c r="K650" s="30" t="s">
        <v>1081</v>
      </c>
    </row>
    <row r="651" spans="2:11">
      <c r="B651" s="58" t="s">
        <v>17</v>
      </c>
      <c r="C651" s="57" t="s">
        <v>16</v>
      </c>
      <c r="D651" s="147">
        <v>45954</v>
      </c>
      <c r="E651" s="74" t="s">
        <v>1224</v>
      </c>
      <c r="F651" s="74" t="s">
        <v>101</v>
      </c>
      <c r="G651" s="73">
        <v>26</v>
      </c>
      <c r="H651" s="80">
        <v>47.42</v>
      </c>
      <c r="I651" s="79">
        <v>1232.92</v>
      </c>
      <c r="J651" s="54" t="s">
        <v>8</v>
      </c>
      <c r="K651" s="30" t="s">
        <v>1082</v>
      </c>
    </row>
    <row r="652" spans="2:11">
      <c r="B652" s="58" t="s">
        <v>17</v>
      </c>
      <c r="C652" s="57" t="s">
        <v>16</v>
      </c>
      <c r="D652" s="147">
        <v>45954</v>
      </c>
      <c r="E652" s="74" t="s">
        <v>1224</v>
      </c>
      <c r="F652" s="74" t="s">
        <v>101</v>
      </c>
      <c r="G652" s="73">
        <v>60</v>
      </c>
      <c r="H652" s="80">
        <v>47.42</v>
      </c>
      <c r="I652" s="79">
        <v>2845.2000000000003</v>
      </c>
      <c r="J652" s="54" t="s">
        <v>8</v>
      </c>
      <c r="K652" s="30" t="s">
        <v>1083</v>
      </c>
    </row>
    <row r="653" spans="2:11">
      <c r="B653" s="58" t="s">
        <v>17</v>
      </c>
      <c r="C653" s="57" t="s">
        <v>16</v>
      </c>
      <c r="D653" s="147">
        <v>45954</v>
      </c>
      <c r="E653" s="74" t="s">
        <v>1224</v>
      </c>
      <c r="F653" s="74" t="s">
        <v>101</v>
      </c>
      <c r="G653" s="73">
        <v>60</v>
      </c>
      <c r="H653" s="80">
        <v>47.42</v>
      </c>
      <c r="I653" s="79">
        <v>2845.2000000000003</v>
      </c>
      <c r="J653" s="54" t="s">
        <v>8</v>
      </c>
      <c r="K653" s="30" t="s">
        <v>1084</v>
      </c>
    </row>
    <row r="654" spans="2:11">
      <c r="B654" s="58" t="s">
        <v>17</v>
      </c>
      <c r="C654" s="57" t="s">
        <v>16</v>
      </c>
      <c r="D654" s="147">
        <v>45954</v>
      </c>
      <c r="E654" s="74" t="s">
        <v>1225</v>
      </c>
      <c r="F654" s="74" t="s">
        <v>101</v>
      </c>
      <c r="G654" s="73">
        <v>60</v>
      </c>
      <c r="H654" s="80">
        <v>47.44</v>
      </c>
      <c r="I654" s="79">
        <v>2846.3999999999996</v>
      </c>
      <c r="J654" s="54" t="s">
        <v>8</v>
      </c>
      <c r="K654" s="30" t="s">
        <v>1085</v>
      </c>
    </row>
    <row r="655" spans="2:11">
      <c r="B655" s="58" t="s">
        <v>17</v>
      </c>
      <c r="C655" s="57" t="s">
        <v>16</v>
      </c>
      <c r="D655" s="147">
        <v>45954</v>
      </c>
      <c r="E655" s="74" t="s">
        <v>1225</v>
      </c>
      <c r="F655" s="74" t="s">
        <v>101</v>
      </c>
      <c r="G655" s="73">
        <v>60</v>
      </c>
      <c r="H655" s="80">
        <v>47.44</v>
      </c>
      <c r="I655" s="79">
        <v>2846.3999999999996</v>
      </c>
      <c r="J655" s="54" t="s">
        <v>8</v>
      </c>
      <c r="K655" s="30" t="s">
        <v>1086</v>
      </c>
    </row>
    <row r="656" spans="2:11">
      <c r="B656" s="58" t="s">
        <v>17</v>
      </c>
      <c r="C656" s="57" t="s">
        <v>16</v>
      </c>
      <c r="D656" s="147">
        <v>45954</v>
      </c>
      <c r="E656" s="74" t="s">
        <v>1226</v>
      </c>
      <c r="F656" s="74" t="s">
        <v>101</v>
      </c>
      <c r="G656" s="73">
        <v>267</v>
      </c>
      <c r="H656" s="80">
        <v>47.48</v>
      </c>
      <c r="I656" s="79">
        <v>12677.16</v>
      </c>
      <c r="J656" s="54" t="s">
        <v>8</v>
      </c>
      <c r="K656" s="30" t="s">
        <v>1087</v>
      </c>
    </row>
    <row r="657" spans="2:11">
      <c r="B657" s="58" t="s">
        <v>17</v>
      </c>
      <c r="C657" s="57" t="s">
        <v>16</v>
      </c>
      <c r="D657" s="147">
        <v>45954</v>
      </c>
      <c r="E657" s="74" t="s">
        <v>1227</v>
      </c>
      <c r="F657" s="74" t="s">
        <v>101</v>
      </c>
      <c r="G657" s="73">
        <v>94</v>
      </c>
      <c r="H657" s="80">
        <v>47.48</v>
      </c>
      <c r="I657" s="79">
        <v>4463.12</v>
      </c>
      <c r="J657" s="54" t="s">
        <v>8</v>
      </c>
      <c r="K657" s="30" t="s">
        <v>1088</v>
      </c>
    </row>
    <row r="658" spans="2:11">
      <c r="B658" s="58" t="s">
        <v>17</v>
      </c>
      <c r="C658" s="57" t="s">
        <v>16</v>
      </c>
      <c r="D658" s="147">
        <v>45954</v>
      </c>
      <c r="E658" s="74" t="s">
        <v>1227</v>
      </c>
      <c r="F658" s="74" t="s">
        <v>101</v>
      </c>
      <c r="G658" s="73">
        <v>119</v>
      </c>
      <c r="H658" s="80">
        <v>47.48</v>
      </c>
      <c r="I658" s="79">
        <v>5650.12</v>
      </c>
      <c r="J658" s="54" t="s">
        <v>8</v>
      </c>
      <c r="K658" s="30" t="s">
        <v>1089</v>
      </c>
    </row>
    <row r="659" spans="2:11">
      <c r="B659" s="58" t="s">
        <v>17</v>
      </c>
      <c r="C659" s="57" t="s">
        <v>16</v>
      </c>
      <c r="D659" s="147">
        <v>45954</v>
      </c>
      <c r="E659" s="74" t="s">
        <v>1227</v>
      </c>
      <c r="F659" s="74" t="s">
        <v>101</v>
      </c>
      <c r="G659" s="73">
        <v>86</v>
      </c>
      <c r="H659" s="80">
        <v>47.48</v>
      </c>
      <c r="I659" s="79">
        <v>4083.2799999999997</v>
      </c>
      <c r="J659" s="54" t="s">
        <v>8</v>
      </c>
      <c r="K659" s="30" t="s">
        <v>1090</v>
      </c>
    </row>
    <row r="660" spans="2:11">
      <c r="B660" s="58" t="s">
        <v>17</v>
      </c>
      <c r="C660" s="57" t="s">
        <v>16</v>
      </c>
      <c r="D660" s="147">
        <v>45954</v>
      </c>
      <c r="E660" s="74" t="s">
        <v>1228</v>
      </c>
      <c r="F660" s="74" t="s">
        <v>101</v>
      </c>
      <c r="G660" s="73">
        <v>21</v>
      </c>
      <c r="H660" s="80">
        <v>47.46</v>
      </c>
      <c r="I660" s="79">
        <v>996.66</v>
      </c>
      <c r="J660" s="54" t="s">
        <v>8</v>
      </c>
      <c r="K660" s="30" t="s">
        <v>1091</v>
      </c>
    </row>
    <row r="661" spans="2:11">
      <c r="B661" s="58" t="s">
        <v>17</v>
      </c>
      <c r="C661" s="57" t="s">
        <v>16</v>
      </c>
      <c r="D661" s="147">
        <v>45954</v>
      </c>
      <c r="E661" s="74" t="s">
        <v>1228</v>
      </c>
      <c r="F661" s="74" t="s">
        <v>101</v>
      </c>
      <c r="G661" s="73">
        <v>21</v>
      </c>
      <c r="H661" s="80">
        <v>47.46</v>
      </c>
      <c r="I661" s="79">
        <v>996.66</v>
      </c>
      <c r="J661" s="54" t="s">
        <v>8</v>
      </c>
      <c r="K661" s="30" t="s">
        <v>1092</v>
      </c>
    </row>
    <row r="662" spans="2:11">
      <c r="B662" s="58" t="s">
        <v>17</v>
      </c>
      <c r="C662" s="57" t="s">
        <v>16</v>
      </c>
      <c r="D662" s="147">
        <v>45954</v>
      </c>
      <c r="E662" s="74" t="s">
        <v>1229</v>
      </c>
      <c r="F662" s="74" t="s">
        <v>101</v>
      </c>
      <c r="G662" s="73">
        <v>120</v>
      </c>
      <c r="H662" s="80">
        <v>47.48</v>
      </c>
      <c r="I662" s="79">
        <v>5697.5999999999995</v>
      </c>
      <c r="J662" s="54" t="s">
        <v>8</v>
      </c>
      <c r="K662" s="30" t="s">
        <v>1093</v>
      </c>
    </row>
    <row r="663" spans="2:11">
      <c r="B663" s="58" t="s">
        <v>17</v>
      </c>
      <c r="C663" s="57" t="s">
        <v>16</v>
      </c>
      <c r="D663" s="147">
        <v>45954</v>
      </c>
      <c r="E663" s="74" t="s">
        <v>1229</v>
      </c>
      <c r="F663" s="74" t="s">
        <v>101</v>
      </c>
      <c r="G663" s="73">
        <v>30</v>
      </c>
      <c r="H663" s="80">
        <v>47.46</v>
      </c>
      <c r="I663" s="79">
        <v>1423.8</v>
      </c>
      <c r="J663" s="54" t="s">
        <v>8</v>
      </c>
      <c r="K663" s="30" t="s">
        <v>1094</v>
      </c>
    </row>
    <row r="664" spans="2:11">
      <c r="B664" s="58" t="s">
        <v>17</v>
      </c>
      <c r="C664" s="57" t="s">
        <v>16</v>
      </c>
      <c r="D664" s="147">
        <v>45954</v>
      </c>
      <c r="E664" s="74" t="s">
        <v>1230</v>
      </c>
      <c r="F664" s="74" t="s">
        <v>101</v>
      </c>
      <c r="G664" s="73">
        <v>6</v>
      </c>
      <c r="H664" s="80">
        <v>47.44</v>
      </c>
      <c r="I664" s="79">
        <v>284.64</v>
      </c>
      <c r="J664" s="54" t="s">
        <v>8</v>
      </c>
      <c r="K664" s="30" t="s">
        <v>1095</v>
      </c>
    </row>
    <row r="665" spans="2:11">
      <c r="B665" s="58" t="s">
        <v>17</v>
      </c>
      <c r="C665" s="57" t="s">
        <v>16</v>
      </c>
      <c r="D665" s="147">
        <v>45954</v>
      </c>
      <c r="E665" s="74" t="s">
        <v>1231</v>
      </c>
      <c r="F665" s="74" t="s">
        <v>101</v>
      </c>
      <c r="G665" s="73">
        <v>50</v>
      </c>
      <c r="H665" s="80">
        <v>47.44</v>
      </c>
      <c r="I665" s="79">
        <v>2372</v>
      </c>
      <c r="J665" s="54" t="s">
        <v>8</v>
      </c>
      <c r="K665" s="30" t="s">
        <v>1096</v>
      </c>
    </row>
    <row r="666" spans="2:11">
      <c r="B666" s="58" t="s">
        <v>17</v>
      </c>
      <c r="C666" s="57" t="s">
        <v>16</v>
      </c>
      <c r="D666" s="147">
        <v>45954</v>
      </c>
      <c r="E666" s="74" t="s">
        <v>1232</v>
      </c>
      <c r="F666" s="74" t="s">
        <v>101</v>
      </c>
      <c r="G666" s="73">
        <v>270</v>
      </c>
      <c r="H666" s="80">
        <v>47.52</v>
      </c>
      <c r="I666" s="79">
        <v>12830.400000000001</v>
      </c>
      <c r="J666" s="54" t="s">
        <v>8</v>
      </c>
      <c r="K666" s="30" t="s">
        <v>1097</v>
      </c>
    </row>
    <row r="667" spans="2:11">
      <c r="B667" s="58" t="s">
        <v>17</v>
      </c>
      <c r="C667" s="57" t="s">
        <v>16</v>
      </c>
      <c r="D667" s="147">
        <v>45954</v>
      </c>
      <c r="E667" s="74" t="s">
        <v>1233</v>
      </c>
      <c r="F667" s="74" t="s">
        <v>101</v>
      </c>
      <c r="G667" s="73">
        <v>137</v>
      </c>
      <c r="H667" s="80">
        <v>47.52</v>
      </c>
      <c r="I667" s="79">
        <v>6510.2400000000007</v>
      </c>
      <c r="J667" s="54" t="s">
        <v>8</v>
      </c>
      <c r="K667" s="30" t="s">
        <v>1098</v>
      </c>
    </row>
    <row r="668" spans="2:11">
      <c r="B668" s="58" t="s">
        <v>17</v>
      </c>
      <c r="C668" s="57" t="s">
        <v>16</v>
      </c>
      <c r="D668" s="147">
        <v>45954</v>
      </c>
      <c r="E668" s="74" t="s">
        <v>1234</v>
      </c>
      <c r="F668" s="74" t="s">
        <v>101</v>
      </c>
      <c r="G668" s="73">
        <v>632</v>
      </c>
      <c r="H668" s="80">
        <v>47.5</v>
      </c>
      <c r="I668" s="79">
        <v>30020</v>
      </c>
      <c r="J668" s="54" t="s">
        <v>8</v>
      </c>
      <c r="K668" s="30" t="s">
        <v>1099</v>
      </c>
    </row>
    <row r="669" spans="2:11">
      <c r="B669" s="58" t="s">
        <v>17</v>
      </c>
      <c r="C669" s="57" t="s">
        <v>16</v>
      </c>
      <c r="D669" s="147">
        <v>45954</v>
      </c>
      <c r="E669" s="74" t="s">
        <v>1235</v>
      </c>
      <c r="F669" s="74" t="s">
        <v>101</v>
      </c>
      <c r="G669" s="73">
        <v>9</v>
      </c>
      <c r="H669" s="80">
        <v>47.52</v>
      </c>
      <c r="I669" s="79">
        <v>427.68</v>
      </c>
      <c r="J669" s="54" t="s">
        <v>8</v>
      </c>
      <c r="K669" s="30" t="s">
        <v>1100</v>
      </c>
    </row>
    <row r="670" spans="2:11">
      <c r="B670" s="58" t="s">
        <v>17</v>
      </c>
      <c r="C670" s="57" t="s">
        <v>16</v>
      </c>
      <c r="D670" s="147">
        <v>45954</v>
      </c>
      <c r="E670" s="74" t="s">
        <v>1236</v>
      </c>
      <c r="F670" s="74" t="s">
        <v>101</v>
      </c>
      <c r="G670" s="73">
        <v>10</v>
      </c>
      <c r="H670" s="80">
        <v>47.52</v>
      </c>
      <c r="I670" s="79">
        <v>475.20000000000005</v>
      </c>
      <c r="J670" s="54" t="s">
        <v>8</v>
      </c>
      <c r="K670" s="30" t="s">
        <v>1101</v>
      </c>
    </row>
    <row r="671" spans="2:11">
      <c r="B671" s="58" t="s">
        <v>17</v>
      </c>
      <c r="C671" s="57" t="s">
        <v>16</v>
      </c>
      <c r="D671" s="147">
        <v>45954</v>
      </c>
      <c r="E671" s="74" t="s">
        <v>1236</v>
      </c>
      <c r="F671" s="74" t="s">
        <v>101</v>
      </c>
      <c r="G671" s="73">
        <v>80</v>
      </c>
      <c r="H671" s="80">
        <v>47.52</v>
      </c>
      <c r="I671" s="79">
        <v>3801.6000000000004</v>
      </c>
      <c r="J671" s="54" t="s">
        <v>8</v>
      </c>
      <c r="K671" s="30" t="s">
        <v>1102</v>
      </c>
    </row>
    <row r="672" spans="2:11">
      <c r="B672" s="58" t="s">
        <v>17</v>
      </c>
      <c r="C672" s="57" t="s">
        <v>16</v>
      </c>
      <c r="D672" s="147">
        <v>45954</v>
      </c>
      <c r="E672" s="74" t="s">
        <v>1237</v>
      </c>
      <c r="F672" s="74" t="s">
        <v>101</v>
      </c>
      <c r="G672" s="73">
        <v>11</v>
      </c>
      <c r="H672" s="80">
        <v>47.52</v>
      </c>
      <c r="I672" s="79">
        <v>522.72</v>
      </c>
      <c r="J672" s="54" t="s">
        <v>8</v>
      </c>
      <c r="K672" s="30" t="s">
        <v>1103</v>
      </c>
    </row>
    <row r="673" spans="2:11">
      <c r="B673" s="58" t="s">
        <v>17</v>
      </c>
      <c r="C673" s="57" t="s">
        <v>16</v>
      </c>
      <c r="D673" s="147">
        <v>45954</v>
      </c>
      <c r="E673" s="74" t="s">
        <v>1238</v>
      </c>
      <c r="F673" s="74" t="s">
        <v>101</v>
      </c>
      <c r="G673" s="73">
        <v>40</v>
      </c>
      <c r="H673" s="80">
        <v>47.52</v>
      </c>
      <c r="I673" s="79">
        <v>1900.8000000000002</v>
      </c>
      <c r="J673" s="54" t="s">
        <v>8</v>
      </c>
      <c r="K673" s="30" t="s">
        <v>1104</v>
      </c>
    </row>
    <row r="674" spans="2:11">
      <c r="B674" s="58" t="s">
        <v>17</v>
      </c>
      <c r="C674" s="57" t="s">
        <v>16</v>
      </c>
      <c r="D674" s="147">
        <v>45954</v>
      </c>
      <c r="E674" s="74" t="s">
        <v>1238</v>
      </c>
      <c r="F674" s="74" t="s">
        <v>101</v>
      </c>
      <c r="G674" s="73">
        <v>60</v>
      </c>
      <c r="H674" s="80">
        <v>47.52</v>
      </c>
      <c r="I674" s="79">
        <v>2851.2000000000003</v>
      </c>
      <c r="J674" s="54" t="s">
        <v>8</v>
      </c>
      <c r="K674" s="30" t="s">
        <v>1105</v>
      </c>
    </row>
    <row r="675" spans="2:11">
      <c r="B675" s="58" t="s">
        <v>17</v>
      </c>
      <c r="C675" s="57" t="s">
        <v>16</v>
      </c>
      <c r="D675" s="147">
        <v>45954</v>
      </c>
      <c r="E675" s="74" t="s">
        <v>1239</v>
      </c>
      <c r="F675" s="74" t="s">
        <v>101</v>
      </c>
      <c r="G675" s="73">
        <v>30</v>
      </c>
      <c r="H675" s="80">
        <v>47.52</v>
      </c>
      <c r="I675" s="79">
        <v>1425.6000000000001</v>
      </c>
      <c r="J675" s="54" t="s">
        <v>8</v>
      </c>
      <c r="K675" s="30" t="s">
        <v>1106</v>
      </c>
    </row>
    <row r="676" spans="2:11">
      <c r="B676" s="58" t="s">
        <v>17</v>
      </c>
      <c r="C676" s="57" t="s">
        <v>16</v>
      </c>
      <c r="D676" s="147">
        <v>45954</v>
      </c>
      <c r="E676" s="74" t="s">
        <v>1240</v>
      </c>
      <c r="F676" s="74" t="s">
        <v>101</v>
      </c>
      <c r="G676" s="73">
        <v>428</v>
      </c>
      <c r="H676" s="80">
        <v>47.4</v>
      </c>
      <c r="I676" s="79">
        <v>20287.2</v>
      </c>
      <c r="J676" s="54" t="s">
        <v>8</v>
      </c>
      <c r="K676" s="30" t="s">
        <v>1107</v>
      </c>
    </row>
    <row r="677" spans="2:11">
      <c r="B677" s="58" t="s">
        <v>17</v>
      </c>
      <c r="C677" s="57" t="s">
        <v>16</v>
      </c>
      <c r="D677" s="147">
        <v>45954</v>
      </c>
      <c r="E677" s="74" t="s">
        <v>1240</v>
      </c>
      <c r="F677" s="74" t="s">
        <v>101</v>
      </c>
      <c r="G677" s="73">
        <v>206</v>
      </c>
      <c r="H677" s="80">
        <v>47.4</v>
      </c>
      <c r="I677" s="79">
        <v>9764.4</v>
      </c>
      <c r="J677" s="54" t="s">
        <v>8</v>
      </c>
      <c r="K677" s="30" t="s">
        <v>1108</v>
      </c>
    </row>
    <row r="678" spans="2:11">
      <c r="B678" s="58" t="s">
        <v>17</v>
      </c>
      <c r="C678" s="57" t="s">
        <v>16</v>
      </c>
      <c r="D678" s="147">
        <v>45954</v>
      </c>
      <c r="E678" s="74" t="s">
        <v>1240</v>
      </c>
      <c r="F678" s="74" t="s">
        <v>101</v>
      </c>
      <c r="G678" s="73">
        <v>57</v>
      </c>
      <c r="H678" s="80">
        <v>47.4</v>
      </c>
      <c r="I678" s="79">
        <v>2701.7999999999997</v>
      </c>
      <c r="J678" s="54" t="s">
        <v>8</v>
      </c>
      <c r="K678" s="30" t="s">
        <v>1109</v>
      </c>
    </row>
    <row r="679" spans="2:11">
      <c r="B679" s="58" t="s">
        <v>17</v>
      </c>
      <c r="C679" s="57" t="s">
        <v>16</v>
      </c>
      <c r="D679" s="147">
        <v>45954</v>
      </c>
      <c r="E679" s="74" t="s">
        <v>1240</v>
      </c>
      <c r="F679" s="74" t="s">
        <v>101</v>
      </c>
      <c r="G679" s="73">
        <v>60</v>
      </c>
      <c r="H679" s="80">
        <v>47.4</v>
      </c>
      <c r="I679" s="79">
        <v>2844</v>
      </c>
      <c r="J679" s="54" t="s">
        <v>8</v>
      </c>
      <c r="K679" s="30" t="s">
        <v>1110</v>
      </c>
    </row>
    <row r="680" spans="2:11">
      <c r="B680" s="58" t="s">
        <v>17</v>
      </c>
      <c r="C680" s="57" t="s">
        <v>16</v>
      </c>
      <c r="D680" s="147">
        <v>45954</v>
      </c>
      <c r="E680" s="74" t="s">
        <v>1240</v>
      </c>
      <c r="F680" s="74" t="s">
        <v>101</v>
      </c>
      <c r="G680" s="73">
        <v>5</v>
      </c>
      <c r="H680" s="80">
        <v>47.4</v>
      </c>
      <c r="I680" s="79">
        <v>237</v>
      </c>
      <c r="J680" s="54" t="s">
        <v>8</v>
      </c>
      <c r="K680" s="30" t="s">
        <v>1111</v>
      </c>
    </row>
    <row r="681" spans="2:11">
      <c r="B681" s="58" t="s">
        <v>17</v>
      </c>
      <c r="C681" s="57" t="s">
        <v>16</v>
      </c>
      <c r="D681" s="147">
        <v>45954</v>
      </c>
      <c r="E681" s="74" t="s">
        <v>1240</v>
      </c>
      <c r="F681" s="74" t="s">
        <v>101</v>
      </c>
      <c r="G681" s="73">
        <v>6</v>
      </c>
      <c r="H681" s="80">
        <v>47.4</v>
      </c>
      <c r="I681" s="79">
        <v>284.39999999999998</v>
      </c>
      <c r="J681" s="54" t="s">
        <v>8</v>
      </c>
      <c r="K681" s="30" t="s">
        <v>1112</v>
      </c>
    </row>
    <row r="682" spans="2:11">
      <c r="B682" s="58" t="s">
        <v>17</v>
      </c>
      <c r="C682" s="57" t="s">
        <v>16</v>
      </c>
      <c r="D682" s="147">
        <v>45954</v>
      </c>
      <c r="E682" s="74" t="s">
        <v>1240</v>
      </c>
      <c r="F682" s="74" t="s">
        <v>101</v>
      </c>
      <c r="G682" s="73">
        <v>1422</v>
      </c>
      <c r="H682" s="80">
        <v>47.4</v>
      </c>
      <c r="I682" s="79">
        <v>67402.8</v>
      </c>
      <c r="J682" s="54" t="s">
        <v>8</v>
      </c>
      <c r="K682" s="30" t="s">
        <v>1113</v>
      </c>
    </row>
    <row r="683" spans="2:11">
      <c r="B683" s="58" t="s">
        <v>17</v>
      </c>
      <c r="C683" s="57" t="s">
        <v>16</v>
      </c>
      <c r="D683" s="147">
        <v>45954</v>
      </c>
      <c r="E683" s="74" t="s">
        <v>1240</v>
      </c>
      <c r="F683" s="74" t="s">
        <v>101</v>
      </c>
      <c r="G683" s="73">
        <v>154</v>
      </c>
      <c r="H683" s="80">
        <v>47.4</v>
      </c>
      <c r="I683" s="79">
        <v>7299.5999999999995</v>
      </c>
      <c r="J683" s="54" t="s">
        <v>8</v>
      </c>
      <c r="K683" s="30" t="s">
        <v>1114</v>
      </c>
    </row>
    <row r="684" spans="2:11">
      <c r="B684" s="58" t="s">
        <v>17</v>
      </c>
      <c r="C684" s="57" t="s">
        <v>16</v>
      </c>
      <c r="D684" s="147">
        <v>45954</v>
      </c>
      <c r="E684" s="74" t="s">
        <v>1240</v>
      </c>
      <c r="F684" s="74" t="s">
        <v>101</v>
      </c>
      <c r="G684" s="73">
        <v>515</v>
      </c>
      <c r="H684" s="80">
        <v>47.4</v>
      </c>
      <c r="I684" s="79">
        <v>24411</v>
      </c>
      <c r="J684" s="54" t="s">
        <v>8</v>
      </c>
      <c r="K684" s="30" t="s">
        <v>1115</v>
      </c>
    </row>
    <row r="685" spans="2:11">
      <c r="B685" s="58" t="s">
        <v>17</v>
      </c>
      <c r="C685" s="57" t="s">
        <v>16</v>
      </c>
      <c r="D685" s="147">
        <v>45954</v>
      </c>
      <c r="E685" s="74" t="s">
        <v>1240</v>
      </c>
      <c r="F685" s="74" t="s">
        <v>101</v>
      </c>
      <c r="G685" s="73">
        <v>273</v>
      </c>
      <c r="H685" s="80">
        <v>47.4</v>
      </c>
      <c r="I685" s="79">
        <v>12940.199999999999</v>
      </c>
      <c r="J685" s="54" t="s">
        <v>8</v>
      </c>
      <c r="K685" s="30" t="s">
        <v>1116</v>
      </c>
    </row>
    <row r="686" spans="2:11">
      <c r="B686" s="58" t="s">
        <v>17</v>
      </c>
      <c r="C686" s="57" t="s">
        <v>16</v>
      </c>
      <c r="D686" s="147">
        <v>45954</v>
      </c>
      <c r="E686" s="74" t="s">
        <v>1240</v>
      </c>
      <c r="F686" s="74" t="s">
        <v>101</v>
      </c>
      <c r="G686" s="73">
        <v>268</v>
      </c>
      <c r="H686" s="80">
        <v>47.4</v>
      </c>
      <c r="I686" s="79">
        <v>12703.199999999999</v>
      </c>
      <c r="J686" s="54" t="s">
        <v>8</v>
      </c>
      <c r="K686" s="30" t="s">
        <v>1117</v>
      </c>
    </row>
    <row r="687" spans="2:11">
      <c r="B687" s="58" t="s">
        <v>17</v>
      </c>
      <c r="C687" s="57" t="s">
        <v>16</v>
      </c>
      <c r="D687" s="147">
        <v>45954</v>
      </c>
      <c r="E687" s="74" t="s">
        <v>1240</v>
      </c>
      <c r="F687" s="74" t="s">
        <v>101</v>
      </c>
      <c r="G687" s="73">
        <v>52</v>
      </c>
      <c r="H687" s="80">
        <v>47.4</v>
      </c>
      <c r="I687" s="79">
        <v>2464.7999999999997</v>
      </c>
      <c r="J687" s="54" t="s">
        <v>8</v>
      </c>
      <c r="K687" s="30" t="s">
        <v>1118</v>
      </c>
    </row>
    <row r="688" spans="2:11">
      <c r="B688" s="58" t="s">
        <v>17</v>
      </c>
      <c r="C688" s="57" t="s">
        <v>16</v>
      </c>
      <c r="D688" s="147">
        <v>45954</v>
      </c>
      <c r="E688" s="74" t="s">
        <v>1240</v>
      </c>
      <c r="F688" s="74" t="s">
        <v>101</v>
      </c>
      <c r="G688" s="73">
        <v>52</v>
      </c>
      <c r="H688" s="80">
        <v>47.4</v>
      </c>
      <c r="I688" s="79">
        <v>2464.7999999999997</v>
      </c>
      <c r="J688" s="54" t="s">
        <v>8</v>
      </c>
      <c r="K688" s="30" t="s">
        <v>1119</v>
      </c>
    </row>
    <row r="689" spans="2:11">
      <c r="B689" s="58" t="s">
        <v>17</v>
      </c>
      <c r="C689" s="57" t="s">
        <v>16</v>
      </c>
      <c r="D689" s="147">
        <v>45954</v>
      </c>
      <c r="E689" s="74" t="s">
        <v>1240</v>
      </c>
      <c r="F689" s="74" t="s">
        <v>101</v>
      </c>
      <c r="G689" s="73">
        <v>55</v>
      </c>
      <c r="H689" s="80">
        <v>47.4</v>
      </c>
      <c r="I689" s="79">
        <v>2607</v>
      </c>
      <c r="J689" s="54" t="s">
        <v>8</v>
      </c>
      <c r="K689" s="30" t="s">
        <v>1120</v>
      </c>
    </row>
    <row r="690" spans="2:11">
      <c r="B690" s="58" t="s">
        <v>17</v>
      </c>
      <c r="C690" s="57" t="s">
        <v>16</v>
      </c>
      <c r="D690" s="147">
        <v>45954</v>
      </c>
      <c r="E690" s="74" t="s">
        <v>1240</v>
      </c>
      <c r="F690" s="74" t="s">
        <v>101</v>
      </c>
      <c r="G690" s="73">
        <v>52</v>
      </c>
      <c r="H690" s="80">
        <v>47.4</v>
      </c>
      <c r="I690" s="79">
        <v>2464.7999999999997</v>
      </c>
      <c r="J690" s="54" t="s">
        <v>8</v>
      </c>
      <c r="K690" s="30" t="s">
        <v>1121</v>
      </c>
    </row>
    <row r="691" spans="2:11">
      <c r="B691" s="58" t="s">
        <v>17</v>
      </c>
      <c r="C691" s="57" t="s">
        <v>16</v>
      </c>
      <c r="D691" s="147">
        <v>45954</v>
      </c>
      <c r="E691" s="74" t="s">
        <v>1240</v>
      </c>
      <c r="F691" s="74" t="s">
        <v>101</v>
      </c>
      <c r="G691" s="73">
        <v>55</v>
      </c>
      <c r="H691" s="80">
        <v>47.4</v>
      </c>
      <c r="I691" s="79">
        <v>2607</v>
      </c>
      <c r="J691" s="54" t="s">
        <v>8</v>
      </c>
      <c r="K691" s="30" t="s">
        <v>1122</v>
      </c>
    </row>
    <row r="692" spans="2:11">
      <c r="B692" s="58" t="s">
        <v>17</v>
      </c>
      <c r="C692" s="57" t="s">
        <v>16</v>
      </c>
      <c r="D692" s="147">
        <v>45954</v>
      </c>
      <c r="E692" s="74" t="s">
        <v>1240</v>
      </c>
      <c r="F692" s="74" t="s">
        <v>101</v>
      </c>
      <c r="G692" s="73">
        <v>204</v>
      </c>
      <c r="H692" s="80">
        <v>47.4</v>
      </c>
      <c r="I692" s="79">
        <v>9669.6</v>
      </c>
      <c r="J692" s="54" t="s">
        <v>8</v>
      </c>
      <c r="K692" s="30" t="s">
        <v>1123</v>
      </c>
    </row>
    <row r="693" spans="2:11">
      <c r="B693" s="58" t="s">
        <v>17</v>
      </c>
      <c r="C693" s="57" t="s">
        <v>16</v>
      </c>
      <c r="D693" s="147">
        <v>45954</v>
      </c>
      <c r="E693" s="74" t="s">
        <v>1240</v>
      </c>
      <c r="F693" s="74" t="s">
        <v>101</v>
      </c>
      <c r="G693" s="73">
        <v>337</v>
      </c>
      <c r="H693" s="80">
        <v>47.4</v>
      </c>
      <c r="I693" s="79">
        <v>15973.8</v>
      </c>
      <c r="J693" s="54" t="s">
        <v>8</v>
      </c>
      <c r="K693" s="30" t="s">
        <v>1124</v>
      </c>
    </row>
    <row r="694" spans="2:11">
      <c r="B694" s="58" t="s">
        <v>17</v>
      </c>
      <c r="C694" s="57" t="s">
        <v>16</v>
      </c>
      <c r="D694" s="147">
        <v>45954</v>
      </c>
      <c r="E694" s="74" t="s">
        <v>1240</v>
      </c>
      <c r="F694" s="74" t="s">
        <v>101</v>
      </c>
      <c r="G694" s="73">
        <v>35</v>
      </c>
      <c r="H694" s="80">
        <v>47.4</v>
      </c>
      <c r="I694" s="79">
        <v>1659</v>
      </c>
      <c r="J694" s="54" t="s">
        <v>8</v>
      </c>
      <c r="K694" s="30" t="s">
        <v>1125</v>
      </c>
    </row>
    <row r="695" spans="2:11">
      <c r="B695" s="58" t="s">
        <v>17</v>
      </c>
      <c r="C695" s="57" t="s">
        <v>16</v>
      </c>
      <c r="D695" s="147">
        <v>45954</v>
      </c>
      <c r="E695" s="74" t="s">
        <v>1240</v>
      </c>
      <c r="F695" s="74" t="s">
        <v>101</v>
      </c>
      <c r="G695" s="73">
        <v>54</v>
      </c>
      <c r="H695" s="80">
        <v>47.4</v>
      </c>
      <c r="I695" s="79">
        <v>2559.6</v>
      </c>
      <c r="J695" s="54" t="s">
        <v>8</v>
      </c>
      <c r="K695" s="30" t="s">
        <v>1126</v>
      </c>
    </row>
    <row r="696" spans="2:11">
      <c r="B696" s="58" t="s">
        <v>17</v>
      </c>
      <c r="C696" s="57" t="s">
        <v>16</v>
      </c>
      <c r="D696" s="147">
        <v>45954</v>
      </c>
      <c r="E696" s="74" t="s">
        <v>1240</v>
      </c>
      <c r="F696" s="74" t="s">
        <v>101</v>
      </c>
      <c r="G696" s="73">
        <v>54</v>
      </c>
      <c r="H696" s="80">
        <v>47.4</v>
      </c>
      <c r="I696" s="79">
        <v>2559.6</v>
      </c>
      <c r="J696" s="54" t="s">
        <v>8</v>
      </c>
      <c r="K696" s="30" t="s">
        <v>1127</v>
      </c>
    </row>
    <row r="697" spans="2:11">
      <c r="B697" s="58" t="s">
        <v>17</v>
      </c>
      <c r="C697" s="57" t="s">
        <v>16</v>
      </c>
      <c r="D697" s="147">
        <v>45954</v>
      </c>
      <c r="E697" s="74" t="s">
        <v>1240</v>
      </c>
      <c r="F697" s="74" t="s">
        <v>101</v>
      </c>
      <c r="G697" s="73">
        <v>54</v>
      </c>
      <c r="H697" s="80">
        <v>47.4</v>
      </c>
      <c r="I697" s="79">
        <v>2559.6</v>
      </c>
      <c r="J697" s="54" t="s">
        <v>8</v>
      </c>
      <c r="K697" s="30" t="s">
        <v>1128</v>
      </c>
    </row>
    <row r="698" spans="2:11">
      <c r="B698" s="58" t="s">
        <v>17</v>
      </c>
      <c r="C698" s="57" t="s">
        <v>16</v>
      </c>
      <c r="D698" s="147">
        <v>45954</v>
      </c>
      <c r="E698" s="74" t="s">
        <v>1240</v>
      </c>
      <c r="F698" s="74" t="s">
        <v>101</v>
      </c>
      <c r="G698" s="73">
        <v>54</v>
      </c>
      <c r="H698" s="80">
        <v>47.4</v>
      </c>
      <c r="I698" s="79">
        <v>2559.6</v>
      </c>
      <c r="J698" s="54" t="s">
        <v>8</v>
      </c>
      <c r="K698" s="30" t="s">
        <v>1129</v>
      </c>
    </row>
    <row r="699" spans="2:11">
      <c r="B699" s="58" t="s">
        <v>17</v>
      </c>
      <c r="C699" s="57" t="s">
        <v>16</v>
      </c>
      <c r="D699" s="147">
        <v>45954</v>
      </c>
      <c r="E699" s="74" t="s">
        <v>1240</v>
      </c>
      <c r="F699" s="74" t="s">
        <v>101</v>
      </c>
      <c r="G699" s="73">
        <v>537</v>
      </c>
      <c r="H699" s="80">
        <v>47.4</v>
      </c>
      <c r="I699" s="79">
        <v>25453.8</v>
      </c>
      <c r="J699" s="54" t="s">
        <v>8</v>
      </c>
      <c r="K699" s="30" t="s">
        <v>1130</v>
      </c>
    </row>
    <row r="700" spans="2:11">
      <c r="B700" s="58" t="s">
        <v>17</v>
      </c>
      <c r="C700" s="57" t="s">
        <v>16</v>
      </c>
      <c r="D700" s="147">
        <v>45954</v>
      </c>
      <c r="E700" s="74" t="s">
        <v>1240</v>
      </c>
      <c r="F700" s="74" t="s">
        <v>101</v>
      </c>
      <c r="G700" s="73">
        <v>537</v>
      </c>
      <c r="H700" s="80">
        <v>47.4</v>
      </c>
      <c r="I700" s="79">
        <v>25453.8</v>
      </c>
      <c r="J700" s="54" t="s">
        <v>8</v>
      </c>
      <c r="K700" s="30" t="s">
        <v>1131</v>
      </c>
    </row>
    <row r="701" spans="2:11">
      <c r="B701" s="58" t="s">
        <v>17</v>
      </c>
      <c r="C701" s="57" t="s">
        <v>16</v>
      </c>
      <c r="D701" s="147">
        <v>45954</v>
      </c>
      <c r="E701" s="74" t="s">
        <v>1240</v>
      </c>
      <c r="F701" s="74" t="s">
        <v>101</v>
      </c>
      <c r="G701" s="73">
        <v>537</v>
      </c>
      <c r="H701" s="80">
        <v>47.4</v>
      </c>
      <c r="I701" s="79">
        <v>25453.8</v>
      </c>
      <c r="J701" s="54" t="s">
        <v>8</v>
      </c>
      <c r="K701" s="30" t="s">
        <v>1132</v>
      </c>
    </row>
    <row r="702" spans="2:11">
      <c r="B702" s="58" t="s">
        <v>17</v>
      </c>
      <c r="C702" s="57" t="s">
        <v>16</v>
      </c>
      <c r="D702" s="147">
        <v>45954</v>
      </c>
      <c r="E702" s="74" t="s">
        <v>1240</v>
      </c>
      <c r="F702" s="74" t="s">
        <v>101</v>
      </c>
      <c r="G702" s="73">
        <v>137</v>
      </c>
      <c r="H702" s="80">
        <v>47.4</v>
      </c>
      <c r="I702" s="79">
        <v>6493.8</v>
      </c>
      <c r="J702" s="54" t="s">
        <v>8</v>
      </c>
      <c r="K702" s="30" t="s">
        <v>1133</v>
      </c>
    </row>
    <row r="703" spans="2:11">
      <c r="B703" s="58" t="s">
        <v>17</v>
      </c>
      <c r="C703" s="57" t="s">
        <v>16</v>
      </c>
      <c r="D703" s="147">
        <v>45957</v>
      </c>
      <c r="E703" s="74" t="s">
        <v>1415</v>
      </c>
      <c r="F703" s="74" t="s">
        <v>101</v>
      </c>
      <c r="G703" s="73">
        <v>30</v>
      </c>
      <c r="H703" s="80">
        <v>47.5</v>
      </c>
      <c r="I703" s="79">
        <v>1425</v>
      </c>
      <c r="J703" s="54" t="s">
        <v>8</v>
      </c>
      <c r="K703" s="30" t="s">
        <v>1385</v>
      </c>
    </row>
    <row r="704" spans="2:11">
      <c r="B704" s="58" t="s">
        <v>17</v>
      </c>
      <c r="C704" s="57" t="s">
        <v>16</v>
      </c>
      <c r="D704" s="147">
        <v>45957</v>
      </c>
      <c r="E704" s="74" t="s">
        <v>1415</v>
      </c>
      <c r="F704" s="74" t="s">
        <v>101</v>
      </c>
      <c r="G704" s="73">
        <v>40</v>
      </c>
      <c r="H704" s="80">
        <v>47.5</v>
      </c>
      <c r="I704" s="79">
        <v>1900</v>
      </c>
      <c r="J704" s="54" t="s">
        <v>8</v>
      </c>
      <c r="K704" s="30" t="s">
        <v>1386</v>
      </c>
    </row>
    <row r="705" spans="2:11">
      <c r="B705" s="58" t="s">
        <v>17</v>
      </c>
      <c r="C705" s="57" t="s">
        <v>16</v>
      </c>
      <c r="D705" s="147">
        <v>45957</v>
      </c>
      <c r="E705" s="74" t="s">
        <v>1415</v>
      </c>
      <c r="F705" s="74" t="s">
        <v>101</v>
      </c>
      <c r="G705" s="73">
        <v>20</v>
      </c>
      <c r="H705" s="80">
        <v>47.5</v>
      </c>
      <c r="I705" s="79">
        <v>950</v>
      </c>
      <c r="J705" s="54" t="s">
        <v>8</v>
      </c>
      <c r="K705" s="30" t="s">
        <v>1387</v>
      </c>
    </row>
    <row r="706" spans="2:11">
      <c r="B706" s="58" t="s">
        <v>17</v>
      </c>
      <c r="C706" s="57" t="s">
        <v>16</v>
      </c>
      <c r="D706" s="147">
        <v>45957</v>
      </c>
      <c r="E706" s="74" t="s">
        <v>1416</v>
      </c>
      <c r="F706" s="74" t="s">
        <v>101</v>
      </c>
      <c r="G706" s="73">
        <v>2</v>
      </c>
      <c r="H706" s="80">
        <v>47.5</v>
      </c>
      <c r="I706" s="79">
        <v>95</v>
      </c>
      <c r="J706" s="54" t="s">
        <v>8</v>
      </c>
      <c r="K706" s="30" t="s">
        <v>1388</v>
      </c>
    </row>
    <row r="707" spans="2:11">
      <c r="B707" s="58" t="s">
        <v>17</v>
      </c>
      <c r="C707" s="57" t="s">
        <v>16</v>
      </c>
      <c r="D707" s="147">
        <v>45957</v>
      </c>
      <c r="E707" s="74" t="s">
        <v>1417</v>
      </c>
      <c r="F707" s="74" t="s">
        <v>101</v>
      </c>
      <c r="G707" s="73">
        <v>12</v>
      </c>
      <c r="H707" s="80">
        <v>47.46</v>
      </c>
      <c r="I707" s="79">
        <v>569.52</v>
      </c>
      <c r="J707" s="54" t="s">
        <v>8</v>
      </c>
      <c r="K707" s="30" t="s">
        <v>1389</v>
      </c>
    </row>
    <row r="708" spans="2:11">
      <c r="B708" s="58" t="s">
        <v>17</v>
      </c>
      <c r="C708" s="57" t="s">
        <v>16</v>
      </c>
      <c r="D708" s="147">
        <v>45957</v>
      </c>
      <c r="E708" s="74" t="s">
        <v>1417</v>
      </c>
      <c r="F708" s="74" t="s">
        <v>101</v>
      </c>
      <c r="G708" s="73">
        <v>30</v>
      </c>
      <c r="H708" s="80">
        <v>47.48</v>
      </c>
      <c r="I708" s="79">
        <v>1424.3999999999999</v>
      </c>
      <c r="J708" s="54" t="s">
        <v>8</v>
      </c>
      <c r="K708" s="30" t="s">
        <v>1390</v>
      </c>
    </row>
    <row r="709" spans="2:11">
      <c r="B709" s="58" t="s">
        <v>17</v>
      </c>
      <c r="C709" s="57" t="s">
        <v>16</v>
      </c>
      <c r="D709" s="147">
        <v>45957</v>
      </c>
      <c r="E709" s="74" t="s">
        <v>1418</v>
      </c>
      <c r="F709" s="74" t="s">
        <v>101</v>
      </c>
      <c r="G709" s="73">
        <v>4</v>
      </c>
      <c r="H709" s="80">
        <v>47.5</v>
      </c>
      <c r="I709" s="79">
        <v>190</v>
      </c>
      <c r="J709" s="54" t="s">
        <v>8</v>
      </c>
      <c r="K709" s="30" t="s">
        <v>1391</v>
      </c>
    </row>
    <row r="710" spans="2:11">
      <c r="B710" s="58" t="s">
        <v>17</v>
      </c>
      <c r="C710" s="57" t="s">
        <v>16</v>
      </c>
      <c r="D710" s="147">
        <v>45957</v>
      </c>
      <c r="E710" s="74" t="s">
        <v>1419</v>
      </c>
      <c r="F710" s="74" t="s">
        <v>101</v>
      </c>
      <c r="G710" s="73">
        <v>60</v>
      </c>
      <c r="H710" s="80">
        <v>47.46</v>
      </c>
      <c r="I710" s="79">
        <v>2847.6</v>
      </c>
      <c r="J710" s="54" t="s">
        <v>8</v>
      </c>
      <c r="K710" s="30" t="s">
        <v>1392</v>
      </c>
    </row>
    <row r="711" spans="2:11">
      <c r="B711" s="58" t="s">
        <v>17</v>
      </c>
      <c r="C711" s="57" t="s">
        <v>16</v>
      </c>
      <c r="D711" s="147">
        <v>45957</v>
      </c>
      <c r="E711" s="74" t="s">
        <v>1419</v>
      </c>
      <c r="F711" s="74" t="s">
        <v>101</v>
      </c>
      <c r="G711" s="73">
        <v>12</v>
      </c>
      <c r="H711" s="80">
        <v>47.46</v>
      </c>
      <c r="I711" s="79">
        <v>569.52</v>
      </c>
      <c r="J711" s="54" t="s">
        <v>8</v>
      </c>
      <c r="K711" s="30" t="s">
        <v>1393</v>
      </c>
    </row>
    <row r="712" spans="2:11">
      <c r="B712" s="58" t="s">
        <v>17</v>
      </c>
      <c r="C712" s="57" t="s">
        <v>16</v>
      </c>
      <c r="D712" s="147">
        <v>45957</v>
      </c>
      <c r="E712" s="74" t="s">
        <v>1420</v>
      </c>
      <c r="F712" s="74" t="s">
        <v>101</v>
      </c>
      <c r="G712" s="73">
        <v>18</v>
      </c>
      <c r="H712" s="80">
        <v>47.46</v>
      </c>
      <c r="I712" s="79">
        <v>854.28</v>
      </c>
      <c r="J712" s="54" t="s">
        <v>8</v>
      </c>
      <c r="K712" s="30" t="s">
        <v>1394</v>
      </c>
    </row>
    <row r="713" spans="2:11">
      <c r="B713" s="58" t="s">
        <v>17</v>
      </c>
      <c r="C713" s="57" t="s">
        <v>16</v>
      </c>
      <c r="D713" s="147">
        <v>45957</v>
      </c>
      <c r="E713" s="74" t="s">
        <v>1421</v>
      </c>
      <c r="F713" s="74" t="s">
        <v>101</v>
      </c>
      <c r="G713" s="73">
        <v>30</v>
      </c>
      <c r="H713" s="80">
        <v>47.42</v>
      </c>
      <c r="I713" s="79">
        <v>1422.6000000000001</v>
      </c>
      <c r="J713" s="54" t="s">
        <v>8</v>
      </c>
      <c r="K713" s="30" t="s">
        <v>1395</v>
      </c>
    </row>
    <row r="714" spans="2:11">
      <c r="B714" s="58" t="s">
        <v>17</v>
      </c>
      <c r="C714" s="57" t="s">
        <v>16</v>
      </c>
      <c r="D714" s="147">
        <v>45957</v>
      </c>
      <c r="E714" s="74" t="s">
        <v>1422</v>
      </c>
      <c r="F714" s="74" t="s">
        <v>101</v>
      </c>
      <c r="G714" s="73">
        <v>12</v>
      </c>
      <c r="H714" s="80">
        <v>47.42</v>
      </c>
      <c r="I714" s="79">
        <v>569.04</v>
      </c>
      <c r="J714" s="54" t="s">
        <v>8</v>
      </c>
      <c r="K714" s="30" t="s">
        <v>1396</v>
      </c>
    </row>
    <row r="715" spans="2:11">
      <c r="B715" s="58" t="s">
        <v>17</v>
      </c>
      <c r="C715" s="57" t="s">
        <v>16</v>
      </c>
      <c r="D715" s="147">
        <v>45957</v>
      </c>
      <c r="E715" s="74" t="s">
        <v>1423</v>
      </c>
      <c r="F715" s="74" t="s">
        <v>101</v>
      </c>
      <c r="G715" s="73">
        <v>30</v>
      </c>
      <c r="H715" s="80">
        <v>47.38</v>
      </c>
      <c r="I715" s="79">
        <v>1421.4</v>
      </c>
      <c r="J715" s="54" t="s">
        <v>8</v>
      </c>
      <c r="K715" s="30" t="s">
        <v>1397</v>
      </c>
    </row>
    <row r="716" spans="2:11">
      <c r="B716" s="58" t="s">
        <v>17</v>
      </c>
      <c r="C716" s="57" t="s">
        <v>16</v>
      </c>
      <c r="D716" s="147">
        <v>45957</v>
      </c>
      <c r="E716" s="74" t="s">
        <v>1424</v>
      </c>
      <c r="F716" s="74" t="s">
        <v>101</v>
      </c>
      <c r="G716" s="73">
        <v>12</v>
      </c>
      <c r="H716" s="80">
        <v>47.38</v>
      </c>
      <c r="I716" s="79">
        <v>568.56000000000006</v>
      </c>
      <c r="J716" s="54" t="s">
        <v>8</v>
      </c>
      <c r="K716" s="30" t="s">
        <v>1398</v>
      </c>
    </row>
    <row r="717" spans="2:11">
      <c r="B717" s="58" t="s">
        <v>17</v>
      </c>
      <c r="C717" s="57" t="s">
        <v>16</v>
      </c>
      <c r="D717" s="147">
        <v>45957</v>
      </c>
      <c r="E717" s="74" t="s">
        <v>1425</v>
      </c>
      <c r="F717" s="74" t="s">
        <v>101</v>
      </c>
      <c r="G717" s="73">
        <v>270</v>
      </c>
      <c r="H717" s="80">
        <v>47.36</v>
      </c>
      <c r="I717" s="79">
        <v>12787.2</v>
      </c>
      <c r="J717" s="54" t="s">
        <v>8</v>
      </c>
      <c r="K717" s="30" t="s">
        <v>1399</v>
      </c>
    </row>
    <row r="718" spans="2:11">
      <c r="B718" s="58" t="s">
        <v>17</v>
      </c>
      <c r="C718" s="57" t="s">
        <v>16</v>
      </c>
      <c r="D718" s="147">
        <v>45957</v>
      </c>
      <c r="E718" s="74" t="s">
        <v>1425</v>
      </c>
      <c r="F718" s="74" t="s">
        <v>101</v>
      </c>
      <c r="G718" s="73">
        <v>36</v>
      </c>
      <c r="H718" s="80">
        <v>47.36</v>
      </c>
      <c r="I718" s="79">
        <v>1704.96</v>
      </c>
      <c r="J718" s="54" t="s">
        <v>8</v>
      </c>
      <c r="K718" s="30" t="s">
        <v>1400</v>
      </c>
    </row>
    <row r="719" spans="2:11">
      <c r="B719" s="58" t="s">
        <v>17</v>
      </c>
      <c r="C719" s="57" t="s">
        <v>16</v>
      </c>
      <c r="D719" s="147">
        <v>45957</v>
      </c>
      <c r="E719" s="74" t="s">
        <v>1426</v>
      </c>
      <c r="F719" s="74" t="s">
        <v>101</v>
      </c>
      <c r="G719" s="73">
        <v>90</v>
      </c>
      <c r="H719" s="80">
        <v>47.3</v>
      </c>
      <c r="I719" s="79">
        <v>4257</v>
      </c>
      <c r="J719" s="54" t="s">
        <v>8</v>
      </c>
      <c r="K719" s="30" t="s">
        <v>1401</v>
      </c>
    </row>
    <row r="720" spans="2:11">
      <c r="B720" s="58" t="s">
        <v>17</v>
      </c>
      <c r="C720" s="57" t="s">
        <v>16</v>
      </c>
      <c r="D720" s="147">
        <v>45957</v>
      </c>
      <c r="E720" s="74" t="s">
        <v>1427</v>
      </c>
      <c r="F720" s="74" t="s">
        <v>101</v>
      </c>
      <c r="G720" s="73">
        <v>30</v>
      </c>
      <c r="H720" s="80">
        <v>47.3</v>
      </c>
      <c r="I720" s="79">
        <v>1419</v>
      </c>
      <c r="J720" s="54" t="s">
        <v>8</v>
      </c>
      <c r="K720" s="30" t="s">
        <v>1402</v>
      </c>
    </row>
    <row r="721" spans="2:11">
      <c r="B721" s="58" t="s">
        <v>17</v>
      </c>
      <c r="C721" s="57" t="s">
        <v>16</v>
      </c>
      <c r="D721" s="147">
        <v>45957</v>
      </c>
      <c r="E721" s="74" t="s">
        <v>1428</v>
      </c>
      <c r="F721" s="74" t="s">
        <v>101</v>
      </c>
      <c r="G721" s="73">
        <v>24</v>
      </c>
      <c r="H721" s="80">
        <v>47.34</v>
      </c>
      <c r="I721" s="79">
        <v>1136.1600000000001</v>
      </c>
      <c r="J721" s="54" t="s">
        <v>8</v>
      </c>
      <c r="K721" s="30" t="s">
        <v>1403</v>
      </c>
    </row>
    <row r="722" spans="2:11">
      <c r="B722" s="58" t="s">
        <v>17</v>
      </c>
      <c r="C722" s="57" t="s">
        <v>16</v>
      </c>
      <c r="D722" s="147">
        <v>45957</v>
      </c>
      <c r="E722" s="74" t="s">
        <v>1429</v>
      </c>
      <c r="F722" s="74" t="s">
        <v>101</v>
      </c>
      <c r="G722" s="73">
        <v>34</v>
      </c>
      <c r="H722" s="80">
        <v>47.34</v>
      </c>
      <c r="I722" s="79">
        <v>1609.5600000000002</v>
      </c>
      <c r="J722" s="54" t="s">
        <v>8</v>
      </c>
      <c r="K722" s="30" t="s">
        <v>1404</v>
      </c>
    </row>
    <row r="723" spans="2:11">
      <c r="B723" s="58" t="s">
        <v>17</v>
      </c>
      <c r="C723" s="57" t="s">
        <v>16</v>
      </c>
      <c r="D723" s="147">
        <v>45957</v>
      </c>
      <c r="E723" s="74" t="s">
        <v>1429</v>
      </c>
      <c r="F723" s="74" t="s">
        <v>101</v>
      </c>
      <c r="G723" s="73">
        <v>2</v>
      </c>
      <c r="H723" s="80">
        <v>47.34</v>
      </c>
      <c r="I723" s="79">
        <v>94.68</v>
      </c>
      <c r="J723" s="54" t="s">
        <v>8</v>
      </c>
      <c r="K723" s="30" t="s">
        <v>1405</v>
      </c>
    </row>
    <row r="724" spans="2:11">
      <c r="B724" s="58" t="s">
        <v>17</v>
      </c>
      <c r="C724" s="57" t="s">
        <v>16</v>
      </c>
      <c r="D724" s="147">
        <v>45957</v>
      </c>
      <c r="E724" s="74" t="s">
        <v>1430</v>
      </c>
      <c r="F724" s="74" t="s">
        <v>101</v>
      </c>
      <c r="G724" s="73">
        <v>22</v>
      </c>
      <c r="H724" s="80">
        <v>47.36</v>
      </c>
      <c r="I724" s="79">
        <v>1041.92</v>
      </c>
      <c r="J724" s="54" t="s">
        <v>8</v>
      </c>
      <c r="K724" s="30" t="s">
        <v>1406</v>
      </c>
    </row>
    <row r="725" spans="2:11">
      <c r="B725" s="58" t="s">
        <v>17</v>
      </c>
      <c r="C725" s="57" t="s">
        <v>16</v>
      </c>
      <c r="D725" s="147">
        <v>45957</v>
      </c>
      <c r="E725" s="74" t="s">
        <v>1430</v>
      </c>
      <c r="F725" s="74" t="s">
        <v>101</v>
      </c>
      <c r="G725" s="73">
        <v>38</v>
      </c>
      <c r="H725" s="80">
        <v>47.36</v>
      </c>
      <c r="I725" s="79">
        <v>1799.68</v>
      </c>
      <c r="J725" s="54" t="s">
        <v>8</v>
      </c>
      <c r="K725" s="30" t="s">
        <v>1407</v>
      </c>
    </row>
    <row r="726" spans="2:11">
      <c r="B726" s="58" t="s">
        <v>17</v>
      </c>
      <c r="C726" s="57" t="s">
        <v>16</v>
      </c>
      <c r="D726" s="147">
        <v>45957</v>
      </c>
      <c r="E726" s="74" t="s">
        <v>1431</v>
      </c>
      <c r="F726" s="74" t="s">
        <v>101</v>
      </c>
      <c r="G726" s="73">
        <v>12</v>
      </c>
      <c r="H726" s="80">
        <v>47.3</v>
      </c>
      <c r="I726" s="79">
        <v>567.59999999999991</v>
      </c>
      <c r="J726" s="54" t="s">
        <v>8</v>
      </c>
      <c r="K726" s="30" t="s">
        <v>1408</v>
      </c>
    </row>
    <row r="727" spans="2:11">
      <c r="B727" s="58" t="s">
        <v>17</v>
      </c>
      <c r="C727" s="57" t="s">
        <v>16</v>
      </c>
      <c r="D727" s="147">
        <v>45957</v>
      </c>
      <c r="E727" s="74" t="s">
        <v>1432</v>
      </c>
      <c r="F727" s="74" t="s">
        <v>101</v>
      </c>
      <c r="G727" s="73">
        <v>90</v>
      </c>
      <c r="H727" s="80">
        <v>47.36</v>
      </c>
      <c r="I727" s="79">
        <v>4262.3999999999996</v>
      </c>
      <c r="J727" s="54" t="s">
        <v>8</v>
      </c>
      <c r="K727" s="30" t="s">
        <v>1409</v>
      </c>
    </row>
    <row r="728" spans="2:11">
      <c r="B728" s="58" t="s">
        <v>17</v>
      </c>
      <c r="C728" s="57" t="s">
        <v>16</v>
      </c>
      <c r="D728" s="147">
        <v>45957</v>
      </c>
      <c r="E728" s="74" t="s">
        <v>1433</v>
      </c>
      <c r="F728" s="74" t="s">
        <v>101</v>
      </c>
      <c r="G728" s="73">
        <v>2</v>
      </c>
      <c r="H728" s="80">
        <v>47.36</v>
      </c>
      <c r="I728" s="79">
        <v>94.72</v>
      </c>
      <c r="J728" s="54" t="s">
        <v>8</v>
      </c>
      <c r="K728" s="30" t="s">
        <v>1410</v>
      </c>
    </row>
    <row r="729" spans="2:11">
      <c r="B729" s="58" t="s">
        <v>17</v>
      </c>
      <c r="C729" s="57" t="s">
        <v>16</v>
      </c>
      <c r="D729" s="147">
        <v>45957</v>
      </c>
      <c r="E729" s="74" t="s">
        <v>1434</v>
      </c>
      <c r="F729" s="74" t="s">
        <v>101</v>
      </c>
      <c r="G729" s="73">
        <v>60</v>
      </c>
      <c r="H729" s="80">
        <v>47.38</v>
      </c>
      <c r="I729" s="79">
        <v>2842.8</v>
      </c>
      <c r="J729" s="54" t="s">
        <v>8</v>
      </c>
      <c r="K729" s="30" t="s">
        <v>1411</v>
      </c>
    </row>
    <row r="730" spans="2:11">
      <c r="B730" s="58" t="s">
        <v>17</v>
      </c>
      <c r="C730" s="57" t="s">
        <v>16</v>
      </c>
      <c r="D730" s="147">
        <v>45957</v>
      </c>
      <c r="E730" s="74" t="s">
        <v>1434</v>
      </c>
      <c r="F730" s="74" t="s">
        <v>101</v>
      </c>
      <c r="G730" s="73">
        <v>34</v>
      </c>
      <c r="H730" s="80">
        <v>47.38</v>
      </c>
      <c r="I730" s="79">
        <v>1610.92</v>
      </c>
      <c r="J730" s="54" t="s">
        <v>8</v>
      </c>
      <c r="K730" s="30" t="s">
        <v>1412</v>
      </c>
    </row>
    <row r="731" spans="2:11">
      <c r="B731" s="58" t="s">
        <v>17</v>
      </c>
      <c r="C731" s="57" t="s">
        <v>16</v>
      </c>
      <c r="D731" s="147">
        <v>45957</v>
      </c>
      <c r="E731" s="74" t="s">
        <v>1434</v>
      </c>
      <c r="F731" s="74" t="s">
        <v>101</v>
      </c>
      <c r="G731" s="73">
        <v>12</v>
      </c>
      <c r="H731" s="80">
        <v>47.38</v>
      </c>
      <c r="I731" s="79">
        <v>568.56000000000006</v>
      </c>
      <c r="J731" s="54" t="s">
        <v>8</v>
      </c>
      <c r="K731" s="30" t="s">
        <v>1413</v>
      </c>
    </row>
    <row r="732" spans="2:11">
      <c r="B732" s="58" t="s">
        <v>17</v>
      </c>
      <c r="C732" s="57" t="s">
        <v>16</v>
      </c>
      <c r="D732" s="147">
        <v>45957</v>
      </c>
      <c r="E732" s="74" t="s">
        <v>1434</v>
      </c>
      <c r="F732" s="74" t="s">
        <v>101</v>
      </c>
      <c r="G732" s="73">
        <v>18</v>
      </c>
      <c r="H732" s="80">
        <v>47.38</v>
      </c>
      <c r="I732" s="79">
        <v>852.84</v>
      </c>
      <c r="J732" s="54" t="s">
        <v>8</v>
      </c>
      <c r="K732" s="30" t="s">
        <v>1414</v>
      </c>
    </row>
    <row r="733" spans="2:11">
      <c r="B733" s="58" t="s">
        <v>17</v>
      </c>
      <c r="C733" s="57" t="s">
        <v>16</v>
      </c>
      <c r="D733" s="147">
        <v>45958</v>
      </c>
      <c r="E733" s="74" t="s">
        <v>1453</v>
      </c>
      <c r="F733" s="74" t="s">
        <v>101</v>
      </c>
      <c r="G733" s="73">
        <v>180</v>
      </c>
      <c r="H733" s="80">
        <v>47.58</v>
      </c>
      <c r="I733" s="79">
        <v>8564.4</v>
      </c>
      <c r="J733" s="54" t="s">
        <v>8</v>
      </c>
      <c r="K733" s="30" t="s">
        <v>1447</v>
      </c>
    </row>
    <row r="734" spans="2:11">
      <c r="B734" s="58" t="s">
        <v>17</v>
      </c>
      <c r="C734" s="57" t="s">
        <v>16</v>
      </c>
      <c r="D734" s="147">
        <v>45958</v>
      </c>
      <c r="E734" s="74" t="s">
        <v>1454</v>
      </c>
      <c r="F734" s="74" t="s">
        <v>101</v>
      </c>
      <c r="G734" s="73">
        <v>4</v>
      </c>
      <c r="H734" s="80">
        <v>47.58</v>
      </c>
      <c r="I734" s="79">
        <v>190.32</v>
      </c>
      <c r="J734" s="54" t="s">
        <v>8</v>
      </c>
      <c r="K734" s="30" t="s">
        <v>1450</v>
      </c>
    </row>
    <row r="735" spans="2:11">
      <c r="B735" s="132" t="s">
        <v>17</v>
      </c>
      <c r="C735" s="139" t="s">
        <v>16</v>
      </c>
      <c r="D735" s="148">
        <v>45958</v>
      </c>
      <c r="E735" s="131" t="s">
        <v>1455</v>
      </c>
      <c r="F735" s="131" t="s">
        <v>101</v>
      </c>
      <c r="G735" s="133">
        <v>4</v>
      </c>
      <c r="H735" s="149">
        <v>47.58</v>
      </c>
      <c r="I735" s="150">
        <v>190.32</v>
      </c>
      <c r="J735" s="145" t="s">
        <v>8</v>
      </c>
      <c r="K735" s="146" t="s">
        <v>1452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279"/>
  <sheetViews>
    <sheetView showGridLines="0" workbookViewId="0">
      <pane ySplit="5" topLeftCell="A6" activePane="bottomLeft" state="frozen"/>
      <selection pane="bottomLeft"/>
    </sheetView>
  </sheetViews>
  <sheetFormatPr defaultColWidth="9.1796875" defaultRowHeight="14.5"/>
  <cols>
    <col min="1" max="1" width="4" style="4" customWidth="1"/>
    <col min="2" max="2" width="28.26953125" style="109" customWidth="1"/>
    <col min="3" max="3" width="15.1796875" style="109" customWidth="1"/>
    <col min="4" max="4" width="12.1796875" style="109" customWidth="1"/>
    <col min="5" max="5" width="8.1796875" style="111" customWidth="1"/>
    <col min="6" max="6" width="8.54296875" style="111" customWidth="1"/>
    <col min="7" max="7" width="8" style="96" customWidth="1"/>
    <col min="8" max="8" width="10" style="127" customWidth="1"/>
    <col min="9" max="9" width="12.54296875" style="130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126"/>
      <c r="I1" s="128"/>
      <c r="K1" s="28"/>
      <c r="L1" s="28"/>
    </row>
    <row r="2" spans="2:15" ht="26.25" customHeight="1">
      <c r="B2" s="27" t="s">
        <v>99</v>
      </c>
      <c r="C2" s="27"/>
      <c r="D2" s="75"/>
      <c r="E2" s="19"/>
      <c r="F2" s="19"/>
      <c r="G2" s="25"/>
      <c r="H2" s="126"/>
      <c r="I2" s="128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26"/>
      <c r="I3" s="128"/>
      <c r="K3" s="28"/>
      <c r="L3" s="28"/>
    </row>
    <row r="4" spans="2:15" ht="20.25" customHeight="1">
      <c r="B4" s="113"/>
      <c r="C4" s="114"/>
      <c r="D4" s="137"/>
      <c r="E4" s="137"/>
      <c r="F4" s="137"/>
      <c r="G4" s="137"/>
      <c r="H4" s="137"/>
      <c r="I4" s="137"/>
      <c r="J4" s="137"/>
      <c r="K4" s="115"/>
      <c r="L4" s="55"/>
      <c r="M4" s="20"/>
    </row>
    <row r="5" spans="2:15" ht="43.5" customHeight="1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72">
        <v>45953</v>
      </c>
      <c r="E6" s="74" t="s">
        <v>228</v>
      </c>
      <c r="F6" s="74" t="s">
        <v>101</v>
      </c>
      <c r="G6" s="73">
        <v>30</v>
      </c>
      <c r="H6" s="92">
        <v>62.1</v>
      </c>
      <c r="I6" s="91">
        <v>1863</v>
      </c>
      <c r="J6" s="54" t="s">
        <v>8</v>
      </c>
      <c r="K6" s="30" t="s">
        <v>127</v>
      </c>
      <c r="O6" s="24"/>
    </row>
    <row r="7" spans="2:15">
      <c r="B7" s="58" t="s">
        <v>17</v>
      </c>
      <c r="C7" s="57" t="s">
        <v>16</v>
      </c>
      <c r="D7" s="72">
        <v>45953</v>
      </c>
      <c r="E7" s="74" t="s">
        <v>228</v>
      </c>
      <c r="F7" s="74" t="s">
        <v>101</v>
      </c>
      <c r="G7" s="73">
        <v>90</v>
      </c>
      <c r="H7" s="92">
        <v>62.1</v>
      </c>
      <c r="I7" s="91">
        <v>5589</v>
      </c>
      <c r="J7" s="54" t="s">
        <v>8</v>
      </c>
      <c r="K7" s="30" t="s">
        <v>128</v>
      </c>
      <c r="O7" s="24"/>
    </row>
    <row r="8" spans="2:15">
      <c r="B8" s="58" t="s">
        <v>17</v>
      </c>
      <c r="C8" s="57" t="s">
        <v>16</v>
      </c>
      <c r="D8" s="72">
        <v>45953</v>
      </c>
      <c r="E8" s="74" t="s">
        <v>229</v>
      </c>
      <c r="F8" s="74" t="s">
        <v>101</v>
      </c>
      <c r="G8" s="73">
        <v>30</v>
      </c>
      <c r="H8" s="92">
        <v>62.1</v>
      </c>
      <c r="I8" s="91">
        <v>1863</v>
      </c>
      <c r="J8" s="54" t="s">
        <v>8</v>
      </c>
      <c r="K8" s="30" t="s">
        <v>129</v>
      </c>
      <c r="O8" s="24"/>
    </row>
    <row r="9" spans="2:15">
      <c r="B9" s="58" t="s">
        <v>17</v>
      </c>
      <c r="C9" s="57" t="s">
        <v>16</v>
      </c>
      <c r="D9" s="72">
        <v>45953</v>
      </c>
      <c r="E9" s="74" t="s">
        <v>230</v>
      </c>
      <c r="F9" s="74" t="s">
        <v>101</v>
      </c>
      <c r="G9" s="73">
        <v>47</v>
      </c>
      <c r="H9" s="92">
        <v>62.05</v>
      </c>
      <c r="I9" s="91">
        <v>2916.35</v>
      </c>
      <c r="J9" s="54" t="s">
        <v>8</v>
      </c>
      <c r="K9" s="30" t="s">
        <v>130</v>
      </c>
      <c r="O9" s="24"/>
    </row>
    <row r="10" spans="2:15">
      <c r="B10" s="58" t="s">
        <v>17</v>
      </c>
      <c r="C10" s="57" t="s">
        <v>16</v>
      </c>
      <c r="D10" s="72">
        <v>45953</v>
      </c>
      <c r="E10" s="74" t="s">
        <v>230</v>
      </c>
      <c r="F10" s="74" t="s">
        <v>101</v>
      </c>
      <c r="G10" s="73">
        <v>153</v>
      </c>
      <c r="H10" s="92">
        <v>62.05</v>
      </c>
      <c r="I10" s="91">
        <v>9493.65</v>
      </c>
      <c r="J10" s="54" t="s">
        <v>8</v>
      </c>
      <c r="K10" s="30" t="s">
        <v>131</v>
      </c>
      <c r="O10" s="24"/>
    </row>
    <row r="11" spans="2:15">
      <c r="B11" s="58" t="s">
        <v>17</v>
      </c>
      <c r="C11" s="57" t="s">
        <v>16</v>
      </c>
      <c r="D11" s="72">
        <v>45953</v>
      </c>
      <c r="E11" s="74" t="s">
        <v>231</v>
      </c>
      <c r="F11" s="74" t="s">
        <v>101</v>
      </c>
      <c r="G11" s="73">
        <v>200</v>
      </c>
      <c r="H11" s="92">
        <v>62</v>
      </c>
      <c r="I11" s="91">
        <v>12400</v>
      </c>
      <c r="J11" s="54" t="s">
        <v>8</v>
      </c>
      <c r="K11" s="30" t="s">
        <v>132</v>
      </c>
      <c r="O11" s="24"/>
    </row>
    <row r="12" spans="2:15">
      <c r="B12" s="58" t="s">
        <v>17</v>
      </c>
      <c r="C12" s="57" t="s">
        <v>16</v>
      </c>
      <c r="D12" s="72">
        <v>45953</v>
      </c>
      <c r="E12" s="74" t="s">
        <v>232</v>
      </c>
      <c r="F12" s="74" t="s">
        <v>101</v>
      </c>
      <c r="G12" s="73">
        <v>30</v>
      </c>
      <c r="H12" s="92">
        <v>62</v>
      </c>
      <c r="I12" s="91">
        <v>1860</v>
      </c>
      <c r="J12" s="54" t="s">
        <v>8</v>
      </c>
      <c r="K12" s="30" t="s">
        <v>133</v>
      </c>
      <c r="O12" s="24"/>
    </row>
    <row r="13" spans="2:15">
      <c r="B13" s="58" t="s">
        <v>17</v>
      </c>
      <c r="C13" s="57" t="s">
        <v>16</v>
      </c>
      <c r="D13" s="72">
        <v>45953</v>
      </c>
      <c r="E13" s="74" t="s">
        <v>233</v>
      </c>
      <c r="F13" s="74" t="s">
        <v>101</v>
      </c>
      <c r="G13" s="73">
        <v>30</v>
      </c>
      <c r="H13" s="92">
        <v>61.95</v>
      </c>
      <c r="I13" s="91">
        <v>1858.5</v>
      </c>
      <c r="J13" s="54" t="s">
        <v>8</v>
      </c>
      <c r="K13" s="30" t="s">
        <v>134</v>
      </c>
      <c r="O13" s="24"/>
    </row>
    <row r="14" spans="2:15">
      <c r="B14" s="58" t="s">
        <v>17</v>
      </c>
      <c r="C14" s="57" t="s">
        <v>16</v>
      </c>
      <c r="D14" s="72">
        <v>45953</v>
      </c>
      <c r="E14" s="74" t="s">
        <v>234</v>
      </c>
      <c r="F14" s="74" t="s">
        <v>101</v>
      </c>
      <c r="G14" s="73">
        <v>30</v>
      </c>
      <c r="H14" s="92">
        <v>61.95</v>
      </c>
      <c r="I14" s="91">
        <v>1858.5</v>
      </c>
      <c r="J14" s="54" t="s">
        <v>8</v>
      </c>
      <c r="K14" s="30" t="s">
        <v>135</v>
      </c>
      <c r="O14" s="24"/>
    </row>
    <row r="15" spans="2:15">
      <c r="B15" s="58" t="s">
        <v>17</v>
      </c>
      <c r="C15" s="57" t="s">
        <v>16</v>
      </c>
      <c r="D15" s="72">
        <v>45953</v>
      </c>
      <c r="E15" s="74" t="s">
        <v>235</v>
      </c>
      <c r="F15" s="74" t="s">
        <v>101</v>
      </c>
      <c r="G15" s="73">
        <v>30</v>
      </c>
      <c r="H15" s="92">
        <v>61.95</v>
      </c>
      <c r="I15" s="91">
        <v>1858.5</v>
      </c>
      <c r="J15" s="54" t="s">
        <v>8</v>
      </c>
      <c r="K15" s="30" t="s">
        <v>136</v>
      </c>
      <c r="O15" s="24"/>
    </row>
    <row r="16" spans="2:15">
      <c r="B16" s="58" t="s">
        <v>17</v>
      </c>
      <c r="C16" s="57" t="s">
        <v>16</v>
      </c>
      <c r="D16" s="72">
        <v>45953</v>
      </c>
      <c r="E16" s="74" t="s">
        <v>236</v>
      </c>
      <c r="F16" s="74" t="s">
        <v>101</v>
      </c>
      <c r="G16" s="73">
        <v>30</v>
      </c>
      <c r="H16" s="92">
        <v>61.95</v>
      </c>
      <c r="I16" s="91">
        <v>1858.5</v>
      </c>
      <c r="J16" s="54" t="s">
        <v>8</v>
      </c>
      <c r="K16" s="30" t="s">
        <v>137</v>
      </c>
      <c r="O16" s="24"/>
    </row>
    <row r="17" spans="2:15">
      <c r="B17" s="58" t="s">
        <v>17</v>
      </c>
      <c r="C17" s="57" t="s">
        <v>16</v>
      </c>
      <c r="D17" s="72">
        <v>45953</v>
      </c>
      <c r="E17" s="74" t="s">
        <v>237</v>
      </c>
      <c r="F17" s="74" t="s">
        <v>101</v>
      </c>
      <c r="G17" s="73">
        <v>30</v>
      </c>
      <c r="H17" s="92">
        <v>61.7</v>
      </c>
      <c r="I17" s="91">
        <v>1851</v>
      </c>
      <c r="J17" s="54" t="s">
        <v>8</v>
      </c>
      <c r="K17" s="30" t="s">
        <v>138</v>
      </c>
      <c r="O17" s="24"/>
    </row>
    <row r="18" spans="2:15">
      <c r="B18" s="58" t="s">
        <v>17</v>
      </c>
      <c r="C18" s="57" t="s">
        <v>16</v>
      </c>
      <c r="D18" s="72">
        <v>45953</v>
      </c>
      <c r="E18" s="74" t="s">
        <v>238</v>
      </c>
      <c r="F18" s="74" t="s">
        <v>101</v>
      </c>
      <c r="G18" s="73">
        <v>90</v>
      </c>
      <c r="H18" s="92">
        <v>61.75</v>
      </c>
      <c r="I18" s="91">
        <v>5557.5</v>
      </c>
      <c r="J18" s="54" t="s">
        <v>8</v>
      </c>
      <c r="K18" s="30" t="s">
        <v>139</v>
      </c>
      <c r="O18" s="24"/>
    </row>
    <row r="19" spans="2:15">
      <c r="B19" s="58" t="s">
        <v>17</v>
      </c>
      <c r="C19" s="57" t="s">
        <v>16</v>
      </c>
      <c r="D19" s="72">
        <v>45953</v>
      </c>
      <c r="E19" s="74" t="s">
        <v>239</v>
      </c>
      <c r="F19" s="74" t="s">
        <v>101</v>
      </c>
      <c r="G19" s="73">
        <v>30</v>
      </c>
      <c r="H19" s="92">
        <v>61.75</v>
      </c>
      <c r="I19" s="91">
        <v>1852.5</v>
      </c>
      <c r="J19" s="54" t="s">
        <v>8</v>
      </c>
      <c r="K19" s="30" t="s">
        <v>140</v>
      </c>
      <c r="O19" s="24"/>
    </row>
    <row r="20" spans="2:15">
      <c r="B20" s="58" t="s">
        <v>17</v>
      </c>
      <c r="C20" s="57" t="s">
        <v>16</v>
      </c>
      <c r="D20" s="72">
        <v>45953</v>
      </c>
      <c r="E20" s="74" t="s">
        <v>240</v>
      </c>
      <c r="F20" s="74" t="s">
        <v>101</v>
      </c>
      <c r="G20" s="73">
        <v>125</v>
      </c>
      <c r="H20" s="92">
        <v>61.8</v>
      </c>
      <c r="I20" s="91">
        <v>7725</v>
      </c>
      <c r="J20" s="54" t="s">
        <v>8</v>
      </c>
      <c r="K20" s="30" t="s">
        <v>141</v>
      </c>
      <c r="O20" s="24"/>
    </row>
    <row r="21" spans="2:15">
      <c r="B21" s="58" t="s">
        <v>17</v>
      </c>
      <c r="C21" s="57" t="s">
        <v>16</v>
      </c>
      <c r="D21" s="72">
        <v>45953</v>
      </c>
      <c r="E21" s="74" t="s">
        <v>240</v>
      </c>
      <c r="F21" s="74" t="s">
        <v>101</v>
      </c>
      <c r="G21" s="73">
        <v>250</v>
      </c>
      <c r="H21" s="92">
        <v>61.8</v>
      </c>
      <c r="I21" s="91">
        <v>15450</v>
      </c>
      <c r="J21" s="54" t="s">
        <v>8</v>
      </c>
      <c r="K21" s="30" t="s">
        <v>142</v>
      </c>
      <c r="O21" s="24"/>
    </row>
    <row r="22" spans="2:15">
      <c r="B22" s="58" t="s">
        <v>17</v>
      </c>
      <c r="C22" s="57" t="s">
        <v>16</v>
      </c>
      <c r="D22" s="72">
        <v>45953</v>
      </c>
      <c r="E22" s="74" t="s">
        <v>240</v>
      </c>
      <c r="F22" s="74" t="s">
        <v>101</v>
      </c>
      <c r="G22" s="73">
        <v>125</v>
      </c>
      <c r="H22" s="92">
        <v>61.8</v>
      </c>
      <c r="I22" s="91">
        <v>7725</v>
      </c>
      <c r="J22" s="54" t="s">
        <v>8</v>
      </c>
      <c r="K22" s="30" t="s">
        <v>143</v>
      </c>
      <c r="O22" s="24"/>
    </row>
    <row r="23" spans="2:15">
      <c r="B23" s="58" t="s">
        <v>17</v>
      </c>
      <c r="C23" s="57" t="s">
        <v>16</v>
      </c>
      <c r="D23" s="72">
        <v>45953</v>
      </c>
      <c r="E23" s="74" t="s">
        <v>240</v>
      </c>
      <c r="F23" s="74" t="s">
        <v>101</v>
      </c>
      <c r="G23" s="73">
        <v>100</v>
      </c>
      <c r="H23" s="92">
        <v>61.8</v>
      </c>
      <c r="I23" s="91">
        <v>6180</v>
      </c>
      <c r="J23" s="54" t="s">
        <v>8</v>
      </c>
      <c r="K23" s="30" t="s">
        <v>144</v>
      </c>
      <c r="O23" s="24"/>
    </row>
    <row r="24" spans="2:15">
      <c r="B24" s="58" t="s">
        <v>17</v>
      </c>
      <c r="C24" s="57" t="s">
        <v>16</v>
      </c>
      <c r="D24" s="72">
        <v>45953</v>
      </c>
      <c r="E24" s="74" t="s">
        <v>241</v>
      </c>
      <c r="F24" s="74" t="s">
        <v>101</v>
      </c>
      <c r="G24" s="73">
        <v>30</v>
      </c>
      <c r="H24" s="92">
        <v>61.8</v>
      </c>
      <c r="I24" s="91">
        <v>1854</v>
      </c>
      <c r="J24" s="54" t="s">
        <v>8</v>
      </c>
      <c r="K24" s="30" t="s">
        <v>145</v>
      </c>
      <c r="O24" s="24"/>
    </row>
    <row r="25" spans="2:15">
      <c r="B25" s="58" t="s">
        <v>17</v>
      </c>
      <c r="C25" s="57" t="s">
        <v>16</v>
      </c>
      <c r="D25" s="72">
        <v>45953</v>
      </c>
      <c r="E25" s="74" t="s">
        <v>241</v>
      </c>
      <c r="F25" s="74" t="s">
        <v>101</v>
      </c>
      <c r="G25" s="73">
        <v>60</v>
      </c>
      <c r="H25" s="92">
        <v>61.8</v>
      </c>
      <c r="I25" s="91">
        <v>3708</v>
      </c>
      <c r="J25" s="54" t="s">
        <v>8</v>
      </c>
      <c r="K25" s="30" t="s">
        <v>146</v>
      </c>
      <c r="O25" s="24"/>
    </row>
    <row r="26" spans="2:15">
      <c r="B26" s="58" t="s">
        <v>17</v>
      </c>
      <c r="C26" s="57" t="s">
        <v>16</v>
      </c>
      <c r="D26" s="72">
        <v>45953</v>
      </c>
      <c r="E26" s="74" t="s">
        <v>242</v>
      </c>
      <c r="F26" s="74" t="s">
        <v>101</v>
      </c>
      <c r="G26" s="73">
        <v>30</v>
      </c>
      <c r="H26" s="92">
        <v>61.8</v>
      </c>
      <c r="I26" s="91">
        <v>1854</v>
      </c>
      <c r="J26" s="54" t="s">
        <v>8</v>
      </c>
      <c r="K26" s="30" t="s">
        <v>147</v>
      </c>
      <c r="O26" s="24"/>
    </row>
    <row r="27" spans="2:15">
      <c r="B27" s="58" t="s">
        <v>17</v>
      </c>
      <c r="C27" s="57" t="s">
        <v>16</v>
      </c>
      <c r="D27" s="72">
        <v>45953</v>
      </c>
      <c r="E27" s="74" t="s">
        <v>243</v>
      </c>
      <c r="F27" s="74" t="s">
        <v>101</v>
      </c>
      <c r="G27" s="73">
        <v>30</v>
      </c>
      <c r="H27" s="92">
        <v>61.85</v>
      </c>
      <c r="I27" s="91">
        <v>1855.5</v>
      </c>
      <c r="J27" s="54" t="s">
        <v>8</v>
      </c>
      <c r="K27" s="30" t="s">
        <v>148</v>
      </c>
      <c r="O27" s="24"/>
    </row>
    <row r="28" spans="2:15">
      <c r="B28" s="58" t="s">
        <v>17</v>
      </c>
      <c r="C28" s="57" t="s">
        <v>16</v>
      </c>
      <c r="D28" s="72">
        <v>45953</v>
      </c>
      <c r="E28" s="74" t="s">
        <v>244</v>
      </c>
      <c r="F28" s="74" t="s">
        <v>101</v>
      </c>
      <c r="G28" s="73">
        <v>30</v>
      </c>
      <c r="H28" s="92">
        <v>61.85</v>
      </c>
      <c r="I28" s="91">
        <v>1855.5</v>
      </c>
      <c r="J28" s="54" t="s">
        <v>8</v>
      </c>
      <c r="K28" s="30" t="s">
        <v>149</v>
      </c>
      <c r="O28" s="24"/>
    </row>
    <row r="29" spans="2:15">
      <c r="B29" s="58" t="s">
        <v>17</v>
      </c>
      <c r="C29" s="57" t="s">
        <v>16</v>
      </c>
      <c r="D29" s="72">
        <v>45953</v>
      </c>
      <c r="E29" s="74" t="s">
        <v>245</v>
      </c>
      <c r="F29" s="74" t="s">
        <v>101</v>
      </c>
      <c r="G29" s="73">
        <v>30</v>
      </c>
      <c r="H29" s="92">
        <v>61.95</v>
      </c>
      <c r="I29" s="91">
        <v>1858.5</v>
      </c>
      <c r="J29" s="54" t="s">
        <v>8</v>
      </c>
      <c r="K29" s="30" t="s">
        <v>150</v>
      </c>
      <c r="O29" s="24"/>
    </row>
    <row r="30" spans="2:15">
      <c r="B30" s="58" t="s">
        <v>17</v>
      </c>
      <c r="C30" s="57" t="s">
        <v>16</v>
      </c>
      <c r="D30" s="72">
        <v>45953</v>
      </c>
      <c r="E30" s="74" t="s">
        <v>245</v>
      </c>
      <c r="F30" s="74" t="s">
        <v>101</v>
      </c>
      <c r="G30" s="73">
        <v>30</v>
      </c>
      <c r="H30" s="92">
        <v>61.95</v>
      </c>
      <c r="I30" s="91">
        <v>1858.5</v>
      </c>
      <c r="J30" s="54" t="s">
        <v>8</v>
      </c>
      <c r="K30" s="30" t="s">
        <v>151</v>
      </c>
      <c r="O30" s="24"/>
    </row>
    <row r="31" spans="2:15">
      <c r="B31" s="58" t="s">
        <v>17</v>
      </c>
      <c r="C31" s="57" t="s">
        <v>16</v>
      </c>
      <c r="D31" s="72">
        <v>45953</v>
      </c>
      <c r="E31" s="74" t="s">
        <v>245</v>
      </c>
      <c r="F31" s="74" t="s">
        <v>101</v>
      </c>
      <c r="G31" s="73">
        <v>60</v>
      </c>
      <c r="H31" s="92">
        <v>61.95</v>
      </c>
      <c r="I31" s="91">
        <v>3717</v>
      </c>
      <c r="J31" s="54" t="s">
        <v>8</v>
      </c>
      <c r="K31" s="30" t="s">
        <v>152</v>
      </c>
      <c r="O31" s="24"/>
    </row>
    <row r="32" spans="2:15">
      <c r="B32" s="58" t="s">
        <v>17</v>
      </c>
      <c r="C32" s="57" t="s">
        <v>16</v>
      </c>
      <c r="D32" s="72">
        <v>45953</v>
      </c>
      <c r="E32" s="74" t="s">
        <v>245</v>
      </c>
      <c r="F32" s="74" t="s">
        <v>101</v>
      </c>
      <c r="G32" s="73">
        <v>60</v>
      </c>
      <c r="H32" s="92">
        <v>61.95</v>
      </c>
      <c r="I32" s="91">
        <v>3717</v>
      </c>
      <c r="J32" s="54" t="s">
        <v>8</v>
      </c>
      <c r="K32" s="30" t="s">
        <v>153</v>
      </c>
      <c r="O32" s="24"/>
    </row>
    <row r="33" spans="2:15">
      <c r="B33" s="58" t="s">
        <v>17</v>
      </c>
      <c r="C33" s="57" t="s">
        <v>16</v>
      </c>
      <c r="D33" s="72">
        <v>45953</v>
      </c>
      <c r="E33" s="74" t="s">
        <v>245</v>
      </c>
      <c r="F33" s="74" t="s">
        <v>101</v>
      </c>
      <c r="G33" s="73">
        <v>250</v>
      </c>
      <c r="H33" s="92">
        <v>61.95</v>
      </c>
      <c r="I33" s="91">
        <v>15487.5</v>
      </c>
      <c r="J33" s="54" t="s">
        <v>8</v>
      </c>
      <c r="K33" s="30" t="s">
        <v>154</v>
      </c>
      <c r="O33" s="24"/>
    </row>
    <row r="34" spans="2:15">
      <c r="B34" s="58" t="s">
        <v>17</v>
      </c>
      <c r="C34" s="57" t="s">
        <v>16</v>
      </c>
      <c r="D34" s="72">
        <v>45953</v>
      </c>
      <c r="E34" s="74" t="s">
        <v>246</v>
      </c>
      <c r="F34" s="74" t="s">
        <v>101</v>
      </c>
      <c r="G34" s="73">
        <v>500</v>
      </c>
      <c r="H34" s="92">
        <v>62.05</v>
      </c>
      <c r="I34" s="91">
        <v>31025</v>
      </c>
      <c r="J34" s="54" t="s">
        <v>8</v>
      </c>
      <c r="K34" s="30" t="s">
        <v>155</v>
      </c>
      <c r="O34" s="24"/>
    </row>
    <row r="35" spans="2:15">
      <c r="B35" s="58" t="s">
        <v>17</v>
      </c>
      <c r="C35" s="57" t="s">
        <v>16</v>
      </c>
      <c r="D35" s="72">
        <v>45953</v>
      </c>
      <c r="E35" s="74" t="s">
        <v>111</v>
      </c>
      <c r="F35" s="74" t="s">
        <v>101</v>
      </c>
      <c r="G35" s="73">
        <v>30</v>
      </c>
      <c r="H35" s="92">
        <v>62.05</v>
      </c>
      <c r="I35" s="91">
        <v>1861.5</v>
      </c>
      <c r="J35" s="54" t="s">
        <v>8</v>
      </c>
      <c r="K35" s="30" t="s">
        <v>156</v>
      </c>
      <c r="O35" s="24"/>
    </row>
    <row r="36" spans="2:15">
      <c r="B36" s="58" t="s">
        <v>17</v>
      </c>
      <c r="C36" s="57" t="s">
        <v>16</v>
      </c>
      <c r="D36" s="72">
        <v>45953</v>
      </c>
      <c r="E36" s="74" t="s">
        <v>247</v>
      </c>
      <c r="F36" s="74" t="s">
        <v>101</v>
      </c>
      <c r="G36" s="73">
        <v>30</v>
      </c>
      <c r="H36" s="92">
        <v>62.1</v>
      </c>
      <c r="I36" s="91">
        <v>1863</v>
      </c>
      <c r="J36" s="54" t="s">
        <v>8</v>
      </c>
      <c r="K36" s="30" t="s">
        <v>157</v>
      </c>
      <c r="O36" s="24"/>
    </row>
    <row r="37" spans="2:15">
      <c r="B37" s="58" t="s">
        <v>17</v>
      </c>
      <c r="C37" s="57" t="s">
        <v>16</v>
      </c>
      <c r="D37" s="72">
        <v>45953</v>
      </c>
      <c r="E37" s="74" t="s">
        <v>248</v>
      </c>
      <c r="F37" s="74" t="s">
        <v>101</v>
      </c>
      <c r="G37" s="73">
        <v>30</v>
      </c>
      <c r="H37" s="92">
        <v>62.1</v>
      </c>
      <c r="I37" s="91">
        <v>1863</v>
      </c>
      <c r="J37" s="54" t="s">
        <v>8</v>
      </c>
      <c r="K37" s="30" t="s">
        <v>158</v>
      </c>
      <c r="O37" s="24"/>
    </row>
    <row r="38" spans="2:15">
      <c r="B38" s="58" t="s">
        <v>17</v>
      </c>
      <c r="C38" s="57" t="s">
        <v>16</v>
      </c>
      <c r="D38" s="72">
        <v>45953</v>
      </c>
      <c r="E38" s="74" t="s">
        <v>249</v>
      </c>
      <c r="F38" s="74" t="s">
        <v>101</v>
      </c>
      <c r="G38" s="73">
        <v>10</v>
      </c>
      <c r="H38" s="92">
        <v>62</v>
      </c>
      <c r="I38" s="91">
        <v>620</v>
      </c>
      <c r="J38" s="54" t="s">
        <v>8</v>
      </c>
      <c r="K38" s="30" t="s">
        <v>159</v>
      </c>
      <c r="O38" s="24"/>
    </row>
    <row r="39" spans="2:15">
      <c r="B39" s="58" t="s">
        <v>17</v>
      </c>
      <c r="C39" s="57" t="s">
        <v>16</v>
      </c>
      <c r="D39" s="72">
        <v>45953</v>
      </c>
      <c r="E39" s="74" t="s">
        <v>250</v>
      </c>
      <c r="F39" s="74" t="s">
        <v>101</v>
      </c>
      <c r="G39" s="73">
        <v>30</v>
      </c>
      <c r="H39" s="92">
        <v>62.05</v>
      </c>
      <c r="I39" s="91">
        <v>1861.5</v>
      </c>
      <c r="J39" s="54" t="s">
        <v>8</v>
      </c>
      <c r="K39" s="30" t="s">
        <v>160</v>
      </c>
      <c r="O39" s="24"/>
    </row>
    <row r="40" spans="2:15">
      <c r="B40" s="58" t="s">
        <v>17</v>
      </c>
      <c r="C40" s="57" t="s">
        <v>16</v>
      </c>
      <c r="D40" s="72">
        <v>45953</v>
      </c>
      <c r="E40" s="74" t="s">
        <v>251</v>
      </c>
      <c r="F40" s="74" t="s">
        <v>101</v>
      </c>
      <c r="G40" s="73">
        <v>9</v>
      </c>
      <c r="H40" s="92">
        <v>62.05</v>
      </c>
      <c r="I40" s="91">
        <v>558.44999999999993</v>
      </c>
      <c r="J40" s="54" t="s">
        <v>8</v>
      </c>
      <c r="K40" s="30" t="s">
        <v>161</v>
      </c>
      <c r="O40" s="24"/>
    </row>
    <row r="41" spans="2:15">
      <c r="B41" s="58" t="s">
        <v>17</v>
      </c>
      <c r="C41" s="57" t="s">
        <v>16</v>
      </c>
      <c r="D41" s="72">
        <v>45953</v>
      </c>
      <c r="E41" s="74" t="s">
        <v>252</v>
      </c>
      <c r="F41" s="74" t="s">
        <v>101</v>
      </c>
      <c r="G41" s="73">
        <v>30</v>
      </c>
      <c r="H41" s="92">
        <v>62.05</v>
      </c>
      <c r="I41" s="91">
        <v>1861.5</v>
      </c>
      <c r="J41" s="54" t="s">
        <v>8</v>
      </c>
      <c r="K41" s="30" t="s">
        <v>162</v>
      </c>
      <c r="O41" s="24"/>
    </row>
    <row r="42" spans="2:15">
      <c r="B42" s="58" t="s">
        <v>17</v>
      </c>
      <c r="C42" s="57" t="s">
        <v>16</v>
      </c>
      <c r="D42" s="72">
        <v>45953</v>
      </c>
      <c r="E42" s="74" t="s">
        <v>253</v>
      </c>
      <c r="F42" s="74" t="s">
        <v>101</v>
      </c>
      <c r="G42" s="73">
        <v>9</v>
      </c>
      <c r="H42" s="92">
        <v>62.05</v>
      </c>
      <c r="I42" s="91">
        <v>558.44999999999993</v>
      </c>
      <c r="J42" s="54" t="s">
        <v>8</v>
      </c>
      <c r="K42" s="30" t="s">
        <v>163</v>
      </c>
      <c r="O42" s="24"/>
    </row>
    <row r="43" spans="2:15">
      <c r="B43" s="58" t="s">
        <v>17</v>
      </c>
      <c r="C43" s="57" t="s">
        <v>16</v>
      </c>
      <c r="D43" s="72">
        <v>45953</v>
      </c>
      <c r="E43" s="74" t="s">
        <v>254</v>
      </c>
      <c r="F43" s="74" t="s">
        <v>101</v>
      </c>
      <c r="G43" s="73">
        <v>30</v>
      </c>
      <c r="H43" s="92">
        <v>62.05</v>
      </c>
      <c r="I43" s="91">
        <v>1861.5</v>
      </c>
      <c r="J43" s="54" t="s">
        <v>8</v>
      </c>
      <c r="K43" s="30" t="s">
        <v>164</v>
      </c>
      <c r="O43" s="24"/>
    </row>
    <row r="44" spans="2:15">
      <c r="B44" s="58" t="s">
        <v>17</v>
      </c>
      <c r="C44" s="57" t="s">
        <v>16</v>
      </c>
      <c r="D44" s="72">
        <v>45953</v>
      </c>
      <c r="E44" s="74" t="s">
        <v>255</v>
      </c>
      <c r="F44" s="74" t="s">
        <v>101</v>
      </c>
      <c r="G44" s="73">
        <v>30</v>
      </c>
      <c r="H44" s="92">
        <v>62.05</v>
      </c>
      <c r="I44" s="91">
        <v>1861.5</v>
      </c>
      <c r="J44" s="54" t="s">
        <v>8</v>
      </c>
      <c r="K44" s="30" t="s">
        <v>165</v>
      </c>
      <c r="O44" s="24"/>
    </row>
    <row r="45" spans="2:15">
      <c r="B45" s="58" t="s">
        <v>17</v>
      </c>
      <c r="C45" s="57" t="s">
        <v>16</v>
      </c>
      <c r="D45" s="72">
        <v>45953</v>
      </c>
      <c r="E45" s="74" t="s">
        <v>119</v>
      </c>
      <c r="F45" s="74" t="s">
        <v>101</v>
      </c>
      <c r="G45" s="73">
        <v>616</v>
      </c>
      <c r="H45" s="92">
        <v>62.4</v>
      </c>
      <c r="I45" s="91">
        <v>38438.400000000001</v>
      </c>
      <c r="J45" s="54" t="s">
        <v>8</v>
      </c>
      <c r="K45" s="30" t="s">
        <v>166</v>
      </c>
      <c r="O45" s="24"/>
    </row>
    <row r="46" spans="2:15">
      <c r="B46" s="58" t="s">
        <v>17</v>
      </c>
      <c r="C46" s="57" t="s">
        <v>16</v>
      </c>
      <c r="D46" s="72">
        <v>45953</v>
      </c>
      <c r="E46" s="74" t="s">
        <v>256</v>
      </c>
      <c r="F46" s="74" t="s">
        <v>101</v>
      </c>
      <c r="G46" s="73">
        <v>30</v>
      </c>
      <c r="H46" s="92">
        <v>62.45</v>
      </c>
      <c r="I46" s="91">
        <v>1873.5</v>
      </c>
      <c r="J46" s="54" t="s">
        <v>8</v>
      </c>
      <c r="K46" s="30" t="s">
        <v>167</v>
      </c>
      <c r="O46" s="24"/>
    </row>
    <row r="47" spans="2:15">
      <c r="B47" s="58" t="s">
        <v>17</v>
      </c>
      <c r="C47" s="57" t="s">
        <v>16</v>
      </c>
      <c r="D47" s="72">
        <v>45953</v>
      </c>
      <c r="E47" s="74" t="s">
        <v>257</v>
      </c>
      <c r="F47" s="74" t="s">
        <v>101</v>
      </c>
      <c r="G47" s="73">
        <v>30</v>
      </c>
      <c r="H47" s="92">
        <v>62.45</v>
      </c>
      <c r="I47" s="91">
        <v>1873.5</v>
      </c>
      <c r="J47" s="54" t="s">
        <v>8</v>
      </c>
      <c r="K47" s="30" t="s">
        <v>168</v>
      </c>
      <c r="O47" s="24"/>
    </row>
    <row r="48" spans="2:15">
      <c r="B48" s="58" t="s">
        <v>17</v>
      </c>
      <c r="C48" s="57" t="s">
        <v>16</v>
      </c>
      <c r="D48" s="72">
        <v>45953</v>
      </c>
      <c r="E48" s="74" t="s">
        <v>258</v>
      </c>
      <c r="F48" s="74" t="s">
        <v>101</v>
      </c>
      <c r="G48" s="73">
        <v>30</v>
      </c>
      <c r="H48" s="92">
        <v>62.45</v>
      </c>
      <c r="I48" s="91">
        <v>1873.5</v>
      </c>
      <c r="J48" s="54" t="s">
        <v>8</v>
      </c>
      <c r="K48" s="30" t="s">
        <v>169</v>
      </c>
      <c r="O48" s="24"/>
    </row>
    <row r="49" spans="2:15">
      <c r="B49" s="58" t="s">
        <v>17</v>
      </c>
      <c r="C49" s="57" t="s">
        <v>16</v>
      </c>
      <c r="D49" s="72">
        <v>45953</v>
      </c>
      <c r="E49" s="74" t="s">
        <v>258</v>
      </c>
      <c r="F49" s="74" t="s">
        <v>101</v>
      </c>
      <c r="G49" s="73">
        <v>30</v>
      </c>
      <c r="H49" s="92">
        <v>62.45</v>
      </c>
      <c r="I49" s="91">
        <v>1873.5</v>
      </c>
      <c r="J49" s="54" t="s">
        <v>8</v>
      </c>
      <c r="K49" s="30" t="s">
        <v>170</v>
      </c>
      <c r="O49" s="24"/>
    </row>
    <row r="50" spans="2:15">
      <c r="B50" s="58" t="s">
        <v>17</v>
      </c>
      <c r="C50" s="57" t="s">
        <v>16</v>
      </c>
      <c r="D50" s="72">
        <v>45953</v>
      </c>
      <c r="E50" s="74" t="s">
        <v>259</v>
      </c>
      <c r="F50" s="74" t="s">
        <v>101</v>
      </c>
      <c r="G50" s="73">
        <v>30</v>
      </c>
      <c r="H50" s="92">
        <v>62.45</v>
      </c>
      <c r="I50" s="91">
        <v>1873.5</v>
      </c>
      <c r="J50" s="54" t="s">
        <v>8</v>
      </c>
      <c r="K50" s="30" t="s">
        <v>171</v>
      </c>
      <c r="O50" s="24"/>
    </row>
    <row r="51" spans="2:15">
      <c r="B51" s="58" t="s">
        <v>17</v>
      </c>
      <c r="C51" s="57" t="s">
        <v>16</v>
      </c>
      <c r="D51" s="72">
        <v>45953</v>
      </c>
      <c r="E51" s="74" t="s">
        <v>124</v>
      </c>
      <c r="F51" s="74" t="s">
        <v>101</v>
      </c>
      <c r="G51" s="73">
        <v>30</v>
      </c>
      <c r="H51" s="92">
        <v>62.45</v>
      </c>
      <c r="I51" s="91">
        <v>1873.5</v>
      </c>
      <c r="J51" s="54" t="s">
        <v>8</v>
      </c>
      <c r="K51" s="30" t="s">
        <v>172</v>
      </c>
      <c r="O51" s="24"/>
    </row>
    <row r="52" spans="2:15">
      <c r="B52" s="58" t="s">
        <v>17</v>
      </c>
      <c r="C52" s="57" t="s">
        <v>16</v>
      </c>
      <c r="D52" s="72">
        <v>45953</v>
      </c>
      <c r="E52" s="74" t="s">
        <v>124</v>
      </c>
      <c r="F52" s="74" t="s">
        <v>101</v>
      </c>
      <c r="G52" s="73">
        <v>30</v>
      </c>
      <c r="H52" s="92">
        <v>62.45</v>
      </c>
      <c r="I52" s="91">
        <v>1873.5</v>
      </c>
      <c r="J52" s="54" t="s">
        <v>8</v>
      </c>
      <c r="K52" s="30" t="s">
        <v>173</v>
      </c>
      <c r="O52" s="24"/>
    </row>
    <row r="53" spans="2:15">
      <c r="B53" s="58" t="s">
        <v>17</v>
      </c>
      <c r="C53" s="57" t="s">
        <v>16</v>
      </c>
      <c r="D53" s="72">
        <v>45953</v>
      </c>
      <c r="E53" s="74" t="s">
        <v>124</v>
      </c>
      <c r="F53" s="74" t="s">
        <v>101</v>
      </c>
      <c r="G53" s="73">
        <v>30</v>
      </c>
      <c r="H53" s="92">
        <v>62.45</v>
      </c>
      <c r="I53" s="91">
        <v>1873.5</v>
      </c>
      <c r="J53" s="54" t="s">
        <v>8</v>
      </c>
      <c r="K53" s="30" t="s">
        <v>174</v>
      </c>
      <c r="O53" s="24"/>
    </row>
    <row r="54" spans="2:15">
      <c r="B54" s="58" t="s">
        <v>17</v>
      </c>
      <c r="C54" s="57" t="s">
        <v>16</v>
      </c>
      <c r="D54" s="72">
        <v>45953</v>
      </c>
      <c r="E54" s="74" t="s">
        <v>124</v>
      </c>
      <c r="F54" s="74" t="s">
        <v>101</v>
      </c>
      <c r="G54" s="73">
        <v>30</v>
      </c>
      <c r="H54" s="92">
        <v>62.45</v>
      </c>
      <c r="I54" s="91">
        <v>1873.5</v>
      </c>
      <c r="J54" s="54" t="s">
        <v>8</v>
      </c>
      <c r="K54" s="30" t="s">
        <v>175</v>
      </c>
      <c r="O54" s="24"/>
    </row>
    <row r="55" spans="2:15">
      <c r="B55" s="58" t="s">
        <v>17</v>
      </c>
      <c r="C55" s="57" t="s">
        <v>16</v>
      </c>
      <c r="D55" s="72">
        <v>45953</v>
      </c>
      <c r="E55" s="74" t="s">
        <v>260</v>
      </c>
      <c r="F55" s="74" t="s">
        <v>101</v>
      </c>
      <c r="G55" s="73">
        <v>30</v>
      </c>
      <c r="H55" s="92">
        <v>62.45</v>
      </c>
      <c r="I55" s="91">
        <v>1873.5</v>
      </c>
      <c r="J55" s="54" t="s">
        <v>8</v>
      </c>
      <c r="K55" s="30" t="s">
        <v>176</v>
      </c>
      <c r="O55" s="24"/>
    </row>
    <row r="56" spans="2:15">
      <c r="B56" s="58" t="s">
        <v>17</v>
      </c>
      <c r="C56" s="57" t="s">
        <v>16</v>
      </c>
      <c r="D56" s="72">
        <v>45953</v>
      </c>
      <c r="E56" s="74" t="s">
        <v>261</v>
      </c>
      <c r="F56" s="74" t="s">
        <v>101</v>
      </c>
      <c r="G56" s="73">
        <v>30</v>
      </c>
      <c r="H56" s="92">
        <v>62.45</v>
      </c>
      <c r="I56" s="91">
        <v>1873.5</v>
      </c>
      <c r="J56" s="54" t="s">
        <v>8</v>
      </c>
      <c r="K56" s="30" t="s">
        <v>177</v>
      </c>
      <c r="O56" s="24"/>
    </row>
    <row r="57" spans="2:15">
      <c r="B57" s="58" t="s">
        <v>17</v>
      </c>
      <c r="C57" s="57" t="s">
        <v>16</v>
      </c>
      <c r="D57" s="72">
        <v>45953</v>
      </c>
      <c r="E57" s="74" t="s">
        <v>262</v>
      </c>
      <c r="F57" s="74" t="s">
        <v>101</v>
      </c>
      <c r="G57" s="73">
        <v>30</v>
      </c>
      <c r="H57" s="92">
        <v>62.55</v>
      </c>
      <c r="I57" s="91">
        <v>1876.5</v>
      </c>
      <c r="J57" s="54" t="s">
        <v>8</v>
      </c>
      <c r="K57" s="30" t="s">
        <v>178</v>
      </c>
      <c r="O57" s="24"/>
    </row>
    <row r="58" spans="2:15">
      <c r="B58" s="58" t="s">
        <v>17</v>
      </c>
      <c r="C58" s="57" t="s">
        <v>16</v>
      </c>
      <c r="D58" s="72">
        <v>45953</v>
      </c>
      <c r="E58" s="74" t="s">
        <v>262</v>
      </c>
      <c r="F58" s="74" t="s">
        <v>101</v>
      </c>
      <c r="G58" s="73">
        <v>90</v>
      </c>
      <c r="H58" s="92">
        <v>62.55</v>
      </c>
      <c r="I58" s="91">
        <v>5629.5</v>
      </c>
      <c r="J58" s="54" t="s">
        <v>8</v>
      </c>
      <c r="K58" s="30" t="s">
        <v>179</v>
      </c>
      <c r="O58" s="24"/>
    </row>
    <row r="59" spans="2:15">
      <c r="B59" s="58" t="s">
        <v>17</v>
      </c>
      <c r="C59" s="57" t="s">
        <v>16</v>
      </c>
      <c r="D59" s="72">
        <v>45953</v>
      </c>
      <c r="E59" s="74" t="s">
        <v>262</v>
      </c>
      <c r="F59" s="74" t="s">
        <v>101</v>
      </c>
      <c r="G59" s="73">
        <v>11</v>
      </c>
      <c r="H59" s="92">
        <v>62.55</v>
      </c>
      <c r="I59" s="91">
        <v>688.05</v>
      </c>
      <c r="J59" s="54" t="s">
        <v>8</v>
      </c>
      <c r="K59" s="30" t="s">
        <v>180</v>
      </c>
      <c r="O59" s="24"/>
    </row>
    <row r="60" spans="2:15">
      <c r="B60" s="58" t="s">
        <v>17</v>
      </c>
      <c r="C60" s="57" t="s">
        <v>16</v>
      </c>
      <c r="D60" s="72">
        <v>45953</v>
      </c>
      <c r="E60" s="74" t="s">
        <v>262</v>
      </c>
      <c r="F60" s="74" t="s">
        <v>101</v>
      </c>
      <c r="G60" s="73">
        <v>33</v>
      </c>
      <c r="H60" s="92">
        <v>62.55</v>
      </c>
      <c r="I60" s="91">
        <v>2064.15</v>
      </c>
      <c r="J60" s="54" t="s">
        <v>8</v>
      </c>
      <c r="K60" s="30" t="s">
        <v>181</v>
      </c>
      <c r="O60" s="24"/>
    </row>
    <row r="61" spans="2:15">
      <c r="B61" s="58" t="s">
        <v>17</v>
      </c>
      <c r="C61" s="57" t="s">
        <v>16</v>
      </c>
      <c r="D61" s="72">
        <v>45953</v>
      </c>
      <c r="E61" s="74" t="s">
        <v>263</v>
      </c>
      <c r="F61" s="74" t="s">
        <v>101</v>
      </c>
      <c r="G61" s="73">
        <v>10</v>
      </c>
      <c r="H61" s="92">
        <v>62.5</v>
      </c>
      <c r="I61" s="91">
        <v>625</v>
      </c>
      <c r="J61" s="54" t="s">
        <v>8</v>
      </c>
      <c r="K61" s="30" t="s">
        <v>182</v>
      </c>
      <c r="O61" s="24"/>
    </row>
    <row r="62" spans="2:15">
      <c r="B62" s="58" t="s">
        <v>17</v>
      </c>
      <c r="C62" s="57" t="s">
        <v>16</v>
      </c>
      <c r="D62" s="72">
        <v>45953</v>
      </c>
      <c r="E62" s="74" t="s">
        <v>263</v>
      </c>
      <c r="F62" s="74" t="s">
        <v>101</v>
      </c>
      <c r="G62" s="73">
        <v>30</v>
      </c>
      <c r="H62" s="92">
        <v>62.5</v>
      </c>
      <c r="I62" s="91">
        <v>1875</v>
      </c>
      <c r="J62" s="54" t="s">
        <v>8</v>
      </c>
      <c r="K62" s="30" t="s">
        <v>183</v>
      </c>
      <c r="O62" s="24"/>
    </row>
    <row r="63" spans="2:15">
      <c r="B63" s="58" t="s">
        <v>17</v>
      </c>
      <c r="C63" s="57" t="s">
        <v>16</v>
      </c>
      <c r="D63" s="72">
        <v>45953</v>
      </c>
      <c r="E63" s="74" t="s">
        <v>264</v>
      </c>
      <c r="F63" s="74" t="s">
        <v>101</v>
      </c>
      <c r="G63" s="73">
        <v>4</v>
      </c>
      <c r="H63" s="92">
        <v>62.5</v>
      </c>
      <c r="I63" s="91">
        <v>250</v>
      </c>
      <c r="J63" s="54" t="s">
        <v>8</v>
      </c>
      <c r="K63" s="30" t="s">
        <v>184</v>
      </c>
      <c r="O63" s="24"/>
    </row>
    <row r="64" spans="2:15">
      <c r="B64" s="58" t="s">
        <v>17</v>
      </c>
      <c r="C64" s="57" t="s">
        <v>16</v>
      </c>
      <c r="D64" s="72">
        <v>45953</v>
      </c>
      <c r="E64" s="74" t="s">
        <v>264</v>
      </c>
      <c r="F64" s="74" t="s">
        <v>101</v>
      </c>
      <c r="G64" s="73">
        <v>16</v>
      </c>
      <c r="H64" s="92">
        <v>62.5</v>
      </c>
      <c r="I64" s="91">
        <v>1000</v>
      </c>
      <c r="J64" s="54" t="s">
        <v>8</v>
      </c>
      <c r="K64" s="30" t="s">
        <v>185</v>
      </c>
      <c r="O64" s="24"/>
    </row>
    <row r="65" spans="2:15">
      <c r="B65" s="58" t="s">
        <v>17</v>
      </c>
      <c r="C65" s="57" t="s">
        <v>16</v>
      </c>
      <c r="D65" s="72">
        <v>45953</v>
      </c>
      <c r="E65" s="74" t="s">
        <v>265</v>
      </c>
      <c r="F65" s="74" t="s">
        <v>101</v>
      </c>
      <c r="G65" s="73">
        <v>11</v>
      </c>
      <c r="H65" s="92">
        <v>62.55</v>
      </c>
      <c r="I65" s="91">
        <v>688.05</v>
      </c>
      <c r="J65" s="54" t="s">
        <v>8</v>
      </c>
      <c r="K65" s="30" t="s">
        <v>186</v>
      </c>
      <c r="O65" s="24"/>
    </row>
    <row r="66" spans="2:15">
      <c r="B66" s="58" t="s">
        <v>17</v>
      </c>
      <c r="C66" s="57" t="s">
        <v>16</v>
      </c>
      <c r="D66" s="72">
        <v>45953</v>
      </c>
      <c r="E66" s="74" t="s">
        <v>266</v>
      </c>
      <c r="F66" s="74" t="s">
        <v>101</v>
      </c>
      <c r="G66" s="73">
        <v>1</v>
      </c>
      <c r="H66" s="92">
        <v>62.5</v>
      </c>
      <c r="I66" s="91">
        <v>62.5</v>
      </c>
      <c r="J66" s="54" t="s">
        <v>8</v>
      </c>
      <c r="K66" s="30" t="s">
        <v>187</v>
      </c>
      <c r="O66" s="24"/>
    </row>
    <row r="67" spans="2:15">
      <c r="B67" s="58" t="s">
        <v>17</v>
      </c>
      <c r="C67" s="57" t="s">
        <v>16</v>
      </c>
      <c r="D67" s="72">
        <v>45953</v>
      </c>
      <c r="E67" s="74" t="s">
        <v>266</v>
      </c>
      <c r="F67" s="74" t="s">
        <v>101</v>
      </c>
      <c r="G67" s="73">
        <v>1</v>
      </c>
      <c r="H67" s="92">
        <v>62.5</v>
      </c>
      <c r="I67" s="91">
        <v>62.5</v>
      </c>
      <c r="J67" s="54" t="s">
        <v>8</v>
      </c>
      <c r="K67" s="30" t="s">
        <v>188</v>
      </c>
      <c r="O67" s="24"/>
    </row>
    <row r="68" spans="2:15">
      <c r="B68" s="58" t="s">
        <v>17</v>
      </c>
      <c r="C68" s="57" t="s">
        <v>16</v>
      </c>
      <c r="D68" s="72">
        <v>45953</v>
      </c>
      <c r="E68" s="74" t="s">
        <v>266</v>
      </c>
      <c r="F68" s="74" t="s">
        <v>101</v>
      </c>
      <c r="G68" s="73">
        <v>4</v>
      </c>
      <c r="H68" s="92">
        <v>62.5</v>
      </c>
      <c r="I68" s="91">
        <v>250</v>
      </c>
      <c r="J68" s="54" t="s">
        <v>8</v>
      </c>
      <c r="K68" s="30" t="s">
        <v>189</v>
      </c>
      <c r="O68" s="24"/>
    </row>
    <row r="69" spans="2:15">
      <c r="B69" s="58" t="s">
        <v>17</v>
      </c>
      <c r="C69" s="57" t="s">
        <v>16</v>
      </c>
      <c r="D69" s="72">
        <v>45953</v>
      </c>
      <c r="E69" s="74" t="s">
        <v>114</v>
      </c>
      <c r="F69" s="74" t="s">
        <v>101</v>
      </c>
      <c r="G69" s="73">
        <v>4</v>
      </c>
      <c r="H69" s="92">
        <v>62.5</v>
      </c>
      <c r="I69" s="91">
        <v>250</v>
      </c>
      <c r="J69" s="54" t="s">
        <v>8</v>
      </c>
      <c r="K69" s="30" t="s">
        <v>190</v>
      </c>
      <c r="O69" s="24"/>
    </row>
    <row r="70" spans="2:15">
      <c r="B70" s="58" t="s">
        <v>17</v>
      </c>
      <c r="C70" s="57" t="s">
        <v>16</v>
      </c>
      <c r="D70" s="72">
        <v>45953</v>
      </c>
      <c r="E70" s="74" t="s">
        <v>267</v>
      </c>
      <c r="F70" s="74" t="s">
        <v>101</v>
      </c>
      <c r="G70" s="73">
        <v>10</v>
      </c>
      <c r="H70" s="92">
        <v>62.5</v>
      </c>
      <c r="I70" s="91">
        <v>625</v>
      </c>
      <c r="J70" s="54" t="s">
        <v>8</v>
      </c>
      <c r="K70" s="30" t="s">
        <v>191</v>
      </c>
      <c r="O70" s="24"/>
    </row>
    <row r="71" spans="2:15">
      <c r="B71" s="58" t="s">
        <v>17</v>
      </c>
      <c r="C71" s="57" t="s">
        <v>16</v>
      </c>
      <c r="D71" s="72">
        <v>45953</v>
      </c>
      <c r="E71" s="74" t="s">
        <v>120</v>
      </c>
      <c r="F71" s="74" t="s">
        <v>101</v>
      </c>
      <c r="G71" s="73">
        <v>11</v>
      </c>
      <c r="H71" s="92">
        <v>62.55</v>
      </c>
      <c r="I71" s="91">
        <v>688.05</v>
      </c>
      <c r="J71" s="54" t="s">
        <v>8</v>
      </c>
      <c r="K71" s="30" t="s">
        <v>192</v>
      </c>
      <c r="O71" s="24"/>
    </row>
    <row r="72" spans="2:15">
      <c r="B72" s="58" t="s">
        <v>17</v>
      </c>
      <c r="C72" s="57" t="s">
        <v>16</v>
      </c>
      <c r="D72" s="72">
        <v>45953</v>
      </c>
      <c r="E72" s="74" t="s">
        <v>268</v>
      </c>
      <c r="F72" s="74" t="s">
        <v>101</v>
      </c>
      <c r="G72" s="73">
        <v>30</v>
      </c>
      <c r="H72" s="92">
        <v>62.6</v>
      </c>
      <c r="I72" s="91">
        <v>1878</v>
      </c>
      <c r="J72" s="54" t="s">
        <v>8</v>
      </c>
      <c r="K72" s="30" t="s">
        <v>193</v>
      </c>
      <c r="O72" s="24"/>
    </row>
    <row r="73" spans="2:15">
      <c r="B73" s="58" t="s">
        <v>17</v>
      </c>
      <c r="C73" s="57" t="s">
        <v>16</v>
      </c>
      <c r="D73" s="72">
        <v>45953</v>
      </c>
      <c r="E73" s="74" t="s">
        <v>268</v>
      </c>
      <c r="F73" s="74" t="s">
        <v>101</v>
      </c>
      <c r="G73" s="73">
        <v>30</v>
      </c>
      <c r="H73" s="92">
        <v>62.6</v>
      </c>
      <c r="I73" s="91">
        <v>1878</v>
      </c>
      <c r="J73" s="54" t="s">
        <v>8</v>
      </c>
      <c r="K73" s="30" t="s">
        <v>194</v>
      </c>
      <c r="O73" s="24"/>
    </row>
    <row r="74" spans="2:15">
      <c r="B74" s="58" t="s">
        <v>17</v>
      </c>
      <c r="C74" s="57" t="s">
        <v>16</v>
      </c>
      <c r="D74" s="72">
        <v>45953</v>
      </c>
      <c r="E74" s="74" t="s">
        <v>268</v>
      </c>
      <c r="F74" s="74" t="s">
        <v>101</v>
      </c>
      <c r="G74" s="73">
        <v>390</v>
      </c>
      <c r="H74" s="92">
        <v>62.6</v>
      </c>
      <c r="I74" s="91">
        <v>24414</v>
      </c>
      <c r="J74" s="54" t="s">
        <v>8</v>
      </c>
      <c r="K74" s="30" t="s">
        <v>195</v>
      </c>
      <c r="O74" s="24"/>
    </row>
    <row r="75" spans="2:15">
      <c r="B75" s="58" t="s">
        <v>17</v>
      </c>
      <c r="C75" s="57" t="s">
        <v>16</v>
      </c>
      <c r="D75" s="72">
        <v>45953</v>
      </c>
      <c r="E75" s="74" t="s">
        <v>125</v>
      </c>
      <c r="F75" s="74" t="s">
        <v>101</v>
      </c>
      <c r="G75" s="73">
        <v>30</v>
      </c>
      <c r="H75" s="92">
        <v>62.6</v>
      </c>
      <c r="I75" s="91">
        <v>1878</v>
      </c>
      <c r="J75" s="54" t="s">
        <v>8</v>
      </c>
      <c r="K75" s="30" t="s">
        <v>196</v>
      </c>
      <c r="O75" s="24"/>
    </row>
    <row r="76" spans="2:15">
      <c r="B76" s="58" t="s">
        <v>17</v>
      </c>
      <c r="C76" s="57" t="s">
        <v>16</v>
      </c>
      <c r="D76" s="72">
        <v>45953</v>
      </c>
      <c r="E76" s="74" t="s">
        <v>269</v>
      </c>
      <c r="F76" s="74" t="s">
        <v>101</v>
      </c>
      <c r="G76" s="73">
        <v>4</v>
      </c>
      <c r="H76" s="92">
        <v>62.55</v>
      </c>
      <c r="I76" s="91">
        <v>250.2</v>
      </c>
      <c r="J76" s="54" t="s">
        <v>8</v>
      </c>
      <c r="K76" s="30" t="s">
        <v>197</v>
      </c>
      <c r="O76" s="24"/>
    </row>
    <row r="77" spans="2:15">
      <c r="B77" s="58" t="s">
        <v>17</v>
      </c>
      <c r="C77" s="57" t="s">
        <v>16</v>
      </c>
      <c r="D77" s="72">
        <v>45953</v>
      </c>
      <c r="E77" s="74" t="s">
        <v>269</v>
      </c>
      <c r="F77" s="74" t="s">
        <v>101</v>
      </c>
      <c r="G77" s="73">
        <v>4</v>
      </c>
      <c r="H77" s="92">
        <v>62.55</v>
      </c>
      <c r="I77" s="91">
        <v>250.2</v>
      </c>
      <c r="J77" s="54" t="s">
        <v>8</v>
      </c>
      <c r="K77" s="30" t="s">
        <v>198</v>
      </c>
      <c r="O77" s="24"/>
    </row>
    <row r="78" spans="2:15">
      <c r="B78" s="58" t="s">
        <v>17</v>
      </c>
      <c r="C78" s="57" t="s">
        <v>16</v>
      </c>
      <c r="D78" s="72">
        <v>45953</v>
      </c>
      <c r="E78" s="74" t="s">
        <v>269</v>
      </c>
      <c r="F78" s="74" t="s">
        <v>101</v>
      </c>
      <c r="G78" s="73">
        <v>12</v>
      </c>
      <c r="H78" s="92">
        <v>62.55</v>
      </c>
      <c r="I78" s="91">
        <v>750.59999999999991</v>
      </c>
      <c r="J78" s="54" t="s">
        <v>8</v>
      </c>
      <c r="K78" s="30" t="s">
        <v>199</v>
      </c>
      <c r="O78" s="24"/>
    </row>
    <row r="79" spans="2:15">
      <c r="B79" s="58" t="s">
        <v>17</v>
      </c>
      <c r="C79" s="57" t="s">
        <v>16</v>
      </c>
      <c r="D79" s="72">
        <v>45953</v>
      </c>
      <c r="E79" s="74" t="s">
        <v>269</v>
      </c>
      <c r="F79" s="74" t="s">
        <v>101</v>
      </c>
      <c r="G79" s="73">
        <v>4</v>
      </c>
      <c r="H79" s="92">
        <v>62.55</v>
      </c>
      <c r="I79" s="91">
        <v>250.2</v>
      </c>
      <c r="J79" s="54" t="s">
        <v>8</v>
      </c>
      <c r="K79" s="30" t="s">
        <v>200</v>
      </c>
      <c r="O79" s="24"/>
    </row>
    <row r="80" spans="2:15">
      <c r="B80" s="58" t="s">
        <v>17</v>
      </c>
      <c r="C80" s="57" t="s">
        <v>16</v>
      </c>
      <c r="D80" s="72">
        <v>45953</v>
      </c>
      <c r="E80" s="74" t="s">
        <v>269</v>
      </c>
      <c r="F80" s="74" t="s">
        <v>101</v>
      </c>
      <c r="G80" s="73">
        <v>30</v>
      </c>
      <c r="H80" s="92">
        <v>62.55</v>
      </c>
      <c r="I80" s="91">
        <v>1876.5</v>
      </c>
      <c r="J80" s="54" t="s">
        <v>8</v>
      </c>
      <c r="K80" s="30" t="s">
        <v>201</v>
      </c>
      <c r="O80" s="24"/>
    </row>
    <row r="81" spans="2:15">
      <c r="B81" s="58" t="s">
        <v>17</v>
      </c>
      <c r="C81" s="57" t="s">
        <v>16</v>
      </c>
      <c r="D81" s="72">
        <v>45953</v>
      </c>
      <c r="E81" s="74" t="s">
        <v>269</v>
      </c>
      <c r="F81" s="74" t="s">
        <v>101</v>
      </c>
      <c r="G81" s="73">
        <v>30</v>
      </c>
      <c r="H81" s="92">
        <v>62.55</v>
      </c>
      <c r="I81" s="91">
        <v>1876.5</v>
      </c>
      <c r="J81" s="54" t="s">
        <v>8</v>
      </c>
      <c r="K81" s="30" t="s">
        <v>202</v>
      </c>
      <c r="O81" s="24"/>
    </row>
    <row r="82" spans="2:15">
      <c r="B82" s="58" t="s">
        <v>17</v>
      </c>
      <c r="C82" s="57" t="s">
        <v>16</v>
      </c>
      <c r="D82" s="72">
        <v>45953</v>
      </c>
      <c r="E82" s="74" t="s">
        <v>269</v>
      </c>
      <c r="F82" s="74" t="s">
        <v>101</v>
      </c>
      <c r="G82" s="73">
        <v>11</v>
      </c>
      <c r="H82" s="92">
        <v>62.55</v>
      </c>
      <c r="I82" s="91">
        <v>688.05</v>
      </c>
      <c r="J82" s="54" t="s">
        <v>8</v>
      </c>
      <c r="K82" s="30" t="s">
        <v>203</v>
      </c>
      <c r="O82" s="24"/>
    </row>
    <row r="83" spans="2:15">
      <c r="B83" s="58" t="s">
        <v>17</v>
      </c>
      <c r="C83" s="57" t="s">
        <v>16</v>
      </c>
      <c r="D83" s="72">
        <v>45953</v>
      </c>
      <c r="E83" s="74" t="s">
        <v>269</v>
      </c>
      <c r="F83" s="74" t="s">
        <v>101</v>
      </c>
      <c r="G83" s="73">
        <v>11</v>
      </c>
      <c r="H83" s="92">
        <v>62.55</v>
      </c>
      <c r="I83" s="91">
        <v>688.05</v>
      </c>
      <c r="J83" s="54" t="s">
        <v>8</v>
      </c>
      <c r="K83" s="30" t="s">
        <v>204</v>
      </c>
      <c r="O83" s="24"/>
    </row>
    <row r="84" spans="2:15">
      <c r="B84" s="58" t="s">
        <v>17</v>
      </c>
      <c r="C84" s="57" t="s">
        <v>16</v>
      </c>
      <c r="D84" s="72">
        <v>45953</v>
      </c>
      <c r="E84" s="74" t="s">
        <v>269</v>
      </c>
      <c r="F84" s="74" t="s">
        <v>101</v>
      </c>
      <c r="G84" s="73">
        <v>10</v>
      </c>
      <c r="H84" s="92">
        <v>62.55</v>
      </c>
      <c r="I84" s="91">
        <v>625.5</v>
      </c>
      <c r="J84" s="54" t="s">
        <v>8</v>
      </c>
      <c r="K84" s="30" t="s">
        <v>205</v>
      </c>
      <c r="O84" s="24"/>
    </row>
    <row r="85" spans="2:15">
      <c r="B85" s="58" t="s">
        <v>17</v>
      </c>
      <c r="C85" s="57" t="s">
        <v>16</v>
      </c>
      <c r="D85" s="72">
        <v>45953</v>
      </c>
      <c r="E85" s="74" t="s">
        <v>269</v>
      </c>
      <c r="F85" s="74" t="s">
        <v>101</v>
      </c>
      <c r="G85" s="73">
        <v>10</v>
      </c>
      <c r="H85" s="92">
        <v>62.55</v>
      </c>
      <c r="I85" s="91">
        <v>625.5</v>
      </c>
      <c r="J85" s="54" t="s">
        <v>8</v>
      </c>
      <c r="K85" s="30" t="s">
        <v>206</v>
      </c>
      <c r="O85" s="24"/>
    </row>
    <row r="86" spans="2:15">
      <c r="B86" s="58" t="s">
        <v>17</v>
      </c>
      <c r="C86" s="57" t="s">
        <v>16</v>
      </c>
      <c r="D86" s="72">
        <v>45953</v>
      </c>
      <c r="E86" s="74" t="s">
        <v>269</v>
      </c>
      <c r="F86" s="74" t="s">
        <v>101</v>
      </c>
      <c r="G86" s="73">
        <v>10</v>
      </c>
      <c r="H86" s="92">
        <v>62.55</v>
      </c>
      <c r="I86" s="91">
        <v>625.5</v>
      </c>
      <c r="J86" s="54" t="s">
        <v>8</v>
      </c>
      <c r="K86" s="30" t="s">
        <v>207</v>
      </c>
      <c r="O86" s="24"/>
    </row>
    <row r="87" spans="2:15">
      <c r="B87" s="58" t="s">
        <v>17</v>
      </c>
      <c r="C87" s="57" t="s">
        <v>16</v>
      </c>
      <c r="D87" s="72">
        <v>45953</v>
      </c>
      <c r="E87" s="74" t="s">
        <v>269</v>
      </c>
      <c r="F87" s="74" t="s">
        <v>101</v>
      </c>
      <c r="G87" s="73">
        <v>11</v>
      </c>
      <c r="H87" s="92">
        <v>62.55</v>
      </c>
      <c r="I87" s="91">
        <v>688.05</v>
      </c>
      <c r="J87" s="54" t="s">
        <v>8</v>
      </c>
      <c r="K87" s="30" t="s">
        <v>208</v>
      </c>
      <c r="O87" s="24"/>
    </row>
    <row r="88" spans="2:15">
      <c r="B88" s="58" t="s">
        <v>17</v>
      </c>
      <c r="C88" s="57" t="s">
        <v>16</v>
      </c>
      <c r="D88" s="72">
        <v>45953</v>
      </c>
      <c r="E88" s="74" t="s">
        <v>269</v>
      </c>
      <c r="F88" s="74" t="s">
        <v>101</v>
      </c>
      <c r="G88" s="73">
        <v>11</v>
      </c>
      <c r="H88" s="92">
        <v>62.55</v>
      </c>
      <c r="I88" s="91">
        <v>688.05</v>
      </c>
      <c r="J88" s="54" t="s">
        <v>8</v>
      </c>
      <c r="K88" s="30" t="s">
        <v>209</v>
      </c>
      <c r="O88" s="24"/>
    </row>
    <row r="89" spans="2:15">
      <c r="B89" s="58" t="s">
        <v>17</v>
      </c>
      <c r="C89" s="57" t="s">
        <v>16</v>
      </c>
      <c r="D89" s="72">
        <v>45953</v>
      </c>
      <c r="E89" s="74" t="s">
        <v>269</v>
      </c>
      <c r="F89" s="74" t="s">
        <v>101</v>
      </c>
      <c r="G89" s="73">
        <v>10</v>
      </c>
      <c r="H89" s="92">
        <v>62.55</v>
      </c>
      <c r="I89" s="91">
        <v>625.5</v>
      </c>
      <c r="J89" s="54" t="s">
        <v>8</v>
      </c>
      <c r="K89" s="30" t="s">
        <v>210</v>
      </c>
      <c r="O89" s="24"/>
    </row>
    <row r="90" spans="2:15">
      <c r="B90" s="58" t="s">
        <v>17</v>
      </c>
      <c r="C90" s="57" t="s">
        <v>16</v>
      </c>
      <c r="D90" s="72">
        <v>45953</v>
      </c>
      <c r="E90" s="74" t="s">
        <v>270</v>
      </c>
      <c r="F90" s="74" t="s">
        <v>101</v>
      </c>
      <c r="G90" s="73">
        <v>30</v>
      </c>
      <c r="H90" s="92">
        <v>62.55</v>
      </c>
      <c r="I90" s="91">
        <v>1876.5</v>
      </c>
      <c r="J90" s="54" t="s">
        <v>8</v>
      </c>
      <c r="K90" s="30" t="s">
        <v>211</v>
      </c>
      <c r="O90" s="24"/>
    </row>
    <row r="91" spans="2:15">
      <c r="B91" s="58" t="s">
        <v>17</v>
      </c>
      <c r="C91" s="57" t="s">
        <v>16</v>
      </c>
      <c r="D91" s="72">
        <v>45953</v>
      </c>
      <c r="E91" s="74" t="s">
        <v>271</v>
      </c>
      <c r="F91" s="74" t="s">
        <v>101</v>
      </c>
      <c r="G91" s="73">
        <v>30</v>
      </c>
      <c r="H91" s="92">
        <v>62.55</v>
      </c>
      <c r="I91" s="91">
        <v>1876.5</v>
      </c>
      <c r="J91" s="54" t="s">
        <v>8</v>
      </c>
      <c r="K91" s="30" t="s">
        <v>212</v>
      </c>
      <c r="O91" s="24"/>
    </row>
    <row r="92" spans="2:15">
      <c r="B92" s="58" t="s">
        <v>17</v>
      </c>
      <c r="C92" s="57" t="s">
        <v>16</v>
      </c>
      <c r="D92" s="72">
        <v>45953</v>
      </c>
      <c r="E92" s="74" t="s">
        <v>271</v>
      </c>
      <c r="F92" s="74" t="s">
        <v>101</v>
      </c>
      <c r="G92" s="73">
        <v>10</v>
      </c>
      <c r="H92" s="92">
        <v>62.55</v>
      </c>
      <c r="I92" s="91">
        <v>625.5</v>
      </c>
      <c r="J92" s="54" t="s">
        <v>8</v>
      </c>
      <c r="K92" s="30" t="s">
        <v>213</v>
      </c>
      <c r="O92" s="24"/>
    </row>
    <row r="93" spans="2:15">
      <c r="B93" s="58" t="s">
        <v>17</v>
      </c>
      <c r="C93" s="57" t="s">
        <v>16</v>
      </c>
      <c r="D93" s="72">
        <v>45953</v>
      </c>
      <c r="E93" s="74" t="s">
        <v>272</v>
      </c>
      <c r="F93" s="74" t="s">
        <v>101</v>
      </c>
      <c r="G93" s="73">
        <v>30</v>
      </c>
      <c r="H93" s="92">
        <v>62.6</v>
      </c>
      <c r="I93" s="91">
        <v>1878</v>
      </c>
      <c r="J93" s="54" t="s">
        <v>8</v>
      </c>
      <c r="K93" s="30" t="s">
        <v>214</v>
      </c>
      <c r="O93" s="24"/>
    </row>
    <row r="94" spans="2:15">
      <c r="B94" s="58" t="s">
        <v>17</v>
      </c>
      <c r="C94" s="57" t="s">
        <v>16</v>
      </c>
      <c r="D94" s="72">
        <v>45953</v>
      </c>
      <c r="E94" s="74" t="s">
        <v>273</v>
      </c>
      <c r="F94" s="74" t="s">
        <v>101</v>
      </c>
      <c r="G94" s="73">
        <v>30</v>
      </c>
      <c r="H94" s="92">
        <v>62.6</v>
      </c>
      <c r="I94" s="91">
        <v>1878</v>
      </c>
      <c r="J94" s="54" t="s">
        <v>8</v>
      </c>
      <c r="K94" s="30" t="s">
        <v>215</v>
      </c>
      <c r="O94" s="24"/>
    </row>
    <row r="95" spans="2:15">
      <c r="B95" s="58" t="s">
        <v>17</v>
      </c>
      <c r="C95" s="57" t="s">
        <v>16</v>
      </c>
      <c r="D95" s="72">
        <v>45953</v>
      </c>
      <c r="E95" s="74" t="s">
        <v>274</v>
      </c>
      <c r="F95" s="74" t="s">
        <v>101</v>
      </c>
      <c r="G95" s="73">
        <v>30</v>
      </c>
      <c r="H95" s="92">
        <v>62.65</v>
      </c>
      <c r="I95" s="91">
        <v>1879.5</v>
      </c>
      <c r="J95" s="54" t="s">
        <v>8</v>
      </c>
      <c r="K95" s="30" t="s">
        <v>216</v>
      </c>
      <c r="O95" s="24"/>
    </row>
    <row r="96" spans="2:15">
      <c r="B96" s="58" t="s">
        <v>17</v>
      </c>
      <c r="C96" s="57" t="s">
        <v>16</v>
      </c>
      <c r="D96" s="72">
        <v>45953</v>
      </c>
      <c r="E96" s="74" t="s">
        <v>275</v>
      </c>
      <c r="F96" s="74" t="s">
        <v>101</v>
      </c>
      <c r="G96" s="73">
        <v>30</v>
      </c>
      <c r="H96" s="92">
        <v>62.65</v>
      </c>
      <c r="I96" s="91">
        <v>1879.5</v>
      </c>
      <c r="J96" s="54" t="s">
        <v>8</v>
      </c>
      <c r="K96" s="30" t="s">
        <v>217</v>
      </c>
      <c r="O96" s="24"/>
    </row>
    <row r="97" spans="2:15">
      <c r="B97" s="58" t="s">
        <v>17</v>
      </c>
      <c r="C97" s="57" t="s">
        <v>16</v>
      </c>
      <c r="D97" s="72">
        <v>45953</v>
      </c>
      <c r="E97" s="74" t="s">
        <v>275</v>
      </c>
      <c r="F97" s="74" t="s">
        <v>101</v>
      </c>
      <c r="G97" s="73">
        <v>30</v>
      </c>
      <c r="H97" s="92">
        <v>62.65</v>
      </c>
      <c r="I97" s="91">
        <v>1879.5</v>
      </c>
      <c r="J97" s="54" t="s">
        <v>8</v>
      </c>
      <c r="K97" s="30" t="s">
        <v>218</v>
      </c>
      <c r="O97" s="24"/>
    </row>
    <row r="98" spans="2:15">
      <c r="B98" s="58" t="s">
        <v>17</v>
      </c>
      <c r="C98" s="57" t="s">
        <v>16</v>
      </c>
      <c r="D98" s="72">
        <v>45953</v>
      </c>
      <c r="E98" s="74" t="s">
        <v>276</v>
      </c>
      <c r="F98" s="74" t="s">
        <v>101</v>
      </c>
      <c r="G98" s="73">
        <v>12</v>
      </c>
      <c r="H98" s="92">
        <v>62.8</v>
      </c>
      <c r="I98" s="91">
        <v>753.59999999999991</v>
      </c>
      <c r="J98" s="54" t="s">
        <v>8</v>
      </c>
      <c r="K98" s="30" t="s">
        <v>219</v>
      </c>
      <c r="O98" s="24"/>
    </row>
    <row r="99" spans="2:15">
      <c r="B99" s="58" t="s">
        <v>17</v>
      </c>
      <c r="C99" s="57" t="s">
        <v>16</v>
      </c>
      <c r="D99" s="72">
        <v>45953</v>
      </c>
      <c r="E99" s="74" t="s">
        <v>277</v>
      </c>
      <c r="F99" s="74" t="s">
        <v>101</v>
      </c>
      <c r="G99" s="73">
        <v>5</v>
      </c>
      <c r="H99" s="92">
        <v>62.8</v>
      </c>
      <c r="I99" s="91">
        <v>314</v>
      </c>
      <c r="J99" s="54" t="s">
        <v>8</v>
      </c>
      <c r="K99" s="30" t="s">
        <v>220</v>
      </c>
    </row>
    <row r="100" spans="2:15">
      <c r="B100" s="58" t="s">
        <v>17</v>
      </c>
      <c r="C100" s="57" t="s">
        <v>16</v>
      </c>
      <c r="D100" s="72">
        <v>45953</v>
      </c>
      <c r="E100" s="74" t="s">
        <v>278</v>
      </c>
      <c r="F100" s="74" t="s">
        <v>101</v>
      </c>
      <c r="G100" s="73">
        <v>12</v>
      </c>
      <c r="H100" s="92">
        <v>62.8</v>
      </c>
      <c r="I100" s="91">
        <v>753.59999999999991</v>
      </c>
      <c r="J100" s="54" t="s">
        <v>8</v>
      </c>
      <c r="K100" s="30" t="s">
        <v>221</v>
      </c>
    </row>
    <row r="101" spans="2:15">
      <c r="B101" s="58" t="s">
        <v>17</v>
      </c>
      <c r="C101" s="57" t="s">
        <v>16</v>
      </c>
      <c r="D101" s="72">
        <v>45953</v>
      </c>
      <c r="E101" s="74" t="s">
        <v>279</v>
      </c>
      <c r="F101" s="74" t="s">
        <v>101</v>
      </c>
      <c r="G101" s="73">
        <v>30</v>
      </c>
      <c r="H101" s="92">
        <v>62.75</v>
      </c>
      <c r="I101" s="91">
        <v>1882.5</v>
      </c>
      <c r="J101" s="54" t="s">
        <v>8</v>
      </c>
      <c r="K101" s="30" t="s">
        <v>222</v>
      </c>
    </row>
    <row r="102" spans="2:15">
      <c r="B102" s="58" t="s">
        <v>17</v>
      </c>
      <c r="C102" s="57" t="s">
        <v>16</v>
      </c>
      <c r="D102" s="72">
        <v>45953</v>
      </c>
      <c r="E102" s="74" t="s">
        <v>279</v>
      </c>
      <c r="F102" s="74" t="s">
        <v>101</v>
      </c>
      <c r="G102" s="73">
        <v>30</v>
      </c>
      <c r="H102" s="92">
        <v>62.75</v>
      </c>
      <c r="I102" s="91">
        <v>1882.5</v>
      </c>
      <c r="J102" s="54" t="s">
        <v>8</v>
      </c>
      <c r="K102" s="30" t="s">
        <v>223</v>
      </c>
    </row>
    <row r="103" spans="2:15">
      <c r="B103" s="58" t="s">
        <v>17</v>
      </c>
      <c r="C103" s="57" t="s">
        <v>16</v>
      </c>
      <c r="D103" s="72">
        <v>45953</v>
      </c>
      <c r="E103" s="74" t="s">
        <v>279</v>
      </c>
      <c r="F103" s="74" t="s">
        <v>101</v>
      </c>
      <c r="G103" s="73">
        <v>30</v>
      </c>
      <c r="H103" s="92">
        <v>62.75</v>
      </c>
      <c r="I103" s="91">
        <v>1882.5</v>
      </c>
      <c r="J103" s="54" t="s">
        <v>8</v>
      </c>
      <c r="K103" s="30" t="s">
        <v>224</v>
      </c>
    </row>
    <row r="104" spans="2:15">
      <c r="B104" s="58" t="s">
        <v>17</v>
      </c>
      <c r="C104" s="57" t="s">
        <v>16</v>
      </c>
      <c r="D104" s="72">
        <v>45953</v>
      </c>
      <c r="E104" s="74" t="s">
        <v>279</v>
      </c>
      <c r="F104" s="74" t="s">
        <v>101</v>
      </c>
      <c r="G104" s="73">
        <v>150</v>
      </c>
      <c r="H104" s="92">
        <v>62.75</v>
      </c>
      <c r="I104" s="91">
        <v>9412.5</v>
      </c>
      <c r="J104" s="54" t="s">
        <v>8</v>
      </c>
      <c r="K104" s="30" t="s">
        <v>225</v>
      </c>
    </row>
    <row r="105" spans="2:15">
      <c r="B105" s="58" t="s">
        <v>17</v>
      </c>
      <c r="C105" s="57" t="s">
        <v>16</v>
      </c>
      <c r="D105" s="72">
        <v>45953</v>
      </c>
      <c r="E105" s="74" t="s">
        <v>280</v>
      </c>
      <c r="F105" s="74" t="s">
        <v>101</v>
      </c>
      <c r="G105" s="73">
        <v>12</v>
      </c>
      <c r="H105" s="92">
        <v>62.8</v>
      </c>
      <c r="I105" s="91">
        <v>753.59999999999991</v>
      </c>
      <c r="J105" s="54" t="s">
        <v>8</v>
      </c>
      <c r="K105" s="30" t="s">
        <v>226</v>
      </c>
    </row>
    <row r="106" spans="2:15">
      <c r="B106" s="58" t="s">
        <v>17</v>
      </c>
      <c r="C106" s="57" t="s">
        <v>16</v>
      </c>
      <c r="D106" s="9">
        <v>45953</v>
      </c>
      <c r="E106" s="119" t="s">
        <v>281</v>
      </c>
      <c r="F106" s="138" t="s">
        <v>101</v>
      </c>
      <c r="G106" s="73">
        <v>1091</v>
      </c>
      <c r="H106" s="92">
        <v>62.75</v>
      </c>
      <c r="I106" s="91">
        <v>68460.25</v>
      </c>
      <c r="J106" s="54" t="s">
        <v>8</v>
      </c>
      <c r="K106" s="30" t="s">
        <v>227</v>
      </c>
    </row>
    <row r="107" spans="2:15">
      <c r="B107" s="58" t="s">
        <v>17</v>
      </c>
      <c r="C107" s="121" t="s">
        <v>16</v>
      </c>
      <c r="D107" s="72">
        <v>45954</v>
      </c>
      <c r="E107" s="74" t="s">
        <v>1340</v>
      </c>
      <c r="F107" s="119" t="s">
        <v>101</v>
      </c>
      <c r="G107" s="120">
        <v>30</v>
      </c>
      <c r="H107" s="125">
        <v>62.4</v>
      </c>
      <c r="I107" s="129">
        <v>1872</v>
      </c>
      <c r="J107" s="54" t="s">
        <v>8</v>
      </c>
      <c r="K107" s="30" t="s">
        <v>1241</v>
      </c>
    </row>
    <row r="108" spans="2:15">
      <c r="B108" s="58" t="s">
        <v>17</v>
      </c>
      <c r="C108" s="57" t="s">
        <v>16</v>
      </c>
      <c r="D108" s="72">
        <v>45954</v>
      </c>
      <c r="E108" s="74" t="s">
        <v>1341</v>
      </c>
      <c r="F108" s="74" t="s">
        <v>101</v>
      </c>
      <c r="G108" s="73">
        <v>4</v>
      </c>
      <c r="H108" s="92">
        <v>62.45</v>
      </c>
      <c r="I108" s="91">
        <v>249.8</v>
      </c>
      <c r="J108" s="54" t="s">
        <v>8</v>
      </c>
      <c r="K108" s="30" t="s">
        <v>1242</v>
      </c>
    </row>
    <row r="109" spans="2:15">
      <c r="B109" s="58" t="s">
        <v>17</v>
      </c>
      <c r="C109" s="57" t="s">
        <v>16</v>
      </c>
      <c r="D109" s="72">
        <v>45954</v>
      </c>
      <c r="E109" s="74" t="s">
        <v>1341</v>
      </c>
      <c r="F109" s="74" t="s">
        <v>101</v>
      </c>
      <c r="G109" s="73">
        <v>8</v>
      </c>
      <c r="H109" s="92">
        <v>62.45</v>
      </c>
      <c r="I109" s="91">
        <v>499.6</v>
      </c>
      <c r="J109" s="54" t="s">
        <v>8</v>
      </c>
      <c r="K109" s="30" t="s">
        <v>1243</v>
      </c>
    </row>
    <row r="110" spans="2:15">
      <c r="B110" s="58" t="s">
        <v>17</v>
      </c>
      <c r="C110" s="57" t="s">
        <v>16</v>
      </c>
      <c r="D110" s="72">
        <v>45954</v>
      </c>
      <c r="E110" s="74" t="s">
        <v>1342</v>
      </c>
      <c r="F110" s="74" t="s">
        <v>101</v>
      </c>
      <c r="G110" s="73">
        <v>30</v>
      </c>
      <c r="H110" s="92">
        <v>62.45</v>
      </c>
      <c r="I110" s="91">
        <v>1873.5</v>
      </c>
      <c r="J110" s="54" t="s">
        <v>8</v>
      </c>
      <c r="K110" s="30" t="s">
        <v>1244</v>
      </c>
    </row>
    <row r="111" spans="2:15">
      <c r="B111" s="58" t="s">
        <v>17</v>
      </c>
      <c r="C111" s="57" t="s">
        <v>16</v>
      </c>
      <c r="D111" s="72">
        <v>45954</v>
      </c>
      <c r="E111" s="74" t="s">
        <v>1342</v>
      </c>
      <c r="F111" s="74" t="s">
        <v>101</v>
      </c>
      <c r="G111" s="73">
        <v>30</v>
      </c>
      <c r="H111" s="92">
        <v>62.45</v>
      </c>
      <c r="I111" s="91">
        <v>1873.5</v>
      </c>
      <c r="J111" s="54" t="s">
        <v>8</v>
      </c>
      <c r="K111" s="30" t="s">
        <v>1245</v>
      </c>
    </row>
    <row r="112" spans="2:15">
      <c r="B112" s="58" t="s">
        <v>17</v>
      </c>
      <c r="C112" s="57" t="s">
        <v>16</v>
      </c>
      <c r="D112" s="72">
        <v>45954</v>
      </c>
      <c r="E112" s="74" t="s">
        <v>1150</v>
      </c>
      <c r="F112" s="74" t="s">
        <v>101</v>
      </c>
      <c r="G112" s="73">
        <v>4</v>
      </c>
      <c r="H112" s="92">
        <v>62.65</v>
      </c>
      <c r="I112" s="91">
        <v>250.6</v>
      </c>
      <c r="J112" s="54" t="s">
        <v>8</v>
      </c>
      <c r="K112" s="30" t="s">
        <v>1246</v>
      </c>
    </row>
    <row r="113" spans="2:11">
      <c r="B113" s="58" t="s">
        <v>17</v>
      </c>
      <c r="C113" s="57" t="s">
        <v>16</v>
      </c>
      <c r="D113" s="72">
        <v>45954</v>
      </c>
      <c r="E113" s="74" t="s">
        <v>1343</v>
      </c>
      <c r="F113" s="74" t="s">
        <v>101</v>
      </c>
      <c r="G113" s="73">
        <v>30</v>
      </c>
      <c r="H113" s="92">
        <v>62.6</v>
      </c>
      <c r="I113" s="91">
        <v>1878</v>
      </c>
      <c r="J113" s="54" t="s">
        <v>8</v>
      </c>
      <c r="K113" s="30" t="s">
        <v>1247</v>
      </c>
    </row>
    <row r="114" spans="2:11">
      <c r="B114" s="58" t="s">
        <v>17</v>
      </c>
      <c r="C114" s="57" t="s">
        <v>16</v>
      </c>
      <c r="D114" s="72">
        <v>45954</v>
      </c>
      <c r="E114" s="74" t="s">
        <v>1344</v>
      </c>
      <c r="F114" s="74" t="s">
        <v>101</v>
      </c>
      <c r="G114" s="73">
        <v>30</v>
      </c>
      <c r="H114" s="92">
        <v>62.65</v>
      </c>
      <c r="I114" s="91">
        <v>1879.5</v>
      </c>
      <c r="J114" s="54" t="s">
        <v>8</v>
      </c>
      <c r="K114" s="30" t="s">
        <v>1248</v>
      </c>
    </row>
    <row r="115" spans="2:11">
      <c r="B115" s="58" t="s">
        <v>17</v>
      </c>
      <c r="C115" s="57" t="s">
        <v>16</v>
      </c>
      <c r="D115" s="72">
        <v>45954</v>
      </c>
      <c r="E115" s="74" t="s">
        <v>1345</v>
      </c>
      <c r="F115" s="74" t="s">
        <v>101</v>
      </c>
      <c r="G115" s="73">
        <v>30</v>
      </c>
      <c r="H115" s="92">
        <v>62.65</v>
      </c>
      <c r="I115" s="91">
        <v>1879.5</v>
      </c>
      <c r="J115" s="54" t="s">
        <v>8</v>
      </c>
      <c r="K115" s="30" t="s">
        <v>1249</v>
      </c>
    </row>
    <row r="116" spans="2:11">
      <c r="B116" s="58" t="s">
        <v>17</v>
      </c>
      <c r="C116" s="57" t="s">
        <v>16</v>
      </c>
      <c r="D116" s="72">
        <v>45954</v>
      </c>
      <c r="E116" s="74" t="s">
        <v>1346</v>
      </c>
      <c r="F116" s="74" t="s">
        <v>101</v>
      </c>
      <c r="G116" s="73">
        <v>60</v>
      </c>
      <c r="H116" s="92">
        <v>62.65</v>
      </c>
      <c r="I116" s="91">
        <v>3759</v>
      </c>
      <c r="J116" s="54" t="s">
        <v>8</v>
      </c>
      <c r="K116" s="30" t="s">
        <v>1250</v>
      </c>
    </row>
    <row r="117" spans="2:11">
      <c r="B117" s="58" t="s">
        <v>17</v>
      </c>
      <c r="C117" s="57" t="s">
        <v>16</v>
      </c>
      <c r="D117" s="72">
        <v>45954</v>
      </c>
      <c r="E117" s="74" t="s">
        <v>1347</v>
      </c>
      <c r="F117" s="74" t="s">
        <v>101</v>
      </c>
      <c r="G117" s="73">
        <v>30</v>
      </c>
      <c r="H117" s="92">
        <v>63</v>
      </c>
      <c r="I117" s="91">
        <v>1890</v>
      </c>
      <c r="J117" s="54" t="s">
        <v>8</v>
      </c>
      <c r="K117" s="30" t="s">
        <v>1251</v>
      </c>
    </row>
    <row r="118" spans="2:11">
      <c r="B118" s="58" t="s">
        <v>17</v>
      </c>
      <c r="C118" s="57" t="s">
        <v>16</v>
      </c>
      <c r="D118" s="72">
        <v>45954</v>
      </c>
      <c r="E118" s="74" t="s">
        <v>1195</v>
      </c>
      <c r="F118" s="74" t="s">
        <v>101</v>
      </c>
      <c r="G118" s="73">
        <v>30</v>
      </c>
      <c r="H118" s="92">
        <v>62.8</v>
      </c>
      <c r="I118" s="91">
        <v>1884</v>
      </c>
      <c r="J118" s="54" t="s">
        <v>8</v>
      </c>
      <c r="K118" s="30" t="s">
        <v>1252</v>
      </c>
    </row>
    <row r="119" spans="2:11">
      <c r="B119" s="58" t="s">
        <v>17</v>
      </c>
      <c r="C119" s="57" t="s">
        <v>16</v>
      </c>
      <c r="D119" s="72">
        <v>45954</v>
      </c>
      <c r="E119" s="74" t="s">
        <v>1348</v>
      </c>
      <c r="F119" s="74" t="s">
        <v>101</v>
      </c>
      <c r="G119" s="73">
        <v>30</v>
      </c>
      <c r="H119" s="92">
        <v>63.3</v>
      </c>
      <c r="I119" s="91">
        <v>1899</v>
      </c>
      <c r="J119" s="54" t="s">
        <v>8</v>
      </c>
      <c r="K119" s="30" t="s">
        <v>1253</v>
      </c>
    </row>
    <row r="120" spans="2:11">
      <c r="B120" s="58" t="s">
        <v>17</v>
      </c>
      <c r="C120" s="57" t="s">
        <v>16</v>
      </c>
      <c r="D120" s="72">
        <v>45954</v>
      </c>
      <c r="E120" s="74" t="s">
        <v>1349</v>
      </c>
      <c r="F120" s="74" t="s">
        <v>101</v>
      </c>
      <c r="G120" s="73">
        <v>30</v>
      </c>
      <c r="H120" s="92">
        <v>63.3</v>
      </c>
      <c r="I120" s="91">
        <v>1899</v>
      </c>
      <c r="J120" s="54" t="s">
        <v>8</v>
      </c>
      <c r="K120" s="30" t="s">
        <v>1254</v>
      </c>
    </row>
    <row r="121" spans="2:11">
      <c r="B121" s="58" t="s">
        <v>17</v>
      </c>
      <c r="C121" s="57" t="s">
        <v>16</v>
      </c>
      <c r="D121" s="72">
        <v>45954</v>
      </c>
      <c r="E121" s="74" t="s">
        <v>1350</v>
      </c>
      <c r="F121" s="74" t="s">
        <v>101</v>
      </c>
      <c r="G121" s="73">
        <v>26</v>
      </c>
      <c r="H121" s="92">
        <v>63.3</v>
      </c>
      <c r="I121" s="91">
        <v>1645.8</v>
      </c>
      <c r="J121" s="54" t="s">
        <v>8</v>
      </c>
      <c r="K121" s="30" t="s">
        <v>1255</v>
      </c>
    </row>
    <row r="122" spans="2:11">
      <c r="B122" s="58" t="s">
        <v>17</v>
      </c>
      <c r="C122" s="57" t="s">
        <v>16</v>
      </c>
      <c r="D122" s="72">
        <v>45954</v>
      </c>
      <c r="E122" s="74" t="s">
        <v>1350</v>
      </c>
      <c r="F122" s="74" t="s">
        <v>101</v>
      </c>
      <c r="G122" s="73">
        <v>4</v>
      </c>
      <c r="H122" s="92">
        <v>63.3</v>
      </c>
      <c r="I122" s="91">
        <v>253.2</v>
      </c>
      <c r="J122" s="54" t="s">
        <v>8</v>
      </c>
      <c r="K122" s="30" t="s">
        <v>1256</v>
      </c>
    </row>
    <row r="123" spans="2:11">
      <c r="B123" s="58" t="s">
        <v>17</v>
      </c>
      <c r="C123" s="57" t="s">
        <v>16</v>
      </c>
      <c r="D123" s="72">
        <v>45954</v>
      </c>
      <c r="E123" s="74" t="s">
        <v>1351</v>
      </c>
      <c r="F123" s="74" t="s">
        <v>101</v>
      </c>
      <c r="G123" s="73">
        <v>30</v>
      </c>
      <c r="H123" s="92">
        <v>63.3</v>
      </c>
      <c r="I123" s="91">
        <v>1899</v>
      </c>
      <c r="J123" s="54" t="s">
        <v>8</v>
      </c>
      <c r="K123" s="30" t="s">
        <v>1257</v>
      </c>
    </row>
    <row r="124" spans="2:11">
      <c r="B124" s="58" t="s">
        <v>17</v>
      </c>
      <c r="C124" s="57" t="s">
        <v>16</v>
      </c>
      <c r="D124" s="72">
        <v>45954</v>
      </c>
      <c r="E124" s="74" t="s">
        <v>1352</v>
      </c>
      <c r="F124" s="74" t="s">
        <v>101</v>
      </c>
      <c r="G124" s="73">
        <v>5</v>
      </c>
      <c r="H124" s="92">
        <v>63.3</v>
      </c>
      <c r="I124" s="91">
        <v>316.5</v>
      </c>
      <c r="J124" s="54" t="s">
        <v>8</v>
      </c>
      <c r="K124" s="30" t="s">
        <v>1258</v>
      </c>
    </row>
    <row r="125" spans="2:11">
      <c r="B125" s="58" t="s">
        <v>17</v>
      </c>
      <c r="C125" s="57" t="s">
        <v>16</v>
      </c>
      <c r="D125" s="72">
        <v>45954</v>
      </c>
      <c r="E125" s="74" t="s">
        <v>1353</v>
      </c>
      <c r="F125" s="74" t="s">
        <v>101</v>
      </c>
      <c r="G125" s="73">
        <v>30</v>
      </c>
      <c r="H125" s="92">
        <v>63.3</v>
      </c>
      <c r="I125" s="91">
        <v>1899</v>
      </c>
      <c r="J125" s="54" t="s">
        <v>8</v>
      </c>
      <c r="K125" s="30" t="s">
        <v>1259</v>
      </c>
    </row>
    <row r="126" spans="2:11">
      <c r="B126" s="58" t="s">
        <v>17</v>
      </c>
      <c r="C126" s="57" t="s">
        <v>16</v>
      </c>
      <c r="D126" s="72">
        <v>45954</v>
      </c>
      <c r="E126" s="74" t="s">
        <v>1354</v>
      </c>
      <c r="F126" s="74" t="s">
        <v>101</v>
      </c>
      <c r="G126" s="73">
        <v>30</v>
      </c>
      <c r="H126" s="92">
        <v>63.3</v>
      </c>
      <c r="I126" s="91">
        <v>1899</v>
      </c>
      <c r="J126" s="54" t="s">
        <v>8</v>
      </c>
      <c r="K126" s="30" t="s">
        <v>1260</v>
      </c>
    </row>
    <row r="127" spans="2:11">
      <c r="B127" s="58" t="s">
        <v>17</v>
      </c>
      <c r="C127" s="57" t="s">
        <v>16</v>
      </c>
      <c r="D127" s="72">
        <v>45954</v>
      </c>
      <c r="E127" s="74" t="s">
        <v>1355</v>
      </c>
      <c r="F127" s="74" t="s">
        <v>101</v>
      </c>
      <c r="G127" s="73">
        <v>30</v>
      </c>
      <c r="H127" s="92">
        <v>63.3</v>
      </c>
      <c r="I127" s="91">
        <v>1899</v>
      </c>
      <c r="J127" s="54" t="s">
        <v>8</v>
      </c>
      <c r="K127" s="30" t="s">
        <v>1261</v>
      </c>
    </row>
    <row r="128" spans="2:11">
      <c r="B128" s="58" t="s">
        <v>17</v>
      </c>
      <c r="C128" s="57" t="s">
        <v>16</v>
      </c>
      <c r="D128" s="72">
        <v>45954</v>
      </c>
      <c r="E128" s="74" t="s">
        <v>1356</v>
      </c>
      <c r="F128" s="74" t="s">
        <v>101</v>
      </c>
      <c r="G128" s="73">
        <v>30</v>
      </c>
      <c r="H128" s="92">
        <v>63.3</v>
      </c>
      <c r="I128" s="91">
        <v>1899</v>
      </c>
      <c r="J128" s="54" t="s">
        <v>8</v>
      </c>
      <c r="K128" s="30" t="s">
        <v>1262</v>
      </c>
    </row>
    <row r="129" spans="2:11">
      <c r="B129" s="58" t="s">
        <v>17</v>
      </c>
      <c r="C129" s="57" t="s">
        <v>16</v>
      </c>
      <c r="D129" s="72">
        <v>45954</v>
      </c>
      <c r="E129" s="74" t="s">
        <v>1357</v>
      </c>
      <c r="F129" s="74" t="s">
        <v>101</v>
      </c>
      <c r="G129" s="73">
        <v>5</v>
      </c>
      <c r="H129" s="92">
        <v>63.3</v>
      </c>
      <c r="I129" s="91">
        <v>316.5</v>
      </c>
      <c r="J129" s="54" t="s">
        <v>8</v>
      </c>
      <c r="K129" s="30" t="s">
        <v>1263</v>
      </c>
    </row>
    <row r="130" spans="2:11">
      <c r="B130" s="58" t="s">
        <v>17</v>
      </c>
      <c r="C130" s="57" t="s">
        <v>16</v>
      </c>
      <c r="D130" s="72">
        <v>45954</v>
      </c>
      <c r="E130" s="74" t="s">
        <v>1358</v>
      </c>
      <c r="F130" s="74" t="s">
        <v>101</v>
      </c>
      <c r="G130" s="73">
        <v>30</v>
      </c>
      <c r="H130" s="92">
        <v>63.3</v>
      </c>
      <c r="I130" s="91">
        <v>1899</v>
      </c>
      <c r="J130" s="54" t="s">
        <v>8</v>
      </c>
      <c r="K130" s="30" t="s">
        <v>1264</v>
      </c>
    </row>
    <row r="131" spans="2:11">
      <c r="B131" s="58" t="s">
        <v>17</v>
      </c>
      <c r="C131" s="57" t="s">
        <v>16</v>
      </c>
      <c r="D131" s="72">
        <v>45954</v>
      </c>
      <c r="E131" s="74" t="s">
        <v>1359</v>
      </c>
      <c r="F131" s="74" t="s">
        <v>101</v>
      </c>
      <c r="G131" s="73">
        <v>30</v>
      </c>
      <c r="H131" s="92">
        <v>63.3</v>
      </c>
      <c r="I131" s="91">
        <v>1899</v>
      </c>
      <c r="J131" s="54" t="s">
        <v>8</v>
      </c>
      <c r="K131" s="30" t="s">
        <v>1265</v>
      </c>
    </row>
    <row r="132" spans="2:11">
      <c r="B132" s="58" t="s">
        <v>17</v>
      </c>
      <c r="C132" s="57" t="s">
        <v>16</v>
      </c>
      <c r="D132" s="72">
        <v>45954</v>
      </c>
      <c r="E132" s="74" t="s">
        <v>1359</v>
      </c>
      <c r="F132" s="74" t="s">
        <v>101</v>
      </c>
      <c r="G132" s="73">
        <v>60</v>
      </c>
      <c r="H132" s="92">
        <v>63.3</v>
      </c>
      <c r="I132" s="91">
        <v>3798</v>
      </c>
      <c r="J132" s="54" t="s">
        <v>8</v>
      </c>
      <c r="K132" s="30" t="s">
        <v>1266</v>
      </c>
    </row>
    <row r="133" spans="2:11">
      <c r="B133" s="58" t="s">
        <v>17</v>
      </c>
      <c r="C133" s="57" t="s">
        <v>16</v>
      </c>
      <c r="D133" s="72">
        <v>45954</v>
      </c>
      <c r="E133" s="74" t="s">
        <v>1359</v>
      </c>
      <c r="F133" s="74" t="s">
        <v>101</v>
      </c>
      <c r="G133" s="73">
        <v>5</v>
      </c>
      <c r="H133" s="92">
        <v>63.3</v>
      </c>
      <c r="I133" s="91">
        <v>316.5</v>
      </c>
      <c r="J133" s="54" t="s">
        <v>8</v>
      </c>
      <c r="K133" s="30" t="s">
        <v>1267</v>
      </c>
    </row>
    <row r="134" spans="2:11">
      <c r="B134" s="58" t="s">
        <v>17</v>
      </c>
      <c r="C134" s="57" t="s">
        <v>16</v>
      </c>
      <c r="D134" s="72">
        <v>45954</v>
      </c>
      <c r="E134" s="74" t="s">
        <v>1360</v>
      </c>
      <c r="F134" s="74" t="s">
        <v>101</v>
      </c>
      <c r="G134" s="73">
        <v>60</v>
      </c>
      <c r="H134" s="92">
        <v>63.25</v>
      </c>
      <c r="I134" s="91">
        <v>3795</v>
      </c>
      <c r="J134" s="54" t="s">
        <v>8</v>
      </c>
      <c r="K134" s="30" t="s">
        <v>1268</v>
      </c>
    </row>
    <row r="135" spans="2:11">
      <c r="B135" s="58" t="s">
        <v>17</v>
      </c>
      <c r="C135" s="57" t="s">
        <v>16</v>
      </c>
      <c r="D135" s="72">
        <v>45954</v>
      </c>
      <c r="E135" s="74" t="s">
        <v>1361</v>
      </c>
      <c r="F135" s="74" t="s">
        <v>101</v>
      </c>
      <c r="G135" s="73">
        <v>30</v>
      </c>
      <c r="H135" s="92">
        <v>63.25</v>
      </c>
      <c r="I135" s="91">
        <v>1897.5</v>
      </c>
      <c r="J135" s="54" t="s">
        <v>8</v>
      </c>
      <c r="K135" s="30" t="s">
        <v>1269</v>
      </c>
    </row>
    <row r="136" spans="2:11">
      <c r="B136" s="58" t="s">
        <v>17</v>
      </c>
      <c r="C136" s="57" t="s">
        <v>16</v>
      </c>
      <c r="D136" s="72">
        <v>45954</v>
      </c>
      <c r="E136" s="74" t="s">
        <v>1361</v>
      </c>
      <c r="F136" s="74" t="s">
        <v>101</v>
      </c>
      <c r="G136" s="73">
        <v>60</v>
      </c>
      <c r="H136" s="92">
        <v>63.25</v>
      </c>
      <c r="I136" s="91">
        <v>3795</v>
      </c>
      <c r="J136" s="54" t="s">
        <v>8</v>
      </c>
      <c r="K136" s="30" t="s">
        <v>1270</v>
      </c>
    </row>
    <row r="137" spans="2:11">
      <c r="B137" s="58" t="s">
        <v>17</v>
      </c>
      <c r="C137" s="57" t="s">
        <v>16</v>
      </c>
      <c r="D137" s="72">
        <v>45954</v>
      </c>
      <c r="E137" s="74" t="s">
        <v>1361</v>
      </c>
      <c r="F137" s="74" t="s">
        <v>101</v>
      </c>
      <c r="G137" s="73">
        <v>30</v>
      </c>
      <c r="H137" s="92">
        <v>63.25</v>
      </c>
      <c r="I137" s="91">
        <v>1897.5</v>
      </c>
      <c r="J137" s="54" t="s">
        <v>8</v>
      </c>
      <c r="K137" s="30" t="s">
        <v>1271</v>
      </c>
    </row>
    <row r="138" spans="2:11">
      <c r="B138" s="58" t="s">
        <v>17</v>
      </c>
      <c r="C138" s="57" t="s">
        <v>16</v>
      </c>
      <c r="D138" s="72">
        <v>45954</v>
      </c>
      <c r="E138" s="74" t="s">
        <v>1361</v>
      </c>
      <c r="F138" s="74" t="s">
        <v>101</v>
      </c>
      <c r="G138" s="73">
        <v>30</v>
      </c>
      <c r="H138" s="92">
        <v>63.25</v>
      </c>
      <c r="I138" s="91">
        <v>1897.5</v>
      </c>
      <c r="J138" s="54" t="s">
        <v>8</v>
      </c>
      <c r="K138" s="30" t="s">
        <v>1272</v>
      </c>
    </row>
    <row r="139" spans="2:11">
      <c r="B139" s="58" t="s">
        <v>17</v>
      </c>
      <c r="C139" s="57" t="s">
        <v>16</v>
      </c>
      <c r="D139" s="72">
        <v>45954</v>
      </c>
      <c r="E139" s="74" t="s">
        <v>1361</v>
      </c>
      <c r="F139" s="74" t="s">
        <v>101</v>
      </c>
      <c r="G139" s="73">
        <v>30</v>
      </c>
      <c r="H139" s="92">
        <v>63.25</v>
      </c>
      <c r="I139" s="91">
        <v>1897.5</v>
      </c>
      <c r="J139" s="54" t="s">
        <v>8</v>
      </c>
      <c r="K139" s="30" t="s">
        <v>1273</v>
      </c>
    </row>
    <row r="140" spans="2:11">
      <c r="B140" s="58" t="s">
        <v>17</v>
      </c>
      <c r="C140" s="57" t="s">
        <v>16</v>
      </c>
      <c r="D140" s="72">
        <v>45954</v>
      </c>
      <c r="E140" s="74" t="s">
        <v>1361</v>
      </c>
      <c r="F140" s="74" t="s">
        <v>101</v>
      </c>
      <c r="G140" s="73">
        <v>30</v>
      </c>
      <c r="H140" s="92">
        <v>63.25</v>
      </c>
      <c r="I140" s="91">
        <v>1897.5</v>
      </c>
      <c r="J140" s="54" t="s">
        <v>8</v>
      </c>
      <c r="K140" s="30" t="s">
        <v>1274</v>
      </c>
    </row>
    <row r="141" spans="2:11">
      <c r="B141" s="58" t="s">
        <v>17</v>
      </c>
      <c r="C141" s="57" t="s">
        <v>16</v>
      </c>
      <c r="D141" s="72">
        <v>45954</v>
      </c>
      <c r="E141" s="74" t="s">
        <v>1361</v>
      </c>
      <c r="F141" s="74" t="s">
        <v>101</v>
      </c>
      <c r="G141" s="73">
        <v>30</v>
      </c>
      <c r="H141" s="92">
        <v>63.25</v>
      </c>
      <c r="I141" s="91">
        <v>1897.5</v>
      </c>
      <c r="J141" s="54" t="s">
        <v>8</v>
      </c>
      <c r="K141" s="30" t="s">
        <v>1275</v>
      </c>
    </row>
    <row r="142" spans="2:11">
      <c r="B142" s="58" t="s">
        <v>17</v>
      </c>
      <c r="C142" s="57" t="s">
        <v>16</v>
      </c>
      <c r="D142" s="72">
        <v>45954</v>
      </c>
      <c r="E142" s="74" t="s">
        <v>1361</v>
      </c>
      <c r="F142" s="74" t="s">
        <v>101</v>
      </c>
      <c r="G142" s="73">
        <v>30</v>
      </c>
      <c r="H142" s="92">
        <v>63.25</v>
      </c>
      <c r="I142" s="91">
        <v>1897.5</v>
      </c>
      <c r="J142" s="54" t="s">
        <v>8</v>
      </c>
      <c r="K142" s="30" t="s">
        <v>1276</v>
      </c>
    </row>
    <row r="143" spans="2:11">
      <c r="B143" s="58" t="s">
        <v>17</v>
      </c>
      <c r="C143" s="57" t="s">
        <v>16</v>
      </c>
      <c r="D143" s="72">
        <v>45954</v>
      </c>
      <c r="E143" s="74" t="s">
        <v>1361</v>
      </c>
      <c r="F143" s="74" t="s">
        <v>101</v>
      </c>
      <c r="G143" s="73">
        <v>30</v>
      </c>
      <c r="H143" s="92">
        <v>63.25</v>
      </c>
      <c r="I143" s="91">
        <v>1897.5</v>
      </c>
      <c r="J143" s="54" t="s">
        <v>8</v>
      </c>
      <c r="K143" s="30" t="s">
        <v>1277</v>
      </c>
    </row>
    <row r="144" spans="2:11">
      <c r="B144" s="58" t="s">
        <v>17</v>
      </c>
      <c r="C144" s="57" t="s">
        <v>16</v>
      </c>
      <c r="D144" s="72">
        <v>45954</v>
      </c>
      <c r="E144" s="74" t="s">
        <v>1361</v>
      </c>
      <c r="F144" s="74" t="s">
        <v>101</v>
      </c>
      <c r="G144" s="73">
        <v>13</v>
      </c>
      <c r="H144" s="92">
        <v>63.25</v>
      </c>
      <c r="I144" s="91">
        <v>822.25</v>
      </c>
      <c r="J144" s="54" t="s">
        <v>8</v>
      </c>
      <c r="K144" s="30" t="s">
        <v>1278</v>
      </c>
    </row>
    <row r="145" spans="2:11">
      <c r="B145" s="58" t="s">
        <v>17</v>
      </c>
      <c r="C145" s="57" t="s">
        <v>16</v>
      </c>
      <c r="D145" s="72">
        <v>45954</v>
      </c>
      <c r="E145" s="74" t="s">
        <v>1361</v>
      </c>
      <c r="F145" s="74" t="s">
        <v>101</v>
      </c>
      <c r="G145" s="73">
        <v>30</v>
      </c>
      <c r="H145" s="92">
        <v>63.25</v>
      </c>
      <c r="I145" s="91">
        <v>1897.5</v>
      </c>
      <c r="J145" s="54" t="s">
        <v>8</v>
      </c>
      <c r="K145" s="30" t="s">
        <v>1279</v>
      </c>
    </row>
    <row r="146" spans="2:11">
      <c r="B146" s="58" t="s">
        <v>17</v>
      </c>
      <c r="C146" s="57" t="s">
        <v>16</v>
      </c>
      <c r="D146" s="72">
        <v>45954</v>
      </c>
      <c r="E146" s="74" t="s">
        <v>1361</v>
      </c>
      <c r="F146" s="74" t="s">
        <v>101</v>
      </c>
      <c r="G146" s="73">
        <v>30</v>
      </c>
      <c r="H146" s="92">
        <v>63.25</v>
      </c>
      <c r="I146" s="91">
        <v>1897.5</v>
      </c>
      <c r="J146" s="54" t="s">
        <v>8</v>
      </c>
      <c r="K146" s="30" t="s">
        <v>1280</v>
      </c>
    </row>
    <row r="147" spans="2:11">
      <c r="B147" s="58" t="s">
        <v>17</v>
      </c>
      <c r="C147" s="57" t="s">
        <v>16</v>
      </c>
      <c r="D147" s="72">
        <v>45954</v>
      </c>
      <c r="E147" s="74" t="s">
        <v>1361</v>
      </c>
      <c r="F147" s="74" t="s">
        <v>101</v>
      </c>
      <c r="G147" s="73">
        <v>30</v>
      </c>
      <c r="H147" s="92">
        <v>63.25</v>
      </c>
      <c r="I147" s="91">
        <v>1897.5</v>
      </c>
      <c r="J147" s="54" t="s">
        <v>8</v>
      </c>
      <c r="K147" s="30" t="s">
        <v>1281</v>
      </c>
    </row>
    <row r="148" spans="2:11">
      <c r="B148" s="58" t="s">
        <v>17</v>
      </c>
      <c r="C148" s="57" t="s">
        <v>16</v>
      </c>
      <c r="D148" s="72">
        <v>45954</v>
      </c>
      <c r="E148" s="74" t="s">
        <v>1362</v>
      </c>
      <c r="F148" s="74" t="s">
        <v>101</v>
      </c>
      <c r="G148" s="73">
        <v>2</v>
      </c>
      <c r="H148" s="92">
        <v>63.25</v>
      </c>
      <c r="I148" s="91">
        <v>126.5</v>
      </c>
      <c r="J148" s="54" t="s">
        <v>8</v>
      </c>
      <c r="K148" s="30" t="s">
        <v>1282</v>
      </c>
    </row>
    <row r="149" spans="2:11">
      <c r="B149" s="58" t="s">
        <v>17</v>
      </c>
      <c r="C149" s="57" t="s">
        <v>16</v>
      </c>
      <c r="D149" s="72">
        <v>45954</v>
      </c>
      <c r="E149" s="74" t="s">
        <v>1363</v>
      </c>
      <c r="F149" s="74" t="s">
        <v>101</v>
      </c>
      <c r="G149" s="73">
        <v>3916</v>
      </c>
      <c r="H149" s="92">
        <v>63.25</v>
      </c>
      <c r="I149" s="91">
        <v>247687</v>
      </c>
      <c r="J149" s="54" t="s">
        <v>8</v>
      </c>
      <c r="K149" s="30" t="s">
        <v>1283</v>
      </c>
    </row>
    <row r="150" spans="2:11">
      <c r="B150" s="58" t="s">
        <v>17</v>
      </c>
      <c r="C150" s="57" t="s">
        <v>16</v>
      </c>
      <c r="D150" s="72">
        <v>45954</v>
      </c>
      <c r="E150" s="74" t="s">
        <v>1364</v>
      </c>
      <c r="F150" s="74" t="s">
        <v>101</v>
      </c>
      <c r="G150" s="73">
        <v>30</v>
      </c>
      <c r="H150" s="92">
        <v>63.25</v>
      </c>
      <c r="I150" s="91">
        <v>1897.5</v>
      </c>
      <c r="J150" s="54" t="s">
        <v>8</v>
      </c>
      <c r="K150" s="30" t="s">
        <v>1284</v>
      </c>
    </row>
    <row r="151" spans="2:11">
      <c r="B151" s="58" t="s">
        <v>17</v>
      </c>
      <c r="C151" s="57" t="s">
        <v>16</v>
      </c>
      <c r="D151" s="72">
        <v>45954</v>
      </c>
      <c r="E151" s="74" t="s">
        <v>1365</v>
      </c>
      <c r="F151" s="74" t="s">
        <v>101</v>
      </c>
      <c r="G151" s="73">
        <v>2</v>
      </c>
      <c r="H151" s="92">
        <v>63.25</v>
      </c>
      <c r="I151" s="91">
        <v>126.5</v>
      </c>
      <c r="J151" s="54" t="s">
        <v>8</v>
      </c>
      <c r="K151" s="30" t="s">
        <v>1285</v>
      </c>
    </row>
    <row r="152" spans="2:11">
      <c r="B152" s="58" t="s">
        <v>17</v>
      </c>
      <c r="C152" s="57" t="s">
        <v>16</v>
      </c>
      <c r="D152" s="72">
        <v>45954</v>
      </c>
      <c r="E152" s="74" t="s">
        <v>1366</v>
      </c>
      <c r="F152" s="74" t="s">
        <v>101</v>
      </c>
      <c r="G152" s="73">
        <v>30</v>
      </c>
      <c r="H152" s="92">
        <v>63.25</v>
      </c>
      <c r="I152" s="91">
        <v>1897.5</v>
      </c>
      <c r="J152" s="54" t="s">
        <v>8</v>
      </c>
      <c r="K152" s="30" t="s">
        <v>1286</v>
      </c>
    </row>
    <row r="153" spans="2:11">
      <c r="B153" s="58" t="s">
        <v>17</v>
      </c>
      <c r="C153" s="57" t="s">
        <v>16</v>
      </c>
      <c r="D153" s="72">
        <v>45954</v>
      </c>
      <c r="E153" s="74" t="s">
        <v>1367</v>
      </c>
      <c r="F153" s="74" t="s">
        <v>101</v>
      </c>
      <c r="G153" s="73">
        <v>30</v>
      </c>
      <c r="H153" s="92">
        <v>63.25</v>
      </c>
      <c r="I153" s="91">
        <v>1897.5</v>
      </c>
      <c r="J153" s="54" t="s">
        <v>8</v>
      </c>
      <c r="K153" s="30" t="s">
        <v>1287</v>
      </c>
    </row>
    <row r="154" spans="2:11">
      <c r="B154" s="58" t="s">
        <v>17</v>
      </c>
      <c r="C154" s="57" t="s">
        <v>16</v>
      </c>
      <c r="D154" s="72">
        <v>45954</v>
      </c>
      <c r="E154" s="74" t="s">
        <v>1368</v>
      </c>
      <c r="F154" s="74" t="s">
        <v>101</v>
      </c>
      <c r="G154" s="73">
        <v>2</v>
      </c>
      <c r="H154" s="92">
        <v>63.25</v>
      </c>
      <c r="I154" s="91">
        <v>126.5</v>
      </c>
      <c r="J154" s="54" t="s">
        <v>8</v>
      </c>
      <c r="K154" s="30" t="s">
        <v>1288</v>
      </c>
    </row>
    <row r="155" spans="2:11">
      <c r="B155" s="58" t="s">
        <v>17</v>
      </c>
      <c r="C155" s="57" t="s">
        <v>16</v>
      </c>
      <c r="D155" s="72">
        <v>45954</v>
      </c>
      <c r="E155" s="74" t="s">
        <v>1369</v>
      </c>
      <c r="F155" s="74" t="s">
        <v>101</v>
      </c>
      <c r="G155" s="73">
        <v>30</v>
      </c>
      <c r="H155" s="92">
        <v>63.25</v>
      </c>
      <c r="I155" s="91">
        <v>1897.5</v>
      </c>
      <c r="J155" s="54" t="s">
        <v>8</v>
      </c>
      <c r="K155" s="30" t="s">
        <v>1289</v>
      </c>
    </row>
    <row r="156" spans="2:11">
      <c r="B156" s="58" t="s">
        <v>17</v>
      </c>
      <c r="C156" s="57" t="s">
        <v>16</v>
      </c>
      <c r="D156" s="72">
        <v>45954</v>
      </c>
      <c r="E156" s="74" t="s">
        <v>1370</v>
      </c>
      <c r="F156" s="74" t="s">
        <v>101</v>
      </c>
      <c r="G156" s="73">
        <v>5</v>
      </c>
      <c r="H156" s="92">
        <v>63.15</v>
      </c>
      <c r="I156" s="91">
        <v>315.75</v>
      </c>
      <c r="J156" s="54" t="s">
        <v>8</v>
      </c>
      <c r="K156" s="30" t="s">
        <v>1290</v>
      </c>
    </row>
    <row r="157" spans="2:11">
      <c r="B157" s="58" t="s">
        <v>17</v>
      </c>
      <c r="C157" s="57" t="s">
        <v>16</v>
      </c>
      <c r="D157" s="72">
        <v>45954</v>
      </c>
      <c r="E157" s="74" t="s">
        <v>1370</v>
      </c>
      <c r="F157" s="74" t="s">
        <v>101</v>
      </c>
      <c r="G157" s="73">
        <v>6</v>
      </c>
      <c r="H157" s="92">
        <v>63.15</v>
      </c>
      <c r="I157" s="91">
        <v>378.9</v>
      </c>
      <c r="J157" s="54" t="s">
        <v>8</v>
      </c>
      <c r="K157" s="30" t="s">
        <v>1291</v>
      </c>
    </row>
    <row r="158" spans="2:11">
      <c r="B158" s="58" t="s">
        <v>17</v>
      </c>
      <c r="C158" s="57" t="s">
        <v>16</v>
      </c>
      <c r="D158" s="72">
        <v>45954</v>
      </c>
      <c r="E158" s="74" t="s">
        <v>1370</v>
      </c>
      <c r="F158" s="74" t="s">
        <v>101</v>
      </c>
      <c r="G158" s="73">
        <v>5</v>
      </c>
      <c r="H158" s="92">
        <v>63.15</v>
      </c>
      <c r="I158" s="91">
        <v>315.75</v>
      </c>
      <c r="J158" s="54" t="s">
        <v>8</v>
      </c>
      <c r="K158" s="30" t="s">
        <v>1292</v>
      </c>
    </row>
    <row r="159" spans="2:11">
      <c r="B159" s="58" t="s">
        <v>17</v>
      </c>
      <c r="C159" s="57" t="s">
        <v>16</v>
      </c>
      <c r="D159" s="72">
        <v>45954</v>
      </c>
      <c r="E159" s="74" t="s">
        <v>1370</v>
      </c>
      <c r="F159" s="74" t="s">
        <v>101</v>
      </c>
      <c r="G159" s="73">
        <v>6</v>
      </c>
      <c r="H159" s="92">
        <v>63.15</v>
      </c>
      <c r="I159" s="91">
        <v>378.9</v>
      </c>
      <c r="J159" s="54" t="s">
        <v>8</v>
      </c>
      <c r="K159" s="30" t="s">
        <v>1293</v>
      </c>
    </row>
    <row r="160" spans="2:11">
      <c r="B160" s="58" t="s">
        <v>17</v>
      </c>
      <c r="C160" s="57" t="s">
        <v>16</v>
      </c>
      <c r="D160" s="72">
        <v>45954</v>
      </c>
      <c r="E160" s="74" t="s">
        <v>1371</v>
      </c>
      <c r="F160" s="74" t="s">
        <v>101</v>
      </c>
      <c r="G160" s="73">
        <v>2</v>
      </c>
      <c r="H160" s="92">
        <v>63.25</v>
      </c>
      <c r="I160" s="91">
        <v>126.5</v>
      </c>
      <c r="J160" s="54" t="s">
        <v>8</v>
      </c>
      <c r="K160" s="30" t="s">
        <v>1294</v>
      </c>
    </row>
    <row r="161" spans="2:11">
      <c r="B161" s="58" t="s">
        <v>17</v>
      </c>
      <c r="C161" s="57" t="s">
        <v>16</v>
      </c>
      <c r="D161" s="72">
        <v>45954</v>
      </c>
      <c r="E161" s="74" t="s">
        <v>1372</v>
      </c>
      <c r="F161" s="74" t="s">
        <v>101</v>
      </c>
      <c r="G161" s="73">
        <v>5</v>
      </c>
      <c r="H161" s="92">
        <v>63.15</v>
      </c>
      <c r="I161" s="91">
        <v>315.75</v>
      </c>
      <c r="J161" s="54" t="s">
        <v>8</v>
      </c>
      <c r="K161" s="30" t="s">
        <v>1295</v>
      </c>
    </row>
    <row r="162" spans="2:11">
      <c r="B162" s="58" t="s">
        <v>17</v>
      </c>
      <c r="C162" s="57" t="s">
        <v>16</v>
      </c>
      <c r="D162" s="72">
        <v>45954</v>
      </c>
      <c r="E162" s="74" t="s">
        <v>1372</v>
      </c>
      <c r="F162" s="74" t="s">
        <v>101</v>
      </c>
      <c r="G162" s="73">
        <v>6</v>
      </c>
      <c r="H162" s="92">
        <v>63.15</v>
      </c>
      <c r="I162" s="91">
        <v>378.9</v>
      </c>
      <c r="J162" s="54" t="s">
        <v>8</v>
      </c>
      <c r="K162" s="30" t="s">
        <v>1296</v>
      </c>
    </row>
    <row r="163" spans="2:11">
      <c r="B163" s="58" t="s">
        <v>17</v>
      </c>
      <c r="C163" s="57" t="s">
        <v>16</v>
      </c>
      <c r="D163" s="72">
        <v>45954</v>
      </c>
      <c r="E163" s="74" t="s">
        <v>1372</v>
      </c>
      <c r="F163" s="74" t="s">
        <v>101</v>
      </c>
      <c r="G163" s="73">
        <v>30</v>
      </c>
      <c r="H163" s="92">
        <v>63.15</v>
      </c>
      <c r="I163" s="91">
        <v>1894.5</v>
      </c>
      <c r="J163" s="54" t="s">
        <v>8</v>
      </c>
      <c r="K163" s="30" t="s">
        <v>1297</v>
      </c>
    </row>
    <row r="164" spans="2:11">
      <c r="B164" s="58" t="s">
        <v>17</v>
      </c>
      <c r="C164" s="57" t="s">
        <v>16</v>
      </c>
      <c r="D164" s="72">
        <v>45954</v>
      </c>
      <c r="E164" s="74" t="s">
        <v>1372</v>
      </c>
      <c r="F164" s="74" t="s">
        <v>101</v>
      </c>
      <c r="G164" s="73">
        <v>30</v>
      </c>
      <c r="H164" s="92">
        <v>63.15</v>
      </c>
      <c r="I164" s="91">
        <v>1894.5</v>
      </c>
      <c r="J164" s="54" t="s">
        <v>8</v>
      </c>
      <c r="K164" s="30" t="s">
        <v>1298</v>
      </c>
    </row>
    <row r="165" spans="2:11">
      <c r="B165" s="58" t="s">
        <v>17</v>
      </c>
      <c r="C165" s="57" t="s">
        <v>16</v>
      </c>
      <c r="D165" s="72">
        <v>45954</v>
      </c>
      <c r="E165" s="74" t="s">
        <v>1373</v>
      </c>
      <c r="F165" s="74" t="s">
        <v>101</v>
      </c>
      <c r="G165" s="73">
        <v>2</v>
      </c>
      <c r="H165" s="92">
        <v>63.2</v>
      </c>
      <c r="I165" s="91">
        <v>126.4</v>
      </c>
      <c r="J165" s="54" t="s">
        <v>8</v>
      </c>
      <c r="K165" s="30" t="s">
        <v>1299</v>
      </c>
    </row>
    <row r="166" spans="2:11">
      <c r="B166" s="58" t="s">
        <v>17</v>
      </c>
      <c r="C166" s="57" t="s">
        <v>16</v>
      </c>
      <c r="D166" s="72">
        <v>45954</v>
      </c>
      <c r="E166" s="74" t="s">
        <v>1374</v>
      </c>
      <c r="F166" s="74" t="s">
        <v>101</v>
      </c>
      <c r="G166" s="73">
        <v>5</v>
      </c>
      <c r="H166" s="92">
        <v>63.15</v>
      </c>
      <c r="I166" s="91">
        <v>315.75</v>
      </c>
      <c r="J166" s="54" t="s">
        <v>8</v>
      </c>
      <c r="K166" s="30" t="s">
        <v>1300</v>
      </c>
    </row>
    <row r="167" spans="2:11">
      <c r="B167" s="58" t="s">
        <v>17</v>
      </c>
      <c r="C167" s="57" t="s">
        <v>16</v>
      </c>
      <c r="D167" s="72">
        <v>45954</v>
      </c>
      <c r="E167" s="74" t="s">
        <v>1221</v>
      </c>
      <c r="F167" s="74" t="s">
        <v>101</v>
      </c>
      <c r="G167" s="73">
        <v>30</v>
      </c>
      <c r="H167" s="92">
        <v>63.05</v>
      </c>
      <c r="I167" s="91">
        <v>1891.5</v>
      </c>
      <c r="J167" s="54" t="s">
        <v>8</v>
      </c>
      <c r="K167" s="30" t="s">
        <v>1301</v>
      </c>
    </row>
    <row r="168" spans="2:11">
      <c r="B168" s="58" t="s">
        <v>17</v>
      </c>
      <c r="C168" s="57" t="s">
        <v>16</v>
      </c>
      <c r="D168" s="72">
        <v>45954</v>
      </c>
      <c r="E168" s="74" t="s">
        <v>1375</v>
      </c>
      <c r="F168" s="74" t="s">
        <v>101</v>
      </c>
      <c r="G168" s="73">
        <v>6</v>
      </c>
      <c r="H168" s="92">
        <v>63.05</v>
      </c>
      <c r="I168" s="91">
        <v>378.29999999999995</v>
      </c>
      <c r="J168" s="54" t="s">
        <v>8</v>
      </c>
      <c r="K168" s="30" t="s">
        <v>1302</v>
      </c>
    </row>
    <row r="169" spans="2:11">
      <c r="B169" s="58" t="s">
        <v>17</v>
      </c>
      <c r="C169" s="57" t="s">
        <v>16</v>
      </c>
      <c r="D169" s="72">
        <v>45954</v>
      </c>
      <c r="E169" s="74" t="s">
        <v>1376</v>
      </c>
      <c r="F169" s="74" t="s">
        <v>101</v>
      </c>
      <c r="G169" s="73">
        <v>30</v>
      </c>
      <c r="H169" s="92">
        <v>63.05</v>
      </c>
      <c r="I169" s="91">
        <v>1891.5</v>
      </c>
      <c r="J169" s="54" t="s">
        <v>8</v>
      </c>
      <c r="K169" s="30" t="s">
        <v>1303</v>
      </c>
    </row>
    <row r="170" spans="2:11">
      <c r="B170" s="58" t="s">
        <v>17</v>
      </c>
      <c r="C170" s="57" t="s">
        <v>16</v>
      </c>
      <c r="D170" s="72">
        <v>45954</v>
      </c>
      <c r="E170" s="74" t="s">
        <v>1377</v>
      </c>
      <c r="F170" s="74" t="s">
        <v>101</v>
      </c>
      <c r="G170" s="73">
        <v>5</v>
      </c>
      <c r="H170" s="92">
        <v>63.1</v>
      </c>
      <c r="I170" s="91">
        <v>315.5</v>
      </c>
      <c r="J170" s="54" t="s">
        <v>8</v>
      </c>
      <c r="K170" s="30" t="s">
        <v>1304</v>
      </c>
    </row>
    <row r="171" spans="2:11">
      <c r="B171" s="58" t="s">
        <v>17</v>
      </c>
      <c r="C171" s="57" t="s">
        <v>16</v>
      </c>
      <c r="D171" s="72">
        <v>45954</v>
      </c>
      <c r="E171" s="74" t="s">
        <v>1378</v>
      </c>
      <c r="F171" s="74" t="s">
        <v>101</v>
      </c>
      <c r="G171" s="73">
        <v>2</v>
      </c>
      <c r="H171" s="92">
        <v>63.15</v>
      </c>
      <c r="I171" s="91">
        <v>126.3</v>
      </c>
      <c r="J171" s="54" t="s">
        <v>8</v>
      </c>
      <c r="K171" s="30" t="s">
        <v>1305</v>
      </c>
    </row>
    <row r="172" spans="2:11">
      <c r="B172" s="58" t="s">
        <v>17</v>
      </c>
      <c r="C172" s="57" t="s">
        <v>16</v>
      </c>
      <c r="D172" s="72">
        <v>45954</v>
      </c>
      <c r="E172" s="74" t="s">
        <v>1379</v>
      </c>
      <c r="F172" s="74" t="s">
        <v>101</v>
      </c>
      <c r="G172" s="73">
        <v>5</v>
      </c>
      <c r="H172" s="92">
        <v>63.15</v>
      </c>
      <c r="I172" s="91">
        <v>315.75</v>
      </c>
      <c r="J172" s="54" t="s">
        <v>8</v>
      </c>
      <c r="K172" s="30" t="s">
        <v>1306</v>
      </c>
    </row>
    <row r="173" spans="2:11">
      <c r="B173" s="58" t="s">
        <v>17</v>
      </c>
      <c r="C173" s="57" t="s">
        <v>16</v>
      </c>
      <c r="D173" s="72">
        <v>45954</v>
      </c>
      <c r="E173" s="74" t="s">
        <v>1379</v>
      </c>
      <c r="F173" s="74" t="s">
        <v>101</v>
      </c>
      <c r="G173" s="73">
        <v>4</v>
      </c>
      <c r="H173" s="92">
        <v>63.15</v>
      </c>
      <c r="I173" s="91">
        <v>252.6</v>
      </c>
      <c r="J173" s="54" t="s">
        <v>8</v>
      </c>
      <c r="K173" s="30" t="s">
        <v>1307</v>
      </c>
    </row>
    <row r="174" spans="2:11">
      <c r="B174" s="58" t="s">
        <v>17</v>
      </c>
      <c r="C174" s="57" t="s">
        <v>16</v>
      </c>
      <c r="D174" s="72">
        <v>45954</v>
      </c>
      <c r="E174" s="74" t="s">
        <v>1379</v>
      </c>
      <c r="F174" s="74" t="s">
        <v>101</v>
      </c>
      <c r="G174" s="73">
        <v>4</v>
      </c>
      <c r="H174" s="92">
        <v>63.15</v>
      </c>
      <c r="I174" s="91">
        <v>252.6</v>
      </c>
      <c r="J174" s="54" t="s">
        <v>8</v>
      </c>
      <c r="K174" s="30" t="s">
        <v>1308</v>
      </c>
    </row>
    <row r="175" spans="2:11">
      <c r="B175" s="58" t="s">
        <v>17</v>
      </c>
      <c r="C175" s="57" t="s">
        <v>16</v>
      </c>
      <c r="D175" s="72">
        <v>45954</v>
      </c>
      <c r="E175" s="74" t="s">
        <v>1379</v>
      </c>
      <c r="F175" s="74" t="s">
        <v>101</v>
      </c>
      <c r="G175" s="73">
        <v>5</v>
      </c>
      <c r="H175" s="92">
        <v>63.15</v>
      </c>
      <c r="I175" s="91">
        <v>315.75</v>
      </c>
      <c r="J175" s="54" t="s">
        <v>8</v>
      </c>
      <c r="K175" s="30" t="s">
        <v>1309</v>
      </c>
    </row>
    <row r="176" spans="2:11">
      <c r="B176" s="58" t="s">
        <v>17</v>
      </c>
      <c r="C176" s="57" t="s">
        <v>16</v>
      </c>
      <c r="D176" s="72">
        <v>45954</v>
      </c>
      <c r="E176" s="74" t="s">
        <v>1379</v>
      </c>
      <c r="F176" s="74" t="s">
        <v>101</v>
      </c>
      <c r="G176" s="73">
        <v>4</v>
      </c>
      <c r="H176" s="92">
        <v>63.15</v>
      </c>
      <c r="I176" s="91">
        <v>252.6</v>
      </c>
      <c r="J176" s="54" t="s">
        <v>8</v>
      </c>
      <c r="K176" s="30" t="s">
        <v>1310</v>
      </c>
    </row>
    <row r="177" spans="2:11">
      <c r="B177" s="58" t="s">
        <v>17</v>
      </c>
      <c r="C177" s="57" t="s">
        <v>16</v>
      </c>
      <c r="D177" s="72">
        <v>45954</v>
      </c>
      <c r="E177" s="74" t="s">
        <v>1379</v>
      </c>
      <c r="F177" s="74" t="s">
        <v>101</v>
      </c>
      <c r="G177" s="73">
        <v>30</v>
      </c>
      <c r="H177" s="92">
        <v>63.15</v>
      </c>
      <c r="I177" s="91">
        <v>1894.5</v>
      </c>
      <c r="J177" s="54" t="s">
        <v>8</v>
      </c>
      <c r="K177" s="30" t="s">
        <v>1311</v>
      </c>
    </row>
    <row r="178" spans="2:11">
      <c r="B178" s="58" t="s">
        <v>17</v>
      </c>
      <c r="C178" s="57" t="s">
        <v>16</v>
      </c>
      <c r="D178" s="72">
        <v>45954</v>
      </c>
      <c r="E178" s="74" t="s">
        <v>1379</v>
      </c>
      <c r="F178" s="74" t="s">
        <v>101</v>
      </c>
      <c r="G178" s="73">
        <v>30</v>
      </c>
      <c r="H178" s="92">
        <v>63.15</v>
      </c>
      <c r="I178" s="91">
        <v>1894.5</v>
      </c>
      <c r="J178" s="54" t="s">
        <v>8</v>
      </c>
      <c r="K178" s="30" t="s">
        <v>1312</v>
      </c>
    </row>
    <row r="179" spans="2:11">
      <c r="B179" s="58" t="s">
        <v>17</v>
      </c>
      <c r="C179" s="57" t="s">
        <v>16</v>
      </c>
      <c r="D179" s="72">
        <v>45954</v>
      </c>
      <c r="E179" s="74" t="s">
        <v>1379</v>
      </c>
      <c r="F179" s="74" t="s">
        <v>101</v>
      </c>
      <c r="G179" s="73">
        <v>30</v>
      </c>
      <c r="H179" s="92">
        <v>63.15</v>
      </c>
      <c r="I179" s="91">
        <v>1894.5</v>
      </c>
      <c r="J179" s="54" t="s">
        <v>8</v>
      </c>
      <c r="K179" s="30" t="s">
        <v>1313</v>
      </c>
    </row>
    <row r="180" spans="2:11">
      <c r="B180" s="58" t="s">
        <v>17</v>
      </c>
      <c r="C180" s="57" t="s">
        <v>16</v>
      </c>
      <c r="D180" s="72">
        <v>45954</v>
      </c>
      <c r="E180" s="74" t="s">
        <v>1379</v>
      </c>
      <c r="F180" s="74" t="s">
        <v>101</v>
      </c>
      <c r="G180" s="73">
        <v>30</v>
      </c>
      <c r="H180" s="92">
        <v>63.15</v>
      </c>
      <c r="I180" s="91">
        <v>1894.5</v>
      </c>
      <c r="J180" s="54" t="s">
        <v>8</v>
      </c>
      <c r="K180" s="30" t="s">
        <v>1314</v>
      </c>
    </row>
    <row r="181" spans="2:11">
      <c r="B181" s="58" t="s">
        <v>17</v>
      </c>
      <c r="C181" s="57" t="s">
        <v>16</v>
      </c>
      <c r="D181" s="72">
        <v>45954</v>
      </c>
      <c r="E181" s="74" t="s">
        <v>1379</v>
      </c>
      <c r="F181" s="74" t="s">
        <v>101</v>
      </c>
      <c r="G181" s="73">
        <v>1</v>
      </c>
      <c r="H181" s="92">
        <v>63.15</v>
      </c>
      <c r="I181" s="91">
        <v>63.15</v>
      </c>
      <c r="J181" s="54" t="s">
        <v>8</v>
      </c>
      <c r="K181" s="30" t="s">
        <v>1315</v>
      </c>
    </row>
    <row r="182" spans="2:11">
      <c r="B182" s="58" t="s">
        <v>17</v>
      </c>
      <c r="C182" s="57" t="s">
        <v>16</v>
      </c>
      <c r="D182" s="72">
        <v>45954</v>
      </c>
      <c r="E182" s="74" t="s">
        <v>1379</v>
      </c>
      <c r="F182" s="74" t="s">
        <v>101</v>
      </c>
      <c r="G182" s="73">
        <v>1</v>
      </c>
      <c r="H182" s="92">
        <v>63.15</v>
      </c>
      <c r="I182" s="91">
        <v>63.15</v>
      </c>
      <c r="J182" s="54" t="s">
        <v>8</v>
      </c>
      <c r="K182" s="30" t="s">
        <v>1316</v>
      </c>
    </row>
    <row r="183" spans="2:11">
      <c r="B183" s="58" t="s">
        <v>17</v>
      </c>
      <c r="C183" s="57" t="s">
        <v>16</v>
      </c>
      <c r="D183" s="72">
        <v>45954</v>
      </c>
      <c r="E183" s="74" t="s">
        <v>1379</v>
      </c>
      <c r="F183" s="74" t="s">
        <v>101</v>
      </c>
      <c r="G183" s="73">
        <v>1</v>
      </c>
      <c r="H183" s="92">
        <v>63.15</v>
      </c>
      <c r="I183" s="91">
        <v>63.15</v>
      </c>
      <c r="J183" s="54" t="s">
        <v>8</v>
      </c>
      <c r="K183" s="30" t="s">
        <v>1317</v>
      </c>
    </row>
    <row r="184" spans="2:11">
      <c r="B184" s="58" t="s">
        <v>17</v>
      </c>
      <c r="C184" s="57" t="s">
        <v>16</v>
      </c>
      <c r="D184" s="72">
        <v>45954</v>
      </c>
      <c r="E184" s="74" t="s">
        <v>1379</v>
      </c>
      <c r="F184" s="74" t="s">
        <v>101</v>
      </c>
      <c r="G184" s="73">
        <v>1</v>
      </c>
      <c r="H184" s="92">
        <v>63.15</v>
      </c>
      <c r="I184" s="91">
        <v>63.15</v>
      </c>
      <c r="J184" s="54" t="s">
        <v>8</v>
      </c>
      <c r="K184" s="30" t="s">
        <v>1318</v>
      </c>
    </row>
    <row r="185" spans="2:11">
      <c r="B185" s="58" t="s">
        <v>17</v>
      </c>
      <c r="C185" s="57" t="s">
        <v>16</v>
      </c>
      <c r="D185" s="72">
        <v>45954</v>
      </c>
      <c r="E185" s="74" t="s">
        <v>1380</v>
      </c>
      <c r="F185" s="74" t="s">
        <v>101</v>
      </c>
      <c r="G185" s="73">
        <v>10</v>
      </c>
      <c r="H185" s="92">
        <v>63.15</v>
      </c>
      <c r="I185" s="91">
        <v>631.5</v>
      </c>
      <c r="J185" s="54" t="s">
        <v>8</v>
      </c>
      <c r="K185" s="30" t="s">
        <v>1319</v>
      </c>
    </row>
    <row r="186" spans="2:11">
      <c r="B186" s="58" t="s">
        <v>17</v>
      </c>
      <c r="C186" s="57" t="s">
        <v>16</v>
      </c>
      <c r="D186" s="72">
        <v>45954</v>
      </c>
      <c r="E186" s="74" t="s">
        <v>1380</v>
      </c>
      <c r="F186" s="74" t="s">
        <v>101</v>
      </c>
      <c r="G186" s="73">
        <v>2</v>
      </c>
      <c r="H186" s="92">
        <v>63.15</v>
      </c>
      <c r="I186" s="91">
        <v>126.3</v>
      </c>
      <c r="J186" s="54" t="s">
        <v>8</v>
      </c>
      <c r="K186" s="30" t="s">
        <v>1320</v>
      </c>
    </row>
    <row r="187" spans="2:11">
      <c r="B187" s="58" t="s">
        <v>17</v>
      </c>
      <c r="C187" s="57" t="s">
        <v>16</v>
      </c>
      <c r="D187" s="72">
        <v>45954</v>
      </c>
      <c r="E187" s="74" t="s">
        <v>1381</v>
      </c>
      <c r="F187" s="74" t="s">
        <v>101</v>
      </c>
      <c r="G187" s="73">
        <v>98</v>
      </c>
      <c r="H187" s="92">
        <v>63.2</v>
      </c>
      <c r="I187" s="91">
        <v>6193.6</v>
      </c>
      <c r="J187" s="54" t="s">
        <v>8</v>
      </c>
      <c r="K187" s="30" t="s">
        <v>1321</v>
      </c>
    </row>
    <row r="188" spans="2:11">
      <c r="B188" s="58" t="s">
        <v>17</v>
      </c>
      <c r="C188" s="57" t="s">
        <v>16</v>
      </c>
      <c r="D188" s="72">
        <v>45954</v>
      </c>
      <c r="E188" s="74" t="s">
        <v>1382</v>
      </c>
      <c r="F188" s="74" t="s">
        <v>101</v>
      </c>
      <c r="G188" s="73">
        <v>30</v>
      </c>
      <c r="H188" s="92">
        <v>63.15</v>
      </c>
      <c r="I188" s="91">
        <v>1894.5</v>
      </c>
      <c r="J188" s="54" t="s">
        <v>8</v>
      </c>
      <c r="K188" s="30" t="s">
        <v>1322</v>
      </c>
    </row>
    <row r="189" spans="2:11">
      <c r="B189" s="58" t="s">
        <v>17</v>
      </c>
      <c r="C189" s="57" t="s">
        <v>16</v>
      </c>
      <c r="D189" s="72">
        <v>45954</v>
      </c>
      <c r="E189" s="74" t="s">
        <v>1382</v>
      </c>
      <c r="F189" s="74" t="s">
        <v>101</v>
      </c>
      <c r="G189" s="73">
        <v>30</v>
      </c>
      <c r="H189" s="92">
        <v>63.15</v>
      </c>
      <c r="I189" s="91">
        <v>1894.5</v>
      </c>
      <c r="J189" s="54" t="s">
        <v>8</v>
      </c>
      <c r="K189" s="30" t="s">
        <v>1323</v>
      </c>
    </row>
    <row r="190" spans="2:11">
      <c r="B190" s="58" t="s">
        <v>17</v>
      </c>
      <c r="C190" s="57" t="s">
        <v>16</v>
      </c>
      <c r="D190" s="72">
        <v>45954</v>
      </c>
      <c r="E190" s="74" t="s">
        <v>1382</v>
      </c>
      <c r="F190" s="74" t="s">
        <v>101</v>
      </c>
      <c r="G190" s="73">
        <v>44</v>
      </c>
      <c r="H190" s="92">
        <v>63.15</v>
      </c>
      <c r="I190" s="91">
        <v>2778.6</v>
      </c>
      <c r="J190" s="54" t="s">
        <v>8</v>
      </c>
      <c r="K190" s="30" t="s">
        <v>1324</v>
      </c>
    </row>
    <row r="191" spans="2:11">
      <c r="B191" s="58" t="s">
        <v>17</v>
      </c>
      <c r="C191" s="57" t="s">
        <v>16</v>
      </c>
      <c r="D191" s="72">
        <v>45954</v>
      </c>
      <c r="E191" s="74" t="s">
        <v>1382</v>
      </c>
      <c r="F191" s="74" t="s">
        <v>101</v>
      </c>
      <c r="G191" s="73">
        <v>30</v>
      </c>
      <c r="H191" s="92">
        <v>63.15</v>
      </c>
      <c r="I191" s="91">
        <v>1894.5</v>
      </c>
      <c r="J191" s="54" t="s">
        <v>8</v>
      </c>
      <c r="K191" s="30" t="s">
        <v>1325</v>
      </c>
    </row>
    <row r="192" spans="2:11">
      <c r="B192" s="58" t="s">
        <v>17</v>
      </c>
      <c r="C192" s="57" t="s">
        <v>16</v>
      </c>
      <c r="D192" s="72">
        <v>45954</v>
      </c>
      <c r="E192" s="74" t="s">
        <v>1383</v>
      </c>
      <c r="F192" s="74" t="s">
        <v>101</v>
      </c>
      <c r="G192" s="73">
        <v>4</v>
      </c>
      <c r="H192" s="92">
        <v>63.15</v>
      </c>
      <c r="I192" s="91">
        <v>252.6</v>
      </c>
      <c r="J192" s="54" t="s">
        <v>8</v>
      </c>
      <c r="K192" s="30" t="s">
        <v>1326</v>
      </c>
    </row>
    <row r="193" spans="2:11">
      <c r="B193" s="58" t="s">
        <v>17</v>
      </c>
      <c r="C193" s="57" t="s">
        <v>16</v>
      </c>
      <c r="D193" s="72">
        <v>45954</v>
      </c>
      <c r="E193" s="74" t="s">
        <v>1383</v>
      </c>
      <c r="F193" s="74" t="s">
        <v>101</v>
      </c>
      <c r="G193" s="73">
        <v>23</v>
      </c>
      <c r="H193" s="92">
        <v>63.15</v>
      </c>
      <c r="I193" s="91">
        <v>1452.45</v>
      </c>
      <c r="J193" s="54" t="s">
        <v>8</v>
      </c>
      <c r="K193" s="30" t="s">
        <v>1327</v>
      </c>
    </row>
    <row r="194" spans="2:11">
      <c r="B194" s="58" t="s">
        <v>17</v>
      </c>
      <c r="C194" s="57" t="s">
        <v>16</v>
      </c>
      <c r="D194" s="72">
        <v>45954</v>
      </c>
      <c r="E194" s="74" t="s">
        <v>1383</v>
      </c>
      <c r="F194" s="74" t="s">
        <v>101</v>
      </c>
      <c r="G194" s="73">
        <v>30</v>
      </c>
      <c r="H194" s="92">
        <v>63.15</v>
      </c>
      <c r="I194" s="91">
        <v>1894.5</v>
      </c>
      <c r="J194" s="54" t="s">
        <v>8</v>
      </c>
      <c r="K194" s="30" t="s">
        <v>1328</v>
      </c>
    </row>
    <row r="195" spans="2:11">
      <c r="B195" s="117" t="s">
        <v>17</v>
      </c>
      <c r="C195" s="121" t="s">
        <v>16</v>
      </c>
      <c r="D195" s="72">
        <v>45954</v>
      </c>
      <c r="E195" s="74" t="s">
        <v>1383</v>
      </c>
      <c r="F195" s="74" t="s">
        <v>101</v>
      </c>
      <c r="G195" s="73">
        <v>2</v>
      </c>
      <c r="H195" s="92">
        <v>63.15</v>
      </c>
      <c r="I195" s="91">
        <v>126.3</v>
      </c>
      <c r="J195" s="54" t="s">
        <v>8</v>
      </c>
      <c r="K195" s="118" t="s">
        <v>1329</v>
      </c>
    </row>
    <row r="196" spans="2:11">
      <c r="B196" s="117" t="s">
        <v>17</v>
      </c>
      <c r="C196" s="121" t="s">
        <v>16</v>
      </c>
      <c r="D196" s="9">
        <v>45954</v>
      </c>
      <c r="E196" s="119" t="s">
        <v>1383</v>
      </c>
      <c r="F196" s="119" t="s">
        <v>101</v>
      </c>
      <c r="G196" s="120">
        <v>1</v>
      </c>
      <c r="H196" s="125">
        <v>63.15</v>
      </c>
      <c r="I196" s="129">
        <v>63.15</v>
      </c>
      <c r="J196" s="54" t="s">
        <v>8</v>
      </c>
      <c r="K196" s="118" t="s">
        <v>1330</v>
      </c>
    </row>
    <row r="197" spans="2:11">
      <c r="B197" s="58" t="s">
        <v>17</v>
      </c>
      <c r="C197" s="57" t="s">
        <v>16</v>
      </c>
      <c r="D197" s="9">
        <v>45954</v>
      </c>
      <c r="E197" s="119" t="s">
        <v>1383</v>
      </c>
      <c r="F197" s="119" t="s">
        <v>101</v>
      </c>
      <c r="G197" s="120">
        <v>2</v>
      </c>
      <c r="H197" s="125">
        <v>63.15</v>
      </c>
      <c r="I197" s="129">
        <v>126.3</v>
      </c>
      <c r="J197" s="54" t="s">
        <v>8</v>
      </c>
      <c r="K197" s="118" t="s">
        <v>1331</v>
      </c>
    </row>
    <row r="198" spans="2:11">
      <c r="B198" s="58" t="s">
        <v>17</v>
      </c>
      <c r="C198" s="57" t="s">
        <v>16</v>
      </c>
      <c r="D198" s="9">
        <v>45954</v>
      </c>
      <c r="E198" s="119" t="s">
        <v>1383</v>
      </c>
      <c r="F198" s="119" t="s">
        <v>101</v>
      </c>
      <c r="G198" s="120">
        <v>2</v>
      </c>
      <c r="H198" s="125">
        <v>63.15</v>
      </c>
      <c r="I198" s="129">
        <v>126.3</v>
      </c>
      <c r="J198" s="54" t="s">
        <v>8</v>
      </c>
      <c r="K198" s="30" t="s">
        <v>1332</v>
      </c>
    </row>
    <row r="199" spans="2:11">
      <c r="B199" s="58" t="s">
        <v>17</v>
      </c>
      <c r="C199" s="57" t="s">
        <v>16</v>
      </c>
      <c r="D199" s="9">
        <v>45954</v>
      </c>
      <c r="E199" s="119" t="s">
        <v>1383</v>
      </c>
      <c r="F199" s="119" t="s">
        <v>101</v>
      </c>
      <c r="G199" s="120">
        <v>1</v>
      </c>
      <c r="H199" s="125">
        <v>63.15</v>
      </c>
      <c r="I199" s="129">
        <v>63.15</v>
      </c>
      <c r="J199" s="54" t="s">
        <v>8</v>
      </c>
      <c r="K199" s="30" t="s">
        <v>1333</v>
      </c>
    </row>
    <row r="200" spans="2:11">
      <c r="B200" s="58" t="s">
        <v>17</v>
      </c>
      <c r="C200" s="57" t="s">
        <v>16</v>
      </c>
      <c r="D200" s="9">
        <v>45954</v>
      </c>
      <c r="E200" s="119" t="s">
        <v>1383</v>
      </c>
      <c r="F200" s="119" t="s">
        <v>101</v>
      </c>
      <c r="G200" s="120">
        <v>1</v>
      </c>
      <c r="H200" s="125">
        <v>63.15</v>
      </c>
      <c r="I200" s="129">
        <v>63.15</v>
      </c>
      <c r="J200" s="54" t="s">
        <v>8</v>
      </c>
      <c r="K200" s="30" t="s">
        <v>1334</v>
      </c>
    </row>
    <row r="201" spans="2:11">
      <c r="B201" s="58" t="s">
        <v>17</v>
      </c>
      <c r="C201" s="57" t="s">
        <v>16</v>
      </c>
      <c r="D201" s="9">
        <v>45954</v>
      </c>
      <c r="E201" s="119" t="s">
        <v>1383</v>
      </c>
      <c r="F201" s="119" t="s">
        <v>101</v>
      </c>
      <c r="G201" s="120">
        <v>1</v>
      </c>
      <c r="H201" s="125">
        <v>63.15</v>
      </c>
      <c r="I201" s="129">
        <v>63.15</v>
      </c>
      <c r="J201" s="54" t="s">
        <v>8</v>
      </c>
      <c r="K201" s="30" t="s">
        <v>1335</v>
      </c>
    </row>
    <row r="202" spans="2:11">
      <c r="B202" s="58" t="s">
        <v>17</v>
      </c>
      <c r="C202" s="57" t="s">
        <v>16</v>
      </c>
      <c r="D202" s="9">
        <v>45954</v>
      </c>
      <c r="E202" s="119" t="s">
        <v>1383</v>
      </c>
      <c r="F202" s="119" t="s">
        <v>101</v>
      </c>
      <c r="G202" s="120">
        <v>1</v>
      </c>
      <c r="H202" s="125">
        <v>63.15</v>
      </c>
      <c r="I202" s="129">
        <v>63.15</v>
      </c>
      <c r="J202" s="54" t="s">
        <v>8</v>
      </c>
      <c r="K202" s="30" t="s">
        <v>1336</v>
      </c>
    </row>
    <row r="203" spans="2:11">
      <c r="B203" s="58" t="s">
        <v>17</v>
      </c>
      <c r="C203" s="57" t="s">
        <v>16</v>
      </c>
      <c r="D203" s="9">
        <v>45954</v>
      </c>
      <c r="E203" s="119" t="s">
        <v>1384</v>
      </c>
      <c r="F203" s="119" t="s">
        <v>101</v>
      </c>
      <c r="G203" s="120">
        <v>12</v>
      </c>
      <c r="H203" s="125">
        <v>63.15</v>
      </c>
      <c r="I203" s="129">
        <v>757.8</v>
      </c>
      <c r="J203" s="54" t="s">
        <v>8</v>
      </c>
      <c r="K203" s="30" t="s">
        <v>1337</v>
      </c>
    </row>
    <row r="204" spans="2:11">
      <c r="B204" s="117" t="s">
        <v>17</v>
      </c>
      <c r="C204" s="121" t="s">
        <v>16</v>
      </c>
      <c r="D204" s="9">
        <v>45954</v>
      </c>
      <c r="E204" s="119" t="s">
        <v>1384</v>
      </c>
      <c r="F204" s="119" t="s">
        <v>101</v>
      </c>
      <c r="G204" s="120">
        <v>51</v>
      </c>
      <c r="H204" s="125">
        <v>63.15</v>
      </c>
      <c r="I204" s="129">
        <v>3220.65</v>
      </c>
      <c r="J204" s="54" t="s">
        <v>8</v>
      </c>
      <c r="K204" s="30" t="s">
        <v>1338</v>
      </c>
    </row>
    <row r="205" spans="2:11">
      <c r="B205" s="117" t="s">
        <v>17</v>
      </c>
      <c r="C205" s="121" t="s">
        <v>16</v>
      </c>
      <c r="D205" s="9">
        <v>45954</v>
      </c>
      <c r="E205" s="119" t="s">
        <v>1384</v>
      </c>
      <c r="F205" s="119" t="s">
        <v>101</v>
      </c>
      <c r="G205" s="120">
        <v>24</v>
      </c>
      <c r="H205" s="125">
        <v>63.15</v>
      </c>
      <c r="I205" s="129">
        <v>1515.6</v>
      </c>
      <c r="J205" s="54" t="s">
        <v>8</v>
      </c>
      <c r="K205" s="30" t="s">
        <v>1339</v>
      </c>
    </row>
    <row r="206" spans="2:11">
      <c r="B206" s="58" t="s">
        <v>17</v>
      </c>
      <c r="C206" s="57" t="s">
        <v>16</v>
      </c>
      <c r="D206" s="9">
        <v>45957</v>
      </c>
      <c r="E206" s="119" t="s">
        <v>1441</v>
      </c>
      <c r="F206" s="119" t="s">
        <v>101</v>
      </c>
      <c r="G206" s="120">
        <v>30</v>
      </c>
      <c r="H206" s="125">
        <v>63.3</v>
      </c>
      <c r="I206" s="129">
        <v>1899</v>
      </c>
      <c r="J206" s="54" t="s">
        <v>8</v>
      </c>
      <c r="K206" s="30" t="s">
        <v>1435</v>
      </c>
    </row>
    <row r="207" spans="2:11">
      <c r="B207" s="58" t="s">
        <v>17</v>
      </c>
      <c r="C207" s="57" t="s">
        <v>16</v>
      </c>
      <c r="D207" s="9">
        <v>45957</v>
      </c>
      <c r="E207" s="119" t="s">
        <v>1442</v>
      </c>
      <c r="F207" s="119" t="s">
        <v>101</v>
      </c>
      <c r="G207" s="120">
        <v>12</v>
      </c>
      <c r="H207" s="125">
        <v>63.25</v>
      </c>
      <c r="I207" s="129">
        <v>759</v>
      </c>
      <c r="J207" s="54" t="s">
        <v>8</v>
      </c>
      <c r="K207" s="30" t="s">
        <v>1436</v>
      </c>
    </row>
    <row r="208" spans="2:11">
      <c r="B208" s="58" t="s">
        <v>17</v>
      </c>
      <c r="C208" s="57" t="s">
        <v>16</v>
      </c>
      <c r="D208" s="9">
        <v>45957</v>
      </c>
      <c r="E208" s="119" t="s">
        <v>1423</v>
      </c>
      <c r="F208" s="119" t="s">
        <v>101</v>
      </c>
      <c r="G208" s="120">
        <v>4</v>
      </c>
      <c r="H208" s="125">
        <v>63.15</v>
      </c>
      <c r="I208" s="129">
        <v>252.6</v>
      </c>
      <c r="J208" s="54" t="s">
        <v>8</v>
      </c>
      <c r="K208" s="30" t="s">
        <v>1437</v>
      </c>
    </row>
    <row r="209" spans="2:11">
      <c r="B209" s="58" t="s">
        <v>17</v>
      </c>
      <c r="C209" s="57" t="s">
        <v>16</v>
      </c>
      <c r="D209" s="9">
        <v>45957</v>
      </c>
      <c r="E209" s="119" t="s">
        <v>1443</v>
      </c>
      <c r="F209" s="119" t="s">
        <v>101</v>
      </c>
      <c r="G209" s="120">
        <v>90</v>
      </c>
      <c r="H209" s="125">
        <v>63.15</v>
      </c>
      <c r="I209" s="129">
        <v>5683.5</v>
      </c>
      <c r="J209" s="54" t="s">
        <v>8</v>
      </c>
      <c r="K209" s="30" t="s">
        <v>1438</v>
      </c>
    </row>
    <row r="210" spans="2:11">
      <c r="B210" s="58" t="s">
        <v>17</v>
      </c>
      <c r="C210" s="57" t="s">
        <v>16</v>
      </c>
      <c r="D210" s="9">
        <v>45957</v>
      </c>
      <c r="E210" s="119" t="s">
        <v>1444</v>
      </c>
      <c r="F210" s="119" t="s">
        <v>101</v>
      </c>
      <c r="G210" s="120">
        <v>30</v>
      </c>
      <c r="H210" s="125">
        <v>63.15</v>
      </c>
      <c r="I210" s="129">
        <v>1894.5</v>
      </c>
      <c r="J210" s="54" t="s">
        <v>8</v>
      </c>
      <c r="K210" s="30" t="s">
        <v>1439</v>
      </c>
    </row>
    <row r="211" spans="2:11">
      <c r="B211" s="58" t="s">
        <v>17</v>
      </c>
      <c r="C211" s="57" t="s">
        <v>16</v>
      </c>
      <c r="D211" s="9">
        <v>45957</v>
      </c>
      <c r="E211" s="119" t="s">
        <v>1445</v>
      </c>
      <c r="F211" s="119" t="s">
        <v>101</v>
      </c>
      <c r="G211" s="120">
        <v>35</v>
      </c>
      <c r="H211" s="125">
        <v>63.45</v>
      </c>
      <c r="I211" s="129">
        <v>2220.75</v>
      </c>
      <c r="J211" s="54" t="s">
        <v>8</v>
      </c>
      <c r="K211" s="30" t="s">
        <v>1440</v>
      </c>
    </row>
    <row r="212" spans="2:11">
      <c r="B212" s="58" t="s">
        <v>17</v>
      </c>
      <c r="C212" s="57" t="s">
        <v>16</v>
      </c>
      <c r="D212" s="9">
        <v>45958</v>
      </c>
      <c r="E212" s="119" t="s">
        <v>1469</v>
      </c>
      <c r="F212" s="119" t="s">
        <v>101</v>
      </c>
      <c r="G212" s="120">
        <v>5</v>
      </c>
      <c r="H212" s="125">
        <v>63.55</v>
      </c>
      <c r="I212" s="129">
        <v>317.75</v>
      </c>
      <c r="J212" s="54" t="s">
        <v>8</v>
      </c>
      <c r="K212" s="30" t="s">
        <v>1456</v>
      </c>
    </row>
    <row r="213" spans="2:11">
      <c r="B213" s="117" t="s">
        <v>17</v>
      </c>
      <c r="C213" s="121" t="s">
        <v>16</v>
      </c>
      <c r="D213" s="9">
        <v>45958</v>
      </c>
      <c r="E213" s="119" t="s">
        <v>1469</v>
      </c>
      <c r="F213" s="119" t="s">
        <v>101</v>
      </c>
      <c r="G213" s="120">
        <v>5</v>
      </c>
      <c r="H213" s="125">
        <v>63.55</v>
      </c>
      <c r="I213" s="129">
        <v>317.75</v>
      </c>
      <c r="J213" s="54" t="s">
        <v>8</v>
      </c>
      <c r="K213" s="30" t="s">
        <v>1457</v>
      </c>
    </row>
    <row r="214" spans="2:11">
      <c r="B214" s="117" t="s">
        <v>17</v>
      </c>
      <c r="C214" s="121" t="s">
        <v>16</v>
      </c>
      <c r="D214" s="9">
        <v>45958</v>
      </c>
      <c r="E214" s="119" t="s">
        <v>1470</v>
      </c>
      <c r="F214" s="119" t="s">
        <v>101</v>
      </c>
      <c r="G214" s="120">
        <v>50</v>
      </c>
      <c r="H214" s="125">
        <v>63.55</v>
      </c>
      <c r="I214" s="129">
        <v>3177.5</v>
      </c>
      <c r="J214" s="54" t="s">
        <v>8</v>
      </c>
      <c r="K214" s="30" t="s">
        <v>1458</v>
      </c>
    </row>
    <row r="215" spans="2:11">
      <c r="B215" s="58" t="s">
        <v>17</v>
      </c>
      <c r="C215" s="57" t="s">
        <v>16</v>
      </c>
      <c r="D215" s="9">
        <v>45958</v>
      </c>
      <c r="E215" s="119" t="s">
        <v>1471</v>
      </c>
      <c r="F215" s="119" t="s">
        <v>101</v>
      </c>
      <c r="G215" s="120">
        <v>1462</v>
      </c>
      <c r="H215" s="125">
        <v>63.5</v>
      </c>
      <c r="I215" s="129">
        <v>92837</v>
      </c>
      <c r="J215" s="54" t="s">
        <v>8</v>
      </c>
      <c r="K215" s="30" t="s">
        <v>1459</v>
      </c>
    </row>
    <row r="216" spans="2:11">
      <c r="B216" s="58" t="s">
        <v>17</v>
      </c>
      <c r="C216" s="57" t="s">
        <v>16</v>
      </c>
      <c r="D216" s="9">
        <v>45958</v>
      </c>
      <c r="E216" s="119" t="s">
        <v>1472</v>
      </c>
      <c r="F216" s="119" t="s">
        <v>101</v>
      </c>
      <c r="G216" s="120">
        <v>30</v>
      </c>
      <c r="H216" s="125">
        <v>63.55</v>
      </c>
      <c r="I216" s="129">
        <v>1906.5</v>
      </c>
      <c r="J216" s="54" t="s">
        <v>8</v>
      </c>
      <c r="K216" s="30" t="s">
        <v>1460</v>
      </c>
    </row>
    <row r="217" spans="2:11">
      <c r="B217" s="58" t="s">
        <v>17</v>
      </c>
      <c r="C217" s="57" t="s">
        <v>16</v>
      </c>
      <c r="D217" s="9">
        <v>45958</v>
      </c>
      <c r="E217" s="119" t="s">
        <v>1473</v>
      </c>
      <c r="F217" s="119" t="s">
        <v>101</v>
      </c>
      <c r="G217" s="120">
        <v>30</v>
      </c>
      <c r="H217" s="125">
        <v>63.55</v>
      </c>
      <c r="I217" s="129">
        <v>1906.5</v>
      </c>
      <c r="J217" s="54" t="s">
        <v>8</v>
      </c>
      <c r="K217" s="30" t="s">
        <v>1461</v>
      </c>
    </row>
    <row r="218" spans="2:11">
      <c r="B218" s="58" t="s">
        <v>17</v>
      </c>
      <c r="C218" s="57" t="s">
        <v>16</v>
      </c>
      <c r="D218" s="9">
        <v>45958</v>
      </c>
      <c r="E218" s="119" t="s">
        <v>1474</v>
      </c>
      <c r="F218" s="119" t="s">
        <v>101</v>
      </c>
      <c r="G218" s="120">
        <v>30</v>
      </c>
      <c r="H218" s="125">
        <v>63.5</v>
      </c>
      <c r="I218" s="129">
        <v>1905</v>
      </c>
      <c r="J218" s="54" t="s">
        <v>8</v>
      </c>
      <c r="K218" s="30" t="s">
        <v>1462</v>
      </c>
    </row>
    <row r="219" spans="2:11">
      <c r="B219" s="58" t="s">
        <v>17</v>
      </c>
      <c r="C219" s="57" t="s">
        <v>16</v>
      </c>
      <c r="D219" s="9">
        <v>45958</v>
      </c>
      <c r="E219" s="119" t="s">
        <v>1474</v>
      </c>
      <c r="F219" s="119" t="s">
        <v>101</v>
      </c>
      <c r="G219" s="120">
        <v>90</v>
      </c>
      <c r="H219" s="125">
        <v>63.5</v>
      </c>
      <c r="I219" s="129">
        <v>5715</v>
      </c>
      <c r="J219" s="54" t="s">
        <v>8</v>
      </c>
      <c r="K219" s="30" t="s">
        <v>1463</v>
      </c>
    </row>
    <row r="220" spans="2:11">
      <c r="B220" s="58" t="s">
        <v>17</v>
      </c>
      <c r="C220" s="57" t="s">
        <v>16</v>
      </c>
      <c r="D220" s="9">
        <v>45958</v>
      </c>
      <c r="E220" s="119" t="s">
        <v>1475</v>
      </c>
      <c r="F220" s="119" t="s">
        <v>101</v>
      </c>
      <c r="G220" s="120">
        <v>30</v>
      </c>
      <c r="H220" s="125">
        <v>63.45</v>
      </c>
      <c r="I220" s="129">
        <v>1903.5</v>
      </c>
      <c r="J220" s="54" t="s">
        <v>8</v>
      </c>
      <c r="K220" s="30" t="s">
        <v>1464</v>
      </c>
    </row>
    <row r="221" spans="2:11">
      <c r="B221" s="58" t="s">
        <v>17</v>
      </c>
      <c r="C221" s="57" t="s">
        <v>16</v>
      </c>
      <c r="D221" s="9">
        <v>45958</v>
      </c>
      <c r="E221" s="119" t="s">
        <v>1476</v>
      </c>
      <c r="F221" s="119" t="s">
        <v>101</v>
      </c>
      <c r="G221" s="120">
        <v>12</v>
      </c>
      <c r="H221" s="125">
        <v>63.45</v>
      </c>
      <c r="I221" s="129">
        <v>761.40000000000009</v>
      </c>
      <c r="J221" s="54" t="s">
        <v>8</v>
      </c>
      <c r="K221" s="30" t="s">
        <v>1465</v>
      </c>
    </row>
    <row r="222" spans="2:11">
      <c r="B222" s="117" t="s">
        <v>17</v>
      </c>
      <c r="C222" s="121" t="s">
        <v>16</v>
      </c>
      <c r="D222" s="9">
        <v>45958</v>
      </c>
      <c r="E222" s="119" t="s">
        <v>1477</v>
      </c>
      <c r="F222" s="119" t="s">
        <v>101</v>
      </c>
      <c r="G222" s="120">
        <v>3</v>
      </c>
      <c r="H222" s="125">
        <v>63.45</v>
      </c>
      <c r="I222" s="129">
        <v>190.35000000000002</v>
      </c>
      <c r="J222" s="54" t="s">
        <v>8</v>
      </c>
      <c r="K222" s="30" t="s">
        <v>1466</v>
      </c>
    </row>
    <row r="223" spans="2:11">
      <c r="B223" s="117" t="s">
        <v>17</v>
      </c>
      <c r="C223" s="121" t="s">
        <v>16</v>
      </c>
      <c r="D223" s="9">
        <v>45958</v>
      </c>
      <c r="E223" s="119" t="s">
        <v>1478</v>
      </c>
      <c r="F223" s="119" t="s">
        <v>101</v>
      </c>
      <c r="G223" s="120">
        <v>90</v>
      </c>
      <c r="H223" s="125">
        <v>63.5</v>
      </c>
      <c r="I223" s="129">
        <v>5715</v>
      </c>
      <c r="J223" s="54" t="s">
        <v>8</v>
      </c>
      <c r="K223" s="30" t="s">
        <v>1467</v>
      </c>
    </row>
    <row r="224" spans="2:11">
      <c r="B224" s="58" t="s">
        <v>17</v>
      </c>
      <c r="C224" s="57" t="s">
        <v>16</v>
      </c>
      <c r="D224" s="9">
        <v>45958</v>
      </c>
      <c r="E224" s="119" t="s">
        <v>1479</v>
      </c>
      <c r="F224" s="119" t="s">
        <v>101</v>
      </c>
      <c r="G224" s="120">
        <v>2000</v>
      </c>
      <c r="H224" s="125">
        <v>63.4</v>
      </c>
      <c r="I224" s="129">
        <v>126800</v>
      </c>
      <c r="J224" s="54" t="s">
        <v>8</v>
      </c>
      <c r="K224" s="30" t="s">
        <v>1468</v>
      </c>
    </row>
    <row r="225" spans="2:11">
      <c r="B225" s="58" t="s">
        <v>17</v>
      </c>
      <c r="C225" s="57" t="s">
        <v>16</v>
      </c>
      <c r="D225" s="9">
        <v>45959</v>
      </c>
      <c r="E225" s="119" t="s">
        <v>1538</v>
      </c>
      <c r="F225" s="119" t="s">
        <v>101</v>
      </c>
      <c r="G225" s="120">
        <v>5</v>
      </c>
      <c r="H225" s="125">
        <v>63.3</v>
      </c>
      <c r="I225" s="129">
        <v>316.5</v>
      </c>
      <c r="J225" s="54" t="s">
        <v>8</v>
      </c>
      <c r="K225" s="30" t="s">
        <v>1481</v>
      </c>
    </row>
    <row r="226" spans="2:11">
      <c r="B226" s="58" t="s">
        <v>17</v>
      </c>
      <c r="C226" s="57" t="s">
        <v>16</v>
      </c>
      <c r="D226" s="9">
        <v>45959</v>
      </c>
      <c r="E226" s="119" t="s">
        <v>1538</v>
      </c>
      <c r="F226" s="119" t="s">
        <v>101</v>
      </c>
      <c r="G226" s="120">
        <v>125</v>
      </c>
      <c r="H226" s="125">
        <v>63.3</v>
      </c>
      <c r="I226" s="129">
        <v>7912.5</v>
      </c>
      <c r="J226" s="54" t="s">
        <v>8</v>
      </c>
      <c r="K226" s="30" t="s">
        <v>1483</v>
      </c>
    </row>
    <row r="227" spans="2:11">
      <c r="B227" s="58" t="s">
        <v>17</v>
      </c>
      <c r="C227" s="57" t="s">
        <v>16</v>
      </c>
      <c r="D227" s="9">
        <v>45959</v>
      </c>
      <c r="E227" s="119" t="s">
        <v>1538</v>
      </c>
      <c r="F227" s="119" t="s">
        <v>101</v>
      </c>
      <c r="G227" s="120">
        <v>5</v>
      </c>
      <c r="H227" s="125">
        <v>63.3</v>
      </c>
      <c r="I227" s="129">
        <v>316.5</v>
      </c>
      <c r="J227" s="54" t="s">
        <v>8</v>
      </c>
      <c r="K227" s="30" t="s">
        <v>1484</v>
      </c>
    </row>
    <row r="228" spans="2:11">
      <c r="B228" s="58" t="s">
        <v>17</v>
      </c>
      <c r="C228" s="57" t="s">
        <v>16</v>
      </c>
      <c r="D228" s="9">
        <v>45959</v>
      </c>
      <c r="E228" s="119" t="s">
        <v>1538</v>
      </c>
      <c r="F228" s="119" t="s">
        <v>101</v>
      </c>
      <c r="G228" s="120">
        <v>10</v>
      </c>
      <c r="H228" s="125">
        <v>63.3</v>
      </c>
      <c r="I228" s="129">
        <v>633</v>
      </c>
      <c r="J228" s="54" t="s">
        <v>8</v>
      </c>
      <c r="K228" s="30" t="s">
        <v>1485</v>
      </c>
    </row>
    <row r="229" spans="2:11">
      <c r="B229" s="58" t="s">
        <v>17</v>
      </c>
      <c r="C229" s="57" t="s">
        <v>16</v>
      </c>
      <c r="D229" s="9">
        <v>45959</v>
      </c>
      <c r="E229" s="119" t="s">
        <v>1538</v>
      </c>
      <c r="F229" s="119" t="s">
        <v>101</v>
      </c>
      <c r="G229" s="120">
        <v>5</v>
      </c>
      <c r="H229" s="125">
        <v>63.3</v>
      </c>
      <c r="I229" s="129">
        <v>316.5</v>
      </c>
      <c r="J229" s="54" t="s">
        <v>8</v>
      </c>
      <c r="K229" s="30" t="s">
        <v>1486</v>
      </c>
    </row>
    <row r="230" spans="2:11">
      <c r="B230" s="58" t="s">
        <v>17</v>
      </c>
      <c r="C230" s="57" t="s">
        <v>16</v>
      </c>
      <c r="D230" s="9">
        <v>45959</v>
      </c>
      <c r="E230" s="119" t="s">
        <v>1538</v>
      </c>
      <c r="F230" s="119" t="s">
        <v>101</v>
      </c>
      <c r="G230" s="120">
        <v>5</v>
      </c>
      <c r="H230" s="125">
        <v>63.3</v>
      </c>
      <c r="I230" s="129">
        <v>316.5</v>
      </c>
      <c r="J230" s="54" t="s">
        <v>8</v>
      </c>
      <c r="K230" s="30" t="s">
        <v>1487</v>
      </c>
    </row>
    <row r="231" spans="2:11">
      <c r="B231" s="117" t="s">
        <v>17</v>
      </c>
      <c r="C231" s="121" t="s">
        <v>16</v>
      </c>
      <c r="D231" s="9">
        <v>45959</v>
      </c>
      <c r="E231" s="119" t="s">
        <v>1538</v>
      </c>
      <c r="F231" s="119" t="s">
        <v>101</v>
      </c>
      <c r="G231" s="120">
        <v>5</v>
      </c>
      <c r="H231" s="125">
        <v>63.3</v>
      </c>
      <c r="I231" s="129">
        <v>316.5</v>
      </c>
      <c r="J231" s="54" t="s">
        <v>8</v>
      </c>
      <c r="K231" s="30" t="s">
        <v>1488</v>
      </c>
    </row>
    <row r="232" spans="2:11">
      <c r="B232" s="117" t="s">
        <v>17</v>
      </c>
      <c r="C232" s="121" t="s">
        <v>16</v>
      </c>
      <c r="D232" s="9">
        <v>45959</v>
      </c>
      <c r="E232" s="119" t="s">
        <v>1538</v>
      </c>
      <c r="F232" s="119" t="s">
        <v>101</v>
      </c>
      <c r="G232" s="120">
        <v>3</v>
      </c>
      <c r="H232" s="125">
        <v>63.3</v>
      </c>
      <c r="I232" s="129">
        <v>189.89999999999998</v>
      </c>
      <c r="J232" s="54" t="s">
        <v>8</v>
      </c>
      <c r="K232" s="30" t="s">
        <v>1489</v>
      </c>
    </row>
    <row r="233" spans="2:11">
      <c r="B233" s="58" t="s">
        <v>17</v>
      </c>
      <c r="C233" s="57" t="s">
        <v>16</v>
      </c>
      <c r="D233" s="9">
        <v>45959</v>
      </c>
      <c r="E233" s="119" t="s">
        <v>1538</v>
      </c>
      <c r="F233" s="119" t="s">
        <v>101</v>
      </c>
      <c r="G233" s="120">
        <v>2</v>
      </c>
      <c r="H233" s="125">
        <v>63.3</v>
      </c>
      <c r="I233" s="129">
        <v>126.6</v>
      </c>
      <c r="J233" s="54" t="s">
        <v>8</v>
      </c>
      <c r="K233" s="30" t="s">
        <v>1490</v>
      </c>
    </row>
    <row r="234" spans="2:11">
      <c r="B234" s="58" t="s">
        <v>17</v>
      </c>
      <c r="C234" s="57" t="s">
        <v>16</v>
      </c>
      <c r="D234" s="9">
        <v>45959</v>
      </c>
      <c r="E234" s="119" t="s">
        <v>1538</v>
      </c>
      <c r="F234" s="119" t="s">
        <v>101</v>
      </c>
      <c r="G234" s="120">
        <v>72</v>
      </c>
      <c r="H234" s="125">
        <v>63.3</v>
      </c>
      <c r="I234" s="129">
        <v>4557.5999999999995</v>
      </c>
      <c r="J234" s="54" t="s">
        <v>8</v>
      </c>
      <c r="K234" s="30" t="s">
        <v>1491</v>
      </c>
    </row>
    <row r="235" spans="2:11">
      <c r="B235" s="58" t="s">
        <v>17</v>
      </c>
      <c r="C235" s="57" t="s">
        <v>16</v>
      </c>
      <c r="D235" s="9">
        <v>45959</v>
      </c>
      <c r="E235" s="119" t="s">
        <v>1538</v>
      </c>
      <c r="F235" s="119" t="s">
        <v>101</v>
      </c>
      <c r="G235" s="120">
        <v>5</v>
      </c>
      <c r="H235" s="125">
        <v>63.3</v>
      </c>
      <c r="I235" s="129">
        <v>316.5</v>
      </c>
      <c r="J235" s="54" t="s">
        <v>8</v>
      </c>
      <c r="K235" s="30" t="s">
        <v>1492</v>
      </c>
    </row>
    <row r="236" spans="2:11">
      <c r="B236" s="58" t="s">
        <v>17</v>
      </c>
      <c r="C236" s="57" t="s">
        <v>16</v>
      </c>
      <c r="D236" s="9">
        <v>45959</v>
      </c>
      <c r="E236" s="119" t="s">
        <v>1538</v>
      </c>
      <c r="F236" s="119" t="s">
        <v>101</v>
      </c>
      <c r="G236" s="120">
        <v>5</v>
      </c>
      <c r="H236" s="125">
        <v>63.3</v>
      </c>
      <c r="I236" s="129">
        <v>316.5</v>
      </c>
      <c r="J236" s="54" t="s">
        <v>8</v>
      </c>
      <c r="K236" s="30" t="s">
        <v>1493</v>
      </c>
    </row>
    <row r="237" spans="2:11">
      <c r="B237" s="58" t="s">
        <v>17</v>
      </c>
      <c r="C237" s="57" t="s">
        <v>16</v>
      </c>
      <c r="D237" s="9">
        <v>45959</v>
      </c>
      <c r="E237" s="119" t="s">
        <v>1538</v>
      </c>
      <c r="F237" s="119" t="s">
        <v>101</v>
      </c>
      <c r="G237" s="120">
        <v>5</v>
      </c>
      <c r="H237" s="125">
        <v>63.3</v>
      </c>
      <c r="I237" s="129">
        <v>316.5</v>
      </c>
      <c r="J237" s="54" t="s">
        <v>8</v>
      </c>
      <c r="K237" s="30" t="s">
        <v>1494</v>
      </c>
    </row>
    <row r="238" spans="2:11">
      <c r="B238" s="58" t="s">
        <v>17</v>
      </c>
      <c r="C238" s="57" t="s">
        <v>16</v>
      </c>
      <c r="D238" s="9">
        <v>45959</v>
      </c>
      <c r="E238" s="119" t="s">
        <v>1538</v>
      </c>
      <c r="F238" s="119" t="s">
        <v>101</v>
      </c>
      <c r="G238" s="120">
        <v>5</v>
      </c>
      <c r="H238" s="125">
        <v>63.3</v>
      </c>
      <c r="I238" s="129">
        <v>316.5</v>
      </c>
      <c r="J238" s="54" t="s">
        <v>8</v>
      </c>
      <c r="K238" s="30" t="s">
        <v>1495</v>
      </c>
    </row>
    <row r="239" spans="2:11">
      <c r="B239" s="58" t="s">
        <v>17</v>
      </c>
      <c r="C239" s="57" t="s">
        <v>16</v>
      </c>
      <c r="D239" s="9">
        <v>45959</v>
      </c>
      <c r="E239" s="119" t="s">
        <v>1538</v>
      </c>
      <c r="F239" s="119" t="s">
        <v>101</v>
      </c>
      <c r="G239" s="120">
        <v>5</v>
      </c>
      <c r="H239" s="125">
        <v>63.3</v>
      </c>
      <c r="I239" s="129">
        <v>316.5</v>
      </c>
      <c r="J239" s="54" t="s">
        <v>8</v>
      </c>
      <c r="K239" s="30" t="s">
        <v>1496</v>
      </c>
    </row>
    <row r="240" spans="2:11">
      <c r="B240" s="117" t="s">
        <v>17</v>
      </c>
      <c r="C240" s="121" t="s">
        <v>16</v>
      </c>
      <c r="D240" s="9">
        <v>45959</v>
      </c>
      <c r="E240" s="119" t="s">
        <v>1538</v>
      </c>
      <c r="F240" s="119" t="s">
        <v>101</v>
      </c>
      <c r="G240" s="120">
        <v>5</v>
      </c>
      <c r="H240" s="125">
        <v>63.3</v>
      </c>
      <c r="I240" s="129">
        <v>316.5</v>
      </c>
      <c r="J240" s="54" t="s">
        <v>8</v>
      </c>
      <c r="K240" s="30" t="s">
        <v>1497</v>
      </c>
    </row>
    <row r="241" spans="2:11">
      <c r="B241" s="117" t="s">
        <v>17</v>
      </c>
      <c r="C241" s="121" t="s">
        <v>16</v>
      </c>
      <c r="D241" s="9">
        <v>45959</v>
      </c>
      <c r="E241" s="119" t="s">
        <v>1538</v>
      </c>
      <c r="F241" s="119" t="s">
        <v>101</v>
      </c>
      <c r="G241" s="120">
        <v>5</v>
      </c>
      <c r="H241" s="125">
        <v>63.3</v>
      </c>
      <c r="I241" s="129">
        <v>316.5</v>
      </c>
      <c r="J241" s="54" t="s">
        <v>8</v>
      </c>
      <c r="K241" s="30" t="s">
        <v>1498</v>
      </c>
    </row>
    <row r="242" spans="2:11">
      <c r="B242" s="58" t="s">
        <v>17</v>
      </c>
      <c r="C242" s="57" t="s">
        <v>16</v>
      </c>
      <c r="D242" s="9">
        <v>45959</v>
      </c>
      <c r="E242" s="119" t="s">
        <v>1538</v>
      </c>
      <c r="F242" s="119" t="s">
        <v>101</v>
      </c>
      <c r="G242" s="120">
        <v>5</v>
      </c>
      <c r="H242" s="125">
        <v>63.3</v>
      </c>
      <c r="I242" s="129">
        <v>316.5</v>
      </c>
      <c r="J242" s="54" t="s">
        <v>8</v>
      </c>
      <c r="K242" s="30" t="s">
        <v>1499</v>
      </c>
    </row>
    <row r="243" spans="2:11">
      <c r="B243" s="58" t="s">
        <v>17</v>
      </c>
      <c r="C243" s="57" t="s">
        <v>16</v>
      </c>
      <c r="D243" s="9">
        <v>45959</v>
      </c>
      <c r="E243" s="119" t="s">
        <v>1538</v>
      </c>
      <c r="F243" s="119" t="s">
        <v>101</v>
      </c>
      <c r="G243" s="120">
        <v>5</v>
      </c>
      <c r="H243" s="125">
        <v>63.3</v>
      </c>
      <c r="I243" s="129">
        <v>316.5</v>
      </c>
      <c r="J243" s="54" t="s">
        <v>8</v>
      </c>
      <c r="K243" s="30" t="s">
        <v>1500</v>
      </c>
    </row>
    <row r="244" spans="2:11">
      <c r="B244" s="58" t="s">
        <v>17</v>
      </c>
      <c r="C244" s="57" t="s">
        <v>16</v>
      </c>
      <c r="D244" s="9">
        <v>45959</v>
      </c>
      <c r="E244" s="119" t="s">
        <v>1538</v>
      </c>
      <c r="F244" s="119" t="s">
        <v>101</v>
      </c>
      <c r="G244" s="120">
        <v>5</v>
      </c>
      <c r="H244" s="125">
        <v>63.3</v>
      </c>
      <c r="I244" s="129">
        <v>316.5</v>
      </c>
      <c r="J244" s="54" t="s">
        <v>8</v>
      </c>
      <c r="K244" s="30" t="s">
        <v>1501</v>
      </c>
    </row>
    <row r="245" spans="2:11">
      <c r="B245" s="58" t="s">
        <v>17</v>
      </c>
      <c r="C245" s="57" t="s">
        <v>16</v>
      </c>
      <c r="D245" s="9">
        <v>45959</v>
      </c>
      <c r="E245" s="119" t="s">
        <v>1538</v>
      </c>
      <c r="F245" s="119" t="s">
        <v>101</v>
      </c>
      <c r="G245" s="120">
        <v>5</v>
      </c>
      <c r="H245" s="125">
        <v>63.3</v>
      </c>
      <c r="I245" s="129">
        <v>316.5</v>
      </c>
      <c r="J245" s="54" t="s">
        <v>8</v>
      </c>
      <c r="K245" s="30" t="s">
        <v>1502</v>
      </c>
    </row>
    <row r="246" spans="2:11">
      <c r="B246" s="58" t="s">
        <v>17</v>
      </c>
      <c r="C246" s="57" t="s">
        <v>16</v>
      </c>
      <c r="D246" s="9">
        <v>45959</v>
      </c>
      <c r="E246" s="119" t="s">
        <v>1538</v>
      </c>
      <c r="F246" s="119" t="s">
        <v>101</v>
      </c>
      <c r="G246" s="120">
        <v>5</v>
      </c>
      <c r="H246" s="125">
        <v>63.3</v>
      </c>
      <c r="I246" s="129">
        <v>316.5</v>
      </c>
      <c r="J246" s="54" t="s">
        <v>8</v>
      </c>
      <c r="K246" s="30" t="s">
        <v>1503</v>
      </c>
    </row>
    <row r="247" spans="2:11">
      <c r="B247" s="58" t="s">
        <v>17</v>
      </c>
      <c r="C247" s="57" t="s">
        <v>16</v>
      </c>
      <c r="D247" s="9">
        <v>45959</v>
      </c>
      <c r="E247" s="119" t="s">
        <v>1538</v>
      </c>
      <c r="F247" s="119" t="s">
        <v>101</v>
      </c>
      <c r="G247" s="120">
        <v>5</v>
      </c>
      <c r="H247" s="125">
        <v>63.3</v>
      </c>
      <c r="I247" s="129">
        <v>316.5</v>
      </c>
      <c r="J247" s="54" t="s">
        <v>8</v>
      </c>
      <c r="K247" s="30" t="s">
        <v>1504</v>
      </c>
    </row>
    <row r="248" spans="2:11">
      <c r="B248" s="58" t="s">
        <v>17</v>
      </c>
      <c r="C248" s="57" t="s">
        <v>16</v>
      </c>
      <c r="D248" s="9">
        <v>45959</v>
      </c>
      <c r="E248" s="119" t="s">
        <v>1538</v>
      </c>
      <c r="F248" s="119" t="s">
        <v>101</v>
      </c>
      <c r="G248" s="120">
        <v>5</v>
      </c>
      <c r="H248" s="125">
        <v>63.3</v>
      </c>
      <c r="I248" s="129">
        <v>316.5</v>
      </c>
      <c r="J248" s="54" t="s">
        <v>8</v>
      </c>
      <c r="K248" s="30" t="s">
        <v>1505</v>
      </c>
    </row>
    <row r="249" spans="2:11">
      <c r="B249" s="117" t="s">
        <v>17</v>
      </c>
      <c r="C249" s="121" t="s">
        <v>16</v>
      </c>
      <c r="D249" s="9">
        <v>45959</v>
      </c>
      <c r="E249" s="119" t="s">
        <v>1538</v>
      </c>
      <c r="F249" s="119" t="s">
        <v>101</v>
      </c>
      <c r="G249" s="120">
        <v>5</v>
      </c>
      <c r="H249" s="125">
        <v>63.3</v>
      </c>
      <c r="I249" s="129">
        <v>316.5</v>
      </c>
      <c r="J249" s="54" t="s">
        <v>8</v>
      </c>
      <c r="K249" s="30" t="s">
        <v>1506</v>
      </c>
    </row>
    <row r="250" spans="2:11">
      <c r="B250" s="117" t="s">
        <v>17</v>
      </c>
      <c r="C250" s="121" t="s">
        <v>16</v>
      </c>
      <c r="D250" s="9">
        <v>45959</v>
      </c>
      <c r="E250" s="119" t="s">
        <v>1538</v>
      </c>
      <c r="F250" s="119" t="s">
        <v>101</v>
      </c>
      <c r="G250" s="120">
        <v>5</v>
      </c>
      <c r="H250" s="125">
        <v>63.3</v>
      </c>
      <c r="I250" s="129">
        <v>316.5</v>
      </c>
      <c r="J250" s="54" t="s">
        <v>8</v>
      </c>
      <c r="K250" s="30" t="s">
        <v>1507</v>
      </c>
    </row>
    <row r="251" spans="2:11">
      <c r="B251" s="58" t="s">
        <v>17</v>
      </c>
      <c r="C251" s="57" t="s">
        <v>16</v>
      </c>
      <c r="D251" s="9">
        <v>45959</v>
      </c>
      <c r="E251" s="119" t="s">
        <v>1538</v>
      </c>
      <c r="F251" s="119" t="s">
        <v>101</v>
      </c>
      <c r="G251" s="120">
        <v>5</v>
      </c>
      <c r="H251" s="125">
        <v>63.3</v>
      </c>
      <c r="I251" s="129">
        <v>316.5</v>
      </c>
      <c r="J251" s="54" t="s">
        <v>8</v>
      </c>
      <c r="K251" s="30" t="s">
        <v>1508</v>
      </c>
    </row>
    <row r="252" spans="2:11">
      <c r="B252" s="58" t="s">
        <v>17</v>
      </c>
      <c r="C252" s="57" t="s">
        <v>16</v>
      </c>
      <c r="D252" s="9">
        <v>45959</v>
      </c>
      <c r="E252" s="119" t="s">
        <v>1538</v>
      </c>
      <c r="F252" s="119" t="s">
        <v>101</v>
      </c>
      <c r="G252" s="120">
        <v>5</v>
      </c>
      <c r="H252" s="125">
        <v>63.3</v>
      </c>
      <c r="I252" s="129">
        <v>316.5</v>
      </c>
      <c r="J252" s="54" t="s">
        <v>8</v>
      </c>
      <c r="K252" s="30" t="s">
        <v>1509</v>
      </c>
    </row>
    <row r="253" spans="2:11">
      <c r="B253" s="58" t="s">
        <v>17</v>
      </c>
      <c r="C253" s="57" t="s">
        <v>16</v>
      </c>
      <c r="D253" s="9">
        <v>45959</v>
      </c>
      <c r="E253" s="119" t="s">
        <v>1538</v>
      </c>
      <c r="F253" s="119" t="s">
        <v>101</v>
      </c>
      <c r="G253" s="120">
        <v>5</v>
      </c>
      <c r="H253" s="125">
        <v>63.3</v>
      </c>
      <c r="I253" s="129">
        <v>316.5</v>
      </c>
      <c r="J253" s="54" t="s">
        <v>8</v>
      </c>
      <c r="K253" s="30" t="s">
        <v>1510</v>
      </c>
    </row>
    <row r="254" spans="2:11">
      <c r="B254" s="58" t="s">
        <v>17</v>
      </c>
      <c r="C254" s="57" t="s">
        <v>16</v>
      </c>
      <c r="D254" s="9">
        <v>45959</v>
      </c>
      <c r="E254" s="119" t="s">
        <v>1539</v>
      </c>
      <c r="F254" s="119" t="s">
        <v>101</v>
      </c>
      <c r="G254" s="120">
        <v>30</v>
      </c>
      <c r="H254" s="125">
        <v>63.3</v>
      </c>
      <c r="I254" s="129">
        <v>1899</v>
      </c>
      <c r="J254" s="54" t="s">
        <v>8</v>
      </c>
      <c r="K254" s="30" t="s">
        <v>1512</v>
      </c>
    </row>
    <row r="255" spans="2:11">
      <c r="B255" s="58" t="s">
        <v>17</v>
      </c>
      <c r="C255" s="57" t="s">
        <v>16</v>
      </c>
      <c r="D255" s="9">
        <v>45959</v>
      </c>
      <c r="E255" s="119" t="s">
        <v>1539</v>
      </c>
      <c r="F255" s="119" t="s">
        <v>101</v>
      </c>
      <c r="G255" s="120">
        <v>60</v>
      </c>
      <c r="H255" s="125">
        <v>63.3</v>
      </c>
      <c r="I255" s="129">
        <v>3798</v>
      </c>
      <c r="J255" s="54" t="s">
        <v>8</v>
      </c>
      <c r="K255" s="30" t="s">
        <v>1513</v>
      </c>
    </row>
    <row r="256" spans="2:11">
      <c r="B256" s="58" t="s">
        <v>17</v>
      </c>
      <c r="C256" s="57" t="s">
        <v>16</v>
      </c>
      <c r="D256" s="9">
        <v>45959</v>
      </c>
      <c r="E256" s="119" t="s">
        <v>1539</v>
      </c>
      <c r="F256" s="119" t="s">
        <v>101</v>
      </c>
      <c r="G256" s="120">
        <v>30</v>
      </c>
      <c r="H256" s="125">
        <v>63.3</v>
      </c>
      <c r="I256" s="129">
        <v>1899</v>
      </c>
      <c r="J256" s="54" t="s">
        <v>8</v>
      </c>
      <c r="K256" s="30" t="s">
        <v>1514</v>
      </c>
    </row>
    <row r="257" spans="2:11">
      <c r="B257" s="58" t="s">
        <v>17</v>
      </c>
      <c r="C257" s="57" t="s">
        <v>16</v>
      </c>
      <c r="D257" s="9">
        <v>45959</v>
      </c>
      <c r="E257" s="119" t="s">
        <v>1539</v>
      </c>
      <c r="F257" s="119" t="s">
        <v>101</v>
      </c>
      <c r="G257" s="120">
        <v>30</v>
      </c>
      <c r="H257" s="125">
        <v>63.3</v>
      </c>
      <c r="I257" s="129">
        <v>1899</v>
      </c>
      <c r="J257" s="54" t="s">
        <v>8</v>
      </c>
      <c r="K257" s="30" t="s">
        <v>1515</v>
      </c>
    </row>
    <row r="258" spans="2:11">
      <c r="B258" s="117" t="s">
        <v>17</v>
      </c>
      <c r="C258" s="121" t="s">
        <v>16</v>
      </c>
      <c r="D258" s="9">
        <v>45959</v>
      </c>
      <c r="E258" s="119" t="s">
        <v>1539</v>
      </c>
      <c r="F258" s="119" t="s">
        <v>101</v>
      </c>
      <c r="G258" s="120">
        <v>30</v>
      </c>
      <c r="H258" s="125">
        <v>63.3</v>
      </c>
      <c r="I258" s="129">
        <v>1899</v>
      </c>
      <c r="J258" s="54" t="s">
        <v>8</v>
      </c>
      <c r="K258" s="30" t="s">
        <v>1516</v>
      </c>
    </row>
    <row r="259" spans="2:11">
      <c r="B259" s="117" t="s">
        <v>17</v>
      </c>
      <c r="C259" s="121" t="s">
        <v>16</v>
      </c>
      <c r="D259" s="9">
        <v>45959</v>
      </c>
      <c r="E259" s="119" t="s">
        <v>1539</v>
      </c>
      <c r="F259" s="119" t="s">
        <v>101</v>
      </c>
      <c r="G259" s="120">
        <v>30</v>
      </c>
      <c r="H259" s="125">
        <v>63.3</v>
      </c>
      <c r="I259" s="129">
        <v>1899</v>
      </c>
      <c r="J259" s="54" t="s">
        <v>8</v>
      </c>
      <c r="K259" s="30" t="s">
        <v>1517</v>
      </c>
    </row>
    <row r="260" spans="2:11">
      <c r="B260" s="58" t="s">
        <v>17</v>
      </c>
      <c r="C260" s="57" t="s">
        <v>16</v>
      </c>
      <c r="D260" s="9">
        <v>45959</v>
      </c>
      <c r="E260" s="119" t="s">
        <v>1539</v>
      </c>
      <c r="F260" s="119" t="s">
        <v>101</v>
      </c>
      <c r="G260" s="120">
        <v>30</v>
      </c>
      <c r="H260" s="125">
        <v>63.3</v>
      </c>
      <c r="I260" s="129">
        <v>1899</v>
      </c>
      <c r="J260" s="54" t="s">
        <v>8</v>
      </c>
      <c r="K260" s="30" t="s">
        <v>1518</v>
      </c>
    </row>
    <row r="261" spans="2:11">
      <c r="B261" s="58" t="s">
        <v>17</v>
      </c>
      <c r="C261" s="57" t="s">
        <v>16</v>
      </c>
      <c r="D261" s="9">
        <v>45959</v>
      </c>
      <c r="E261" s="119" t="s">
        <v>1539</v>
      </c>
      <c r="F261" s="119" t="s">
        <v>101</v>
      </c>
      <c r="G261" s="120">
        <v>30</v>
      </c>
      <c r="H261" s="125">
        <v>63.3</v>
      </c>
      <c r="I261" s="129">
        <v>1899</v>
      </c>
      <c r="J261" s="54" t="s">
        <v>8</v>
      </c>
      <c r="K261" s="30" t="s">
        <v>1519</v>
      </c>
    </row>
    <row r="262" spans="2:11">
      <c r="B262" s="58" t="s">
        <v>17</v>
      </c>
      <c r="C262" s="57" t="s">
        <v>16</v>
      </c>
      <c r="D262" s="9">
        <v>45959</v>
      </c>
      <c r="E262" s="119" t="s">
        <v>1539</v>
      </c>
      <c r="F262" s="119" t="s">
        <v>101</v>
      </c>
      <c r="G262" s="120">
        <v>30</v>
      </c>
      <c r="H262" s="125">
        <v>63.3</v>
      </c>
      <c r="I262" s="129">
        <v>1899</v>
      </c>
      <c r="J262" s="54" t="s">
        <v>8</v>
      </c>
      <c r="K262" s="30" t="s">
        <v>1520</v>
      </c>
    </row>
    <row r="263" spans="2:11">
      <c r="B263" s="58" t="s">
        <v>17</v>
      </c>
      <c r="C263" s="57" t="s">
        <v>16</v>
      </c>
      <c r="D263" s="9">
        <v>45959</v>
      </c>
      <c r="E263" s="119" t="s">
        <v>1539</v>
      </c>
      <c r="F263" s="119" t="s">
        <v>101</v>
      </c>
      <c r="G263" s="120">
        <v>870</v>
      </c>
      <c r="H263" s="125">
        <v>63.3</v>
      </c>
      <c r="I263" s="129">
        <v>55071</v>
      </c>
      <c r="J263" s="54" t="s">
        <v>8</v>
      </c>
      <c r="K263" s="30" t="s">
        <v>1521</v>
      </c>
    </row>
    <row r="264" spans="2:11">
      <c r="B264" s="58" t="s">
        <v>17</v>
      </c>
      <c r="C264" s="57" t="s">
        <v>16</v>
      </c>
      <c r="D264" s="9">
        <v>45959</v>
      </c>
      <c r="E264" s="119" t="s">
        <v>1539</v>
      </c>
      <c r="F264" s="119" t="s">
        <v>101</v>
      </c>
      <c r="G264" s="120">
        <v>30</v>
      </c>
      <c r="H264" s="125">
        <v>63.3</v>
      </c>
      <c r="I264" s="129">
        <v>1899</v>
      </c>
      <c r="J264" s="54" t="s">
        <v>8</v>
      </c>
      <c r="K264" s="30" t="s">
        <v>1522</v>
      </c>
    </row>
    <row r="265" spans="2:11">
      <c r="B265" s="58" t="s">
        <v>17</v>
      </c>
      <c r="C265" s="57" t="s">
        <v>16</v>
      </c>
      <c r="D265" s="9">
        <v>45959</v>
      </c>
      <c r="E265" s="119" t="s">
        <v>1539</v>
      </c>
      <c r="F265" s="119" t="s">
        <v>101</v>
      </c>
      <c r="G265" s="120">
        <v>30</v>
      </c>
      <c r="H265" s="125">
        <v>63.3</v>
      </c>
      <c r="I265" s="129">
        <v>1899</v>
      </c>
      <c r="J265" s="54" t="s">
        <v>8</v>
      </c>
      <c r="K265" s="30" t="s">
        <v>1523</v>
      </c>
    </row>
    <row r="266" spans="2:11">
      <c r="B266" s="58" t="s">
        <v>17</v>
      </c>
      <c r="C266" s="57" t="s">
        <v>16</v>
      </c>
      <c r="D266" s="9">
        <v>45959</v>
      </c>
      <c r="E266" s="119" t="s">
        <v>1539</v>
      </c>
      <c r="F266" s="119" t="s">
        <v>101</v>
      </c>
      <c r="G266" s="120">
        <v>30</v>
      </c>
      <c r="H266" s="125">
        <v>63.3</v>
      </c>
      <c r="I266" s="129">
        <v>1899</v>
      </c>
      <c r="J266" s="54" t="s">
        <v>8</v>
      </c>
      <c r="K266" s="30" t="s">
        <v>1524</v>
      </c>
    </row>
    <row r="267" spans="2:11">
      <c r="B267" s="117" t="s">
        <v>17</v>
      </c>
      <c r="C267" s="121" t="s">
        <v>16</v>
      </c>
      <c r="D267" s="9">
        <v>45959</v>
      </c>
      <c r="E267" s="119" t="s">
        <v>1539</v>
      </c>
      <c r="F267" s="119" t="s">
        <v>101</v>
      </c>
      <c r="G267" s="120">
        <v>30</v>
      </c>
      <c r="H267" s="125">
        <v>63.3</v>
      </c>
      <c r="I267" s="129">
        <v>1899</v>
      </c>
      <c r="J267" s="54" t="s">
        <v>8</v>
      </c>
      <c r="K267" s="30" t="s">
        <v>1525</v>
      </c>
    </row>
    <row r="268" spans="2:11">
      <c r="B268" s="117" t="s">
        <v>17</v>
      </c>
      <c r="C268" s="121" t="s">
        <v>16</v>
      </c>
      <c r="D268" s="9">
        <v>45959</v>
      </c>
      <c r="E268" s="119" t="s">
        <v>1539</v>
      </c>
      <c r="F268" s="119" t="s">
        <v>101</v>
      </c>
      <c r="G268" s="120">
        <v>30</v>
      </c>
      <c r="H268" s="125">
        <v>63.3</v>
      </c>
      <c r="I268" s="129">
        <v>1899</v>
      </c>
      <c r="J268" s="54" t="s">
        <v>8</v>
      </c>
      <c r="K268" s="30" t="s">
        <v>1526</v>
      </c>
    </row>
    <row r="269" spans="2:11">
      <c r="B269" s="58" t="s">
        <v>17</v>
      </c>
      <c r="C269" s="57" t="s">
        <v>16</v>
      </c>
      <c r="D269" s="9">
        <v>45959</v>
      </c>
      <c r="E269" s="119" t="s">
        <v>1539</v>
      </c>
      <c r="F269" s="119" t="s">
        <v>101</v>
      </c>
      <c r="G269" s="120">
        <v>30</v>
      </c>
      <c r="H269" s="125">
        <v>63.3</v>
      </c>
      <c r="I269" s="129">
        <v>1899</v>
      </c>
      <c r="J269" s="54" t="s">
        <v>8</v>
      </c>
      <c r="K269" s="30" t="s">
        <v>1527</v>
      </c>
    </row>
    <row r="270" spans="2:11">
      <c r="B270" s="58" t="s">
        <v>17</v>
      </c>
      <c r="C270" s="57" t="s">
        <v>16</v>
      </c>
      <c r="D270" s="9">
        <v>45959</v>
      </c>
      <c r="E270" s="119" t="s">
        <v>1539</v>
      </c>
      <c r="F270" s="119" t="s">
        <v>101</v>
      </c>
      <c r="G270" s="120">
        <v>30</v>
      </c>
      <c r="H270" s="125">
        <v>63.3</v>
      </c>
      <c r="I270" s="129">
        <v>1899</v>
      </c>
      <c r="J270" s="54" t="s">
        <v>8</v>
      </c>
      <c r="K270" s="30" t="s">
        <v>1528</v>
      </c>
    </row>
    <row r="271" spans="2:11">
      <c r="B271" s="58" t="s">
        <v>17</v>
      </c>
      <c r="C271" s="57" t="s">
        <v>16</v>
      </c>
      <c r="D271" s="9">
        <v>45959</v>
      </c>
      <c r="E271" s="119" t="s">
        <v>1539</v>
      </c>
      <c r="F271" s="119" t="s">
        <v>101</v>
      </c>
      <c r="G271" s="120">
        <v>30</v>
      </c>
      <c r="H271" s="125">
        <v>63.3</v>
      </c>
      <c r="I271" s="129">
        <v>1899</v>
      </c>
      <c r="J271" s="54" t="s">
        <v>8</v>
      </c>
      <c r="K271" s="30" t="s">
        <v>1529</v>
      </c>
    </row>
    <row r="272" spans="2:11">
      <c r="B272" s="58" t="s">
        <v>17</v>
      </c>
      <c r="C272" s="57" t="s">
        <v>16</v>
      </c>
      <c r="D272" s="9">
        <v>45959</v>
      </c>
      <c r="E272" s="119" t="s">
        <v>1539</v>
      </c>
      <c r="F272" s="119" t="s">
        <v>101</v>
      </c>
      <c r="G272" s="120">
        <v>30</v>
      </c>
      <c r="H272" s="125">
        <v>63.3</v>
      </c>
      <c r="I272" s="129">
        <v>1899</v>
      </c>
      <c r="J272" s="54" t="s">
        <v>8</v>
      </c>
      <c r="K272" s="30" t="s">
        <v>1530</v>
      </c>
    </row>
    <row r="273" spans="2:11">
      <c r="B273" s="58" t="s">
        <v>17</v>
      </c>
      <c r="C273" s="57" t="s">
        <v>16</v>
      </c>
      <c r="D273" s="9">
        <v>45959</v>
      </c>
      <c r="E273" s="119" t="s">
        <v>1539</v>
      </c>
      <c r="F273" s="119" t="s">
        <v>101</v>
      </c>
      <c r="G273" s="120">
        <v>30</v>
      </c>
      <c r="H273" s="125">
        <v>63.3</v>
      </c>
      <c r="I273" s="129">
        <v>1899</v>
      </c>
      <c r="J273" s="54" t="s">
        <v>8</v>
      </c>
      <c r="K273" s="30" t="s">
        <v>1531</v>
      </c>
    </row>
    <row r="274" spans="2:11">
      <c r="B274" s="58" t="s">
        <v>17</v>
      </c>
      <c r="C274" s="57" t="s">
        <v>16</v>
      </c>
      <c r="D274" s="9">
        <v>45959</v>
      </c>
      <c r="E274" s="119" t="s">
        <v>1539</v>
      </c>
      <c r="F274" s="119" t="s">
        <v>101</v>
      </c>
      <c r="G274" s="120">
        <v>30</v>
      </c>
      <c r="H274" s="125">
        <v>63.3</v>
      </c>
      <c r="I274" s="129">
        <v>1899</v>
      </c>
      <c r="J274" s="54" t="s">
        <v>8</v>
      </c>
      <c r="K274" s="30" t="s">
        <v>1532</v>
      </c>
    </row>
    <row r="275" spans="2:11">
      <c r="B275" s="58" t="s">
        <v>17</v>
      </c>
      <c r="C275" s="57" t="s">
        <v>16</v>
      </c>
      <c r="D275" s="9">
        <v>45959</v>
      </c>
      <c r="E275" s="119" t="s">
        <v>1539</v>
      </c>
      <c r="F275" s="119" t="s">
        <v>101</v>
      </c>
      <c r="G275" s="120">
        <v>30</v>
      </c>
      <c r="H275" s="125">
        <v>63.3</v>
      </c>
      <c r="I275" s="129">
        <v>1899</v>
      </c>
      <c r="J275" s="54" t="s">
        <v>8</v>
      </c>
      <c r="K275" s="30" t="s">
        <v>1533</v>
      </c>
    </row>
    <row r="276" spans="2:11">
      <c r="B276" s="117" t="s">
        <v>17</v>
      </c>
      <c r="C276" s="121" t="s">
        <v>16</v>
      </c>
      <c r="D276" s="9">
        <v>45959</v>
      </c>
      <c r="E276" s="119" t="s">
        <v>1539</v>
      </c>
      <c r="F276" s="119" t="s">
        <v>101</v>
      </c>
      <c r="G276" s="120">
        <v>30</v>
      </c>
      <c r="H276" s="125">
        <v>63.3</v>
      </c>
      <c r="I276" s="129">
        <v>1899</v>
      </c>
      <c r="J276" s="54" t="s">
        <v>8</v>
      </c>
      <c r="K276" s="30" t="s">
        <v>1534</v>
      </c>
    </row>
    <row r="277" spans="2:11">
      <c r="B277" s="117" t="s">
        <v>17</v>
      </c>
      <c r="C277" s="121" t="s">
        <v>16</v>
      </c>
      <c r="D277" s="9">
        <v>45959</v>
      </c>
      <c r="E277" s="119" t="s">
        <v>1539</v>
      </c>
      <c r="F277" s="119" t="s">
        <v>101</v>
      </c>
      <c r="G277" s="120">
        <v>30</v>
      </c>
      <c r="H277" s="125">
        <v>63.3</v>
      </c>
      <c r="I277" s="129">
        <v>1899</v>
      </c>
      <c r="J277" s="54" t="s">
        <v>8</v>
      </c>
      <c r="K277" s="30" t="s">
        <v>1535</v>
      </c>
    </row>
    <row r="278" spans="2:11">
      <c r="B278" s="58" t="s">
        <v>17</v>
      </c>
      <c r="C278" s="57" t="s">
        <v>16</v>
      </c>
      <c r="D278" s="9">
        <v>45959</v>
      </c>
      <c r="E278" s="119" t="s">
        <v>1539</v>
      </c>
      <c r="F278" s="119" t="s">
        <v>101</v>
      </c>
      <c r="G278" s="120">
        <v>30</v>
      </c>
      <c r="H278" s="125">
        <v>63.3</v>
      </c>
      <c r="I278" s="129">
        <v>1899</v>
      </c>
      <c r="J278" s="54" t="s">
        <v>8</v>
      </c>
      <c r="K278" s="30" t="s">
        <v>1536</v>
      </c>
    </row>
    <row r="279" spans="2:11">
      <c r="B279" s="132" t="s">
        <v>17</v>
      </c>
      <c r="C279" s="139" t="s">
        <v>16</v>
      </c>
      <c r="D279" s="140">
        <v>45959</v>
      </c>
      <c r="E279" s="141" t="s">
        <v>1539</v>
      </c>
      <c r="F279" s="141" t="s">
        <v>101</v>
      </c>
      <c r="G279" s="142">
        <v>30</v>
      </c>
      <c r="H279" s="143">
        <v>63.3</v>
      </c>
      <c r="I279" s="144">
        <v>1899</v>
      </c>
      <c r="J279" s="145" t="s">
        <v>8</v>
      </c>
      <c r="K279" s="146" t="s">
        <v>1537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K20" sqref="K20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0</v>
      </c>
      <c r="E4">
        <f ca="1">SUMIFS('23 Oct - 29 Oct 2025 LSE £'!G:G,'23 Oct - 29 Oct 2025 LSE £'!D:D,TODAY())</f>
        <v>0</v>
      </c>
      <c r="F4">
        <f>SUM('Trades LSE £'!$L:$L)</f>
        <v>188</v>
      </c>
      <c r="G4" s="62" t="e">
        <f ca="1">AND(C4=D4,C4=E4,C4=F4,D4=E4,D4=F4,E4=F4)</f>
        <v>#REF!</v>
      </c>
      <c r="J4" s="102" t="e">
        <f ca="1">(VLOOKUP(TODAY(),#REF!,3,0))</f>
        <v>#REF!</v>
      </c>
      <c r="K4" s="102">
        <f ca="1">(VLOOKUP(TODAY(),'PSH daily overview'!$B$11:$H$15,3,0))*100</f>
        <v>0</v>
      </c>
      <c r="L4" s="102" t="e">
        <f ca="1">SUMIFS('23 Oct - 29 Oct 2025 LSE £'!I:I,'23 Oct - 29 Oct 2025 LSE £'!D:D,TODAY())/E4*100</f>
        <v>#DIV/0!</v>
      </c>
      <c r="M4" s="102">
        <f>SUM('Trades LSE £'!F:F)/F4*100</f>
        <v>4758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1982</v>
      </c>
      <c r="E5">
        <f ca="1">SUMIFS('23 Oct - 29 Oct 2025 LSE $'!G:G,'23 Oct - 29 Oct 2025 LSE $'!D:D,TODAY())</f>
        <v>1982</v>
      </c>
      <c r="F5">
        <f>SUM('Trades LSE $'!$L:$L)</f>
        <v>1982</v>
      </c>
      <c r="G5" s="62" t="e">
        <f ca="1">AND(C5=D5,C5=E5,C5=F5,D5=E5,D5=F5,E5=F5)</f>
        <v>#REF!</v>
      </c>
      <c r="J5" t="e">
        <f ca="1">(VLOOKUP(TODAY(),#REF!,8,0))</f>
        <v>#REF!</v>
      </c>
      <c r="K5" s="97">
        <f ca="1">(VLOOKUP(TODAY(),'PSH daily overview'!$B$22:$E$26,3,0))</f>
        <v>63.3</v>
      </c>
      <c r="L5" s="97">
        <f ca="1">SUMIFS('23 Oct - 29 Oct 2025 LSE $'!I:I,'23 Oct - 29 Oct 2025 LSE $'!D:D,TODAY())/E5</f>
        <v>63.300000000000004</v>
      </c>
      <c r="M5" s="97">
        <f>SUM('Trades LSE $'!F:F)/F5</f>
        <v>63.300000000000004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7"/>
      <c r="M6" s="97"/>
      <c r="N6" s="62"/>
    </row>
    <row r="11" spans="2:20">
      <c r="K11" s="103"/>
      <c r="L11" s="103"/>
      <c r="M11" s="103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zoomScaleNormal="100" workbookViewId="0">
      <selection activeCell="K20" sqref="K20"/>
    </sheetView>
  </sheetViews>
  <sheetFormatPr defaultRowHeight="14.5"/>
  <cols>
    <col min="1" max="1" width="10.7265625" style="106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5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5" t="e">
        <f>#REF!</f>
        <v>#REF!</v>
      </c>
      <c r="B3" s="62" t="str">
        <f t="shared" ref="B3:B66" si="0">MID(O3,FIND(" ",O3)+1,8)</f>
        <v>08:29:37</v>
      </c>
      <c r="C3" s="62" t="s">
        <v>101</v>
      </c>
      <c r="D3" s="63">
        <f t="shared" ref="D3:D66" si="1">L3</f>
        <v>180</v>
      </c>
      <c r="E3" s="87">
        <f t="shared" ref="E3:E66" si="2">M3/100</f>
        <v>47.58</v>
      </c>
      <c r="F3" s="89">
        <f t="shared" ref="F3:F66" si="3">(D3*E3)</f>
        <v>8564.4</v>
      </c>
      <c r="G3" s="64" t="s">
        <v>8</v>
      </c>
      <c r="H3" s="64" t="str">
        <f t="shared" ref="H3:H66" si="4">Q3</f>
        <v>00495910492TRLO1</v>
      </c>
      <c r="I3" s="65"/>
      <c r="J3" s="76" t="s">
        <v>94</v>
      </c>
      <c r="K3" s="100" t="s">
        <v>95</v>
      </c>
      <c r="L3">
        <v>180</v>
      </c>
      <c r="M3">
        <v>4758</v>
      </c>
      <c r="N3" t="s">
        <v>96</v>
      </c>
      <c r="O3" t="s">
        <v>1446</v>
      </c>
      <c r="P3" t="s">
        <v>97</v>
      </c>
      <c r="Q3" t="s">
        <v>1447</v>
      </c>
      <c r="R3">
        <v>20877</v>
      </c>
      <c r="S3">
        <v>1</v>
      </c>
      <c r="T3">
        <v>1</v>
      </c>
      <c r="U3">
        <v>0</v>
      </c>
      <c r="V3" t="s">
        <v>1448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31</v>
      </c>
      <c r="AD3">
        <v>1</v>
      </c>
      <c r="AE3" t="s">
        <v>1447</v>
      </c>
      <c r="AF3" t="s">
        <v>94</v>
      </c>
      <c r="AG3">
        <v>1</v>
      </c>
      <c r="AJ3" t="s">
        <v>104</v>
      </c>
      <c r="AK3" t="s">
        <v>104</v>
      </c>
      <c r="AL3" t="s">
        <v>31</v>
      </c>
      <c r="AM3" t="s">
        <v>105</v>
      </c>
      <c r="AN3" t="s">
        <v>31</v>
      </c>
      <c r="AP3">
        <v>0</v>
      </c>
    </row>
    <row r="4" spans="1:42">
      <c r="A4" s="105" t="e">
        <f>#REF!</f>
        <v>#REF!</v>
      </c>
      <c r="B4" s="62" t="str">
        <f t="shared" si="0"/>
        <v>08:32:24</v>
      </c>
      <c r="C4" s="62" t="s">
        <v>101</v>
      </c>
      <c r="D4" s="63">
        <f t="shared" si="1"/>
        <v>4</v>
      </c>
      <c r="E4" s="87">
        <f t="shared" si="2"/>
        <v>47.58</v>
      </c>
      <c r="F4" s="89">
        <f t="shared" si="3"/>
        <v>190.32</v>
      </c>
      <c r="G4" s="64" t="s">
        <v>8</v>
      </c>
      <c r="H4" s="64" t="str">
        <f t="shared" si="4"/>
        <v>00495911218TRLO1</v>
      </c>
      <c r="I4" s="65"/>
      <c r="J4" t="s">
        <v>94</v>
      </c>
      <c r="K4" s="100" t="s">
        <v>95</v>
      </c>
      <c r="L4">
        <v>4</v>
      </c>
      <c r="M4">
        <v>4758</v>
      </c>
      <c r="N4" t="s">
        <v>96</v>
      </c>
      <c r="O4" t="s">
        <v>1449</v>
      </c>
      <c r="P4" t="s">
        <v>97</v>
      </c>
      <c r="Q4" t="s">
        <v>1450</v>
      </c>
      <c r="R4">
        <v>20877</v>
      </c>
      <c r="S4">
        <v>1</v>
      </c>
      <c r="T4">
        <v>1</v>
      </c>
      <c r="U4">
        <v>0</v>
      </c>
      <c r="V4" t="s">
        <v>1448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31</v>
      </c>
      <c r="AD4">
        <v>1</v>
      </c>
      <c r="AE4" t="s">
        <v>1450</v>
      </c>
      <c r="AF4" t="s">
        <v>94</v>
      </c>
      <c r="AG4">
        <v>1</v>
      </c>
      <c r="AJ4" t="s">
        <v>104</v>
      </c>
      <c r="AK4" t="s">
        <v>104</v>
      </c>
      <c r="AL4" t="s">
        <v>31</v>
      </c>
      <c r="AM4" t="s">
        <v>105</v>
      </c>
      <c r="AN4" t="s">
        <v>31</v>
      </c>
      <c r="AP4">
        <v>0</v>
      </c>
    </row>
    <row r="5" spans="1:42">
      <c r="A5" s="105" t="e">
        <f>#REF!</f>
        <v>#REF!</v>
      </c>
      <c r="B5" s="62" t="str">
        <f t="shared" si="0"/>
        <v>08:35:25</v>
      </c>
      <c r="C5" s="62" t="s">
        <v>101</v>
      </c>
      <c r="D5" s="63">
        <f t="shared" si="1"/>
        <v>4</v>
      </c>
      <c r="E5" s="87">
        <f t="shared" si="2"/>
        <v>47.58</v>
      </c>
      <c r="F5" s="89">
        <f t="shared" si="3"/>
        <v>190.32</v>
      </c>
      <c r="G5" s="64" t="s">
        <v>8</v>
      </c>
      <c r="H5" s="64" t="str">
        <f t="shared" si="4"/>
        <v>00495912106TRLO1</v>
      </c>
      <c r="I5" s="65"/>
      <c r="J5" t="s">
        <v>94</v>
      </c>
      <c r="K5" s="100" t="s">
        <v>95</v>
      </c>
      <c r="L5">
        <v>4</v>
      </c>
      <c r="M5">
        <v>4758</v>
      </c>
      <c r="N5" t="s">
        <v>96</v>
      </c>
      <c r="O5" t="s">
        <v>1451</v>
      </c>
      <c r="P5" t="s">
        <v>97</v>
      </c>
      <c r="Q5" t="s">
        <v>1452</v>
      </c>
      <c r="R5">
        <v>20877</v>
      </c>
      <c r="S5">
        <v>1</v>
      </c>
      <c r="T5">
        <v>1</v>
      </c>
      <c r="U5">
        <v>0</v>
      </c>
      <c r="V5" t="s">
        <v>1448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31</v>
      </c>
      <c r="AD5">
        <v>1</v>
      </c>
      <c r="AE5" t="s">
        <v>1452</v>
      </c>
      <c r="AF5" t="s">
        <v>94</v>
      </c>
      <c r="AG5">
        <v>1</v>
      </c>
      <c r="AJ5" t="s">
        <v>104</v>
      </c>
      <c r="AK5" t="s">
        <v>104</v>
      </c>
      <c r="AL5" t="s">
        <v>31</v>
      </c>
      <c r="AM5" t="s">
        <v>105</v>
      </c>
      <c r="AN5" t="s">
        <v>31</v>
      </c>
      <c r="AP5">
        <v>0</v>
      </c>
    </row>
    <row r="6" spans="1:42">
      <c r="A6" s="105" t="e">
        <f>#REF!</f>
        <v>#REF!</v>
      </c>
      <c r="B6" s="62" t="e">
        <f t="shared" si="0"/>
        <v>#VALUE!</v>
      </c>
      <c r="C6" s="62" t="s">
        <v>101</v>
      </c>
      <c r="D6" s="63">
        <f t="shared" si="1"/>
        <v>0</v>
      </c>
      <c r="E6" s="87">
        <f t="shared" si="2"/>
        <v>0</v>
      </c>
      <c r="F6" s="89">
        <f t="shared" si="3"/>
        <v>0</v>
      </c>
      <c r="G6" s="64" t="s">
        <v>8</v>
      </c>
      <c r="H6" s="64">
        <f t="shared" si="4"/>
        <v>0</v>
      </c>
      <c r="I6" s="65"/>
      <c r="K6" s="100"/>
    </row>
    <row r="7" spans="1:42">
      <c r="A7" s="105" t="e">
        <f>#REF!</f>
        <v>#REF!</v>
      </c>
      <c r="B7" s="62" t="e">
        <f t="shared" si="0"/>
        <v>#VALUE!</v>
      </c>
      <c r="C7" s="62" t="s">
        <v>101</v>
      </c>
      <c r="D7" s="63">
        <f t="shared" si="1"/>
        <v>0</v>
      </c>
      <c r="E7" s="87">
        <f t="shared" si="2"/>
        <v>0</v>
      </c>
      <c r="F7" s="89">
        <f t="shared" si="3"/>
        <v>0</v>
      </c>
      <c r="G7" s="64" t="s">
        <v>8</v>
      </c>
      <c r="H7" s="64">
        <f t="shared" si="4"/>
        <v>0</v>
      </c>
      <c r="I7" s="65"/>
      <c r="K7" s="100"/>
    </row>
    <row r="8" spans="1:42">
      <c r="A8" s="105" t="e">
        <f>#REF!</f>
        <v>#REF!</v>
      </c>
      <c r="B8" s="62" t="e">
        <f t="shared" si="0"/>
        <v>#VALUE!</v>
      </c>
      <c r="C8" s="62" t="s">
        <v>101</v>
      </c>
      <c r="D8" s="63">
        <f t="shared" si="1"/>
        <v>0</v>
      </c>
      <c r="E8" s="87">
        <f t="shared" si="2"/>
        <v>0</v>
      </c>
      <c r="F8" s="89">
        <f t="shared" si="3"/>
        <v>0</v>
      </c>
      <c r="G8" s="64" t="s">
        <v>8</v>
      </c>
      <c r="H8" s="64">
        <f t="shared" si="4"/>
        <v>0</v>
      </c>
      <c r="I8" s="65"/>
      <c r="K8" s="100"/>
    </row>
    <row r="9" spans="1:42">
      <c r="A9" s="105" t="e">
        <f>#REF!</f>
        <v>#REF!</v>
      </c>
      <c r="B9" s="62" t="e">
        <f t="shared" si="0"/>
        <v>#VALUE!</v>
      </c>
      <c r="C9" s="62" t="s">
        <v>101</v>
      </c>
      <c r="D9" s="63">
        <f t="shared" si="1"/>
        <v>0</v>
      </c>
      <c r="E9" s="87">
        <f t="shared" si="2"/>
        <v>0</v>
      </c>
      <c r="F9" s="89">
        <f t="shared" si="3"/>
        <v>0</v>
      </c>
      <c r="G9" s="64" t="s">
        <v>8</v>
      </c>
      <c r="H9" s="64">
        <f t="shared" si="4"/>
        <v>0</v>
      </c>
      <c r="I9" s="65"/>
      <c r="K9" s="100"/>
    </row>
    <row r="10" spans="1:42">
      <c r="A10" s="105" t="e">
        <f>#REF!</f>
        <v>#REF!</v>
      </c>
      <c r="B10" s="62" t="e">
        <f t="shared" si="0"/>
        <v>#VALUE!</v>
      </c>
      <c r="C10" s="62" t="s">
        <v>101</v>
      </c>
      <c r="D10" s="63">
        <f t="shared" si="1"/>
        <v>0</v>
      </c>
      <c r="E10" s="87">
        <f t="shared" si="2"/>
        <v>0</v>
      </c>
      <c r="F10" s="89">
        <f t="shared" si="3"/>
        <v>0</v>
      </c>
      <c r="G10" s="64" t="s">
        <v>8</v>
      </c>
      <c r="H10" s="64">
        <f t="shared" si="4"/>
        <v>0</v>
      </c>
      <c r="I10" s="65"/>
      <c r="K10" s="100"/>
    </row>
    <row r="11" spans="1:42">
      <c r="A11" s="105" t="e">
        <f>#REF!</f>
        <v>#REF!</v>
      </c>
      <c r="B11" s="62" t="e">
        <f t="shared" si="0"/>
        <v>#VALUE!</v>
      </c>
      <c r="C11" s="62" t="s">
        <v>101</v>
      </c>
      <c r="D11" s="63">
        <f t="shared" si="1"/>
        <v>0</v>
      </c>
      <c r="E11" s="87">
        <f t="shared" si="2"/>
        <v>0</v>
      </c>
      <c r="F11" s="89">
        <f t="shared" si="3"/>
        <v>0</v>
      </c>
      <c r="G11" s="64" t="s">
        <v>8</v>
      </c>
      <c r="H11" s="64">
        <f t="shared" si="4"/>
        <v>0</v>
      </c>
      <c r="I11" s="65"/>
      <c r="K11" s="100"/>
    </row>
    <row r="12" spans="1:42">
      <c r="A12" s="105" t="e">
        <f>#REF!</f>
        <v>#REF!</v>
      </c>
      <c r="B12" s="62" t="e">
        <f t="shared" si="0"/>
        <v>#VALUE!</v>
      </c>
      <c r="C12" s="62" t="s">
        <v>101</v>
      </c>
      <c r="D12" s="63">
        <f t="shared" si="1"/>
        <v>0</v>
      </c>
      <c r="E12" s="87">
        <f t="shared" si="2"/>
        <v>0</v>
      </c>
      <c r="F12" s="89">
        <f t="shared" si="3"/>
        <v>0</v>
      </c>
      <c r="G12" s="64" t="s">
        <v>8</v>
      </c>
      <c r="H12" s="64">
        <f t="shared" si="4"/>
        <v>0</v>
      </c>
      <c r="I12" s="65"/>
      <c r="K12" s="100"/>
    </row>
    <row r="13" spans="1:42">
      <c r="A13" s="105" t="e">
        <f>#REF!</f>
        <v>#REF!</v>
      </c>
      <c r="B13" s="62" t="e">
        <f t="shared" si="0"/>
        <v>#VALUE!</v>
      </c>
      <c r="C13" s="62" t="s">
        <v>101</v>
      </c>
      <c r="D13" s="63">
        <f t="shared" si="1"/>
        <v>0</v>
      </c>
      <c r="E13" s="87">
        <f t="shared" si="2"/>
        <v>0</v>
      </c>
      <c r="F13" s="89">
        <f t="shared" si="3"/>
        <v>0</v>
      </c>
      <c r="G13" s="64" t="s">
        <v>8</v>
      </c>
      <c r="H13" s="64">
        <f t="shared" si="4"/>
        <v>0</v>
      </c>
      <c r="I13" s="65"/>
      <c r="K13" s="100"/>
    </row>
    <row r="14" spans="1:42">
      <c r="A14" s="105" t="e">
        <f>#REF!</f>
        <v>#REF!</v>
      </c>
      <c r="B14" s="62" t="e">
        <f t="shared" si="0"/>
        <v>#VALUE!</v>
      </c>
      <c r="C14" s="62" t="s">
        <v>101</v>
      </c>
      <c r="D14" s="63">
        <f t="shared" si="1"/>
        <v>0</v>
      </c>
      <c r="E14" s="87">
        <f t="shared" si="2"/>
        <v>0</v>
      </c>
      <c r="F14" s="89">
        <f t="shared" si="3"/>
        <v>0</v>
      </c>
      <c r="G14" s="64" t="s">
        <v>8</v>
      </c>
      <c r="H14" s="64">
        <f t="shared" si="4"/>
        <v>0</v>
      </c>
      <c r="I14" s="65"/>
      <c r="K14" s="100"/>
    </row>
    <row r="15" spans="1:42">
      <c r="A15" s="105" t="e">
        <f>#REF!</f>
        <v>#REF!</v>
      </c>
      <c r="B15" s="62" t="e">
        <f t="shared" si="0"/>
        <v>#VALUE!</v>
      </c>
      <c r="C15" s="62" t="s">
        <v>101</v>
      </c>
      <c r="D15" s="63">
        <f t="shared" si="1"/>
        <v>0</v>
      </c>
      <c r="E15" s="87">
        <f t="shared" si="2"/>
        <v>0</v>
      </c>
      <c r="F15" s="89">
        <f t="shared" si="3"/>
        <v>0</v>
      </c>
      <c r="G15" s="64" t="s">
        <v>8</v>
      </c>
      <c r="H15" s="64">
        <f t="shared" si="4"/>
        <v>0</v>
      </c>
      <c r="I15" s="65"/>
      <c r="K15" s="100"/>
    </row>
    <row r="16" spans="1:42">
      <c r="A16" s="105" t="e">
        <f>#REF!</f>
        <v>#REF!</v>
      </c>
      <c r="B16" s="62" t="e">
        <f t="shared" si="0"/>
        <v>#VALUE!</v>
      </c>
      <c r="C16" s="62" t="s">
        <v>101</v>
      </c>
      <c r="D16" s="63">
        <f t="shared" si="1"/>
        <v>0</v>
      </c>
      <c r="E16" s="87">
        <f t="shared" si="2"/>
        <v>0</v>
      </c>
      <c r="F16" s="89">
        <f t="shared" si="3"/>
        <v>0</v>
      </c>
      <c r="G16" s="64" t="s">
        <v>8</v>
      </c>
      <c r="H16" s="64">
        <f t="shared" si="4"/>
        <v>0</v>
      </c>
      <c r="I16" s="65"/>
      <c r="K16" s="100"/>
    </row>
    <row r="17" spans="1:11">
      <c r="A17" s="105" t="e">
        <f>#REF!</f>
        <v>#REF!</v>
      </c>
      <c r="B17" s="62" t="e">
        <f t="shared" si="0"/>
        <v>#VALUE!</v>
      </c>
      <c r="C17" s="62" t="s">
        <v>101</v>
      </c>
      <c r="D17" s="63">
        <f t="shared" si="1"/>
        <v>0</v>
      </c>
      <c r="E17" s="87">
        <f t="shared" si="2"/>
        <v>0</v>
      </c>
      <c r="F17" s="89">
        <f t="shared" si="3"/>
        <v>0</v>
      </c>
      <c r="G17" s="64" t="s">
        <v>8</v>
      </c>
      <c r="H17" s="64">
        <f t="shared" si="4"/>
        <v>0</v>
      </c>
      <c r="I17" s="65"/>
      <c r="K17" s="100"/>
    </row>
    <row r="18" spans="1:11">
      <c r="A18" s="105" t="e">
        <f>#REF!</f>
        <v>#REF!</v>
      </c>
      <c r="B18" s="62" t="e">
        <f t="shared" si="0"/>
        <v>#VALUE!</v>
      </c>
      <c r="C18" s="62" t="s">
        <v>101</v>
      </c>
      <c r="D18" s="63">
        <f t="shared" si="1"/>
        <v>0</v>
      </c>
      <c r="E18" s="87">
        <f t="shared" si="2"/>
        <v>0</v>
      </c>
      <c r="F18" s="89">
        <f t="shared" si="3"/>
        <v>0</v>
      </c>
      <c r="G18" s="64" t="s">
        <v>8</v>
      </c>
      <c r="H18" s="64">
        <f t="shared" si="4"/>
        <v>0</v>
      </c>
      <c r="I18" s="65"/>
      <c r="K18" s="100"/>
    </row>
    <row r="19" spans="1:11">
      <c r="A19" s="105" t="e">
        <f>#REF!</f>
        <v>#REF!</v>
      </c>
      <c r="B19" s="62" t="e">
        <f t="shared" si="0"/>
        <v>#VALUE!</v>
      </c>
      <c r="C19" s="62" t="s">
        <v>101</v>
      </c>
      <c r="D19" s="63">
        <f t="shared" si="1"/>
        <v>0</v>
      </c>
      <c r="E19" s="87">
        <f t="shared" si="2"/>
        <v>0</v>
      </c>
      <c r="F19" s="89">
        <f t="shared" si="3"/>
        <v>0</v>
      </c>
      <c r="G19" s="64" t="s">
        <v>8</v>
      </c>
      <c r="H19" s="64">
        <f t="shared" si="4"/>
        <v>0</v>
      </c>
      <c r="I19" s="65"/>
      <c r="K19" s="100"/>
    </row>
    <row r="20" spans="1:11">
      <c r="A20" s="105" t="e">
        <f>#REF!</f>
        <v>#REF!</v>
      </c>
      <c r="B20" s="62" t="e">
        <f t="shared" si="0"/>
        <v>#VALUE!</v>
      </c>
      <c r="C20" s="62" t="s">
        <v>101</v>
      </c>
      <c r="D20" s="63">
        <f t="shared" si="1"/>
        <v>0</v>
      </c>
      <c r="E20" s="87">
        <f t="shared" si="2"/>
        <v>0</v>
      </c>
      <c r="F20" s="89">
        <f t="shared" si="3"/>
        <v>0</v>
      </c>
      <c r="G20" s="64" t="s">
        <v>8</v>
      </c>
      <c r="H20" s="64">
        <f t="shared" si="4"/>
        <v>0</v>
      </c>
      <c r="I20" s="65"/>
      <c r="K20" s="100"/>
    </row>
    <row r="21" spans="1:11">
      <c r="A21" s="105" t="e">
        <f>#REF!</f>
        <v>#REF!</v>
      </c>
      <c r="B21" s="62" t="e">
        <f t="shared" si="0"/>
        <v>#VALUE!</v>
      </c>
      <c r="C21" s="62" t="s">
        <v>101</v>
      </c>
      <c r="D21" s="63">
        <f t="shared" si="1"/>
        <v>0</v>
      </c>
      <c r="E21" s="87">
        <f t="shared" si="2"/>
        <v>0</v>
      </c>
      <c r="F21" s="89">
        <f t="shared" si="3"/>
        <v>0</v>
      </c>
      <c r="G21" s="64" t="s">
        <v>8</v>
      </c>
      <c r="H21" s="64">
        <f t="shared" si="4"/>
        <v>0</v>
      </c>
      <c r="I21" s="65"/>
      <c r="K21" s="100"/>
    </row>
    <row r="22" spans="1:11">
      <c r="A22" s="105" t="e">
        <f>#REF!</f>
        <v>#REF!</v>
      </c>
      <c r="B22" s="62" t="e">
        <f t="shared" si="0"/>
        <v>#VALUE!</v>
      </c>
      <c r="C22" s="62" t="s">
        <v>101</v>
      </c>
      <c r="D22" s="63">
        <f t="shared" si="1"/>
        <v>0</v>
      </c>
      <c r="E22" s="87">
        <f t="shared" si="2"/>
        <v>0</v>
      </c>
      <c r="F22" s="89">
        <f t="shared" si="3"/>
        <v>0</v>
      </c>
      <c r="G22" s="64" t="s">
        <v>8</v>
      </c>
      <c r="H22" s="64">
        <f t="shared" si="4"/>
        <v>0</v>
      </c>
      <c r="I22" s="65"/>
      <c r="K22" s="100"/>
    </row>
    <row r="23" spans="1:11">
      <c r="A23" s="105" t="e">
        <f>#REF!</f>
        <v>#REF!</v>
      </c>
      <c r="B23" s="62" t="e">
        <f t="shared" si="0"/>
        <v>#VALUE!</v>
      </c>
      <c r="C23" s="62" t="s">
        <v>101</v>
      </c>
      <c r="D23" s="63">
        <f t="shared" si="1"/>
        <v>0</v>
      </c>
      <c r="E23" s="87">
        <f t="shared" si="2"/>
        <v>0</v>
      </c>
      <c r="F23" s="89">
        <f t="shared" si="3"/>
        <v>0</v>
      </c>
      <c r="G23" s="64" t="s">
        <v>8</v>
      </c>
      <c r="H23" s="64">
        <f t="shared" si="4"/>
        <v>0</v>
      </c>
      <c r="I23" s="65"/>
      <c r="K23" s="100"/>
    </row>
    <row r="24" spans="1:11">
      <c r="A24" s="105" t="e">
        <f>#REF!</f>
        <v>#REF!</v>
      </c>
      <c r="B24" s="62" t="e">
        <f t="shared" si="0"/>
        <v>#VALUE!</v>
      </c>
      <c r="C24" s="62" t="s">
        <v>101</v>
      </c>
      <c r="D24" s="63">
        <f t="shared" si="1"/>
        <v>0</v>
      </c>
      <c r="E24" s="87">
        <f t="shared" si="2"/>
        <v>0</v>
      </c>
      <c r="F24" s="89">
        <f t="shared" si="3"/>
        <v>0</v>
      </c>
      <c r="G24" s="64" t="s">
        <v>8</v>
      </c>
      <c r="H24" s="64">
        <f t="shared" si="4"/>
        <v>0</v>
      </c>
      <c r="I24" s="65"/>
      <c r="K24" s="100"/>
    </row>
    <row r="25" spans="1:11">
      <c r="A25" s="105" t="e">
        <f>#REF!</f>
        <v>#REF!</v>
      </c>
      <c r="B25" s="62" t="e">
        <f t="shared" si="0"/>
        <v>#VALUE!</v>
      </c>
      <c r="C25" s="62" t="s">
        <v>101</v>
      </c>
      <c r="D25" s="63">
        <f t="shared" si="1"/>
        <v>0</v>
      </c>
      <c r="E25" s="87">
        <f t="shared" si="2"/>
        <v>0</v>
      </c>
      <c r="F25" s="89">
        <f t="shared" si="3"/>
        <v>0</v>
      </c>
      <c r="G25" s="64" t="s">
        <v>8</v>
      </c>
      <c r="H25" s="64">
        <f t="shared" si="4"/>
        <v>0</v>
      </c>
      <c r="I25" s="65"/>
      <c r="K25" s="100"/>
    </row>
    <row r="26" spans="1:11">
      <c r="A26" s="105" t="e">
        <f>#REF!</f>
        <v>#REF!</v>
      </c>
      <c r="B26" s="62" t="e">
        <f t="shared" si="0"/>
        <v>#VALUE!</v>
      </c>
      <c r="C26" s="62" t="s">
        <v>101</v>
      </c>
      <c r="D26" s="63">
        <f t="shared" si="1"/>
        <v>0</v>
      </c>
      <c r="E26" s="87">
        <f t="shared" si="2"/>
        <v>0</v>
      </c>
      <c r="F26" s="89">
        <f t="shared" si="3"/>
        <v>0</v>
      </c>
      <c r="G26" s="64" t="s">
        <v>8</v>
      </c>
      <c r="H26" s="64">
        <f t="shared" si="4"/>
        <v>0</v>
      </c>
      <c r="I26" s="65"/>
      <c r="K26" s="100"/>
    </row>
    <row r="27" spans="1:11">
      <c r="A27" s="105" t="e">
        <f>#REF!</f>
        <v>#REF!</v>
      </c>
      <c r="B27" s="62" t="e">
        <f t="shared" si="0"/>
        <v>#VALUE!</v>
      </c>
      <c r="C27" s="62" t="s">
        <v>101</v>
      </c>
      <c r="D27" s="63">
        <f t="shared" si="1"/>
        <v>0</v>
      </c>
      <c r="E27" s="87">
        <f t="shared" si="2"/>
        <v>0</v>
      </c>
      <c r="F27" s="89">
        <f t="shared" si="3"/>
        <v>0</v>
      </c>
      <c r="G27" s="64" t="s">
        <v>8</v>
      </c>
      <c r="H27" s="64">
        <f t="shared" si="4"/>
        <v>0</v>
      </c>
      <c r="I27" s="65"/>
      <c r="K27" s="100"/>
    </row>
    <row r="28" spans="1:11">
      <c r="A28" s="105" t="e">
        <f>#REF!</f>
        <v>#REF!</v>
      </c>
      <c r="B28" s="62" t="e">
        <f t="shared" si="0"/>
        <v>#VALUE!</v>
      </c>
      <c r="C28" s="62" t="s">
        <v>101</v>
      </c>
      <c r="D28" s="63">
        <f t="shared" si="1"/>
        <v>0</v>
      </c>
      <c r="E28" s="87">
        <f t="shared" si="2"/>
        <v>0</v>
      </c>
      <c r="F28" s="89">
        <f t="shared" si="3"/>
        <v>0</v>
      </c>
      <c r="G28" s="64" t="s">
        <v>8</v>
      </c>
      <c r="H28" s="64">
        <f t="shared" si="4"/>
        <v>0</v>
      </c>
      <c r="I28" s="65"/>
      <c r="K28" s="100"/>
    </row>
    <row r="29" spans="1:11">
      <c r="A29" s="105" t="e">
        <f>#REF!</f>
        <v>#REF!</v>
      </c>
      <c r="B29" s="62" t="e">
        <f t="shared" si="0"/>
        <v>#VALUE!</v>
      </c>
      <c r="C29" s="62" t="s">
        <v>101</v>
      </c>
      <c r="D29" s="63">
        <f t="shared" si="1"/>
        <v>0</v>
      </c>
      <c r="E29" s="87">
        <f t="shared" si="2"/>
        <v>0</v>
      </c>
      <c r="F29" s="89">
        <f t="shared" si="3"/>
        <v>0</v>
      </c>
      <c r="G29" s="64" t="s">
        <v>8</v>
      </c>
      <c r="H29" s="64">
        <f t="shared" si="4"/>
        <v>0</v>
      </c>
      <c r="I29" s="65"/>
      <c r="K29" s="100"/>
    </row>
    <row r="30" spans="1:11">
      <c r="A30" s="105" t="e">
        <f>#REF!</f>
        <v>#REF!</v>
      </c>
      <c r="B30" s="62" t="e">
        <f t="shared" si="0"/>
        <v>#VALUE!</v>
      </c>
      <c r="C30" s="62" t="s">
        <v>101</v>
      </c>
      <c r="D30" s="63">
        <f t="shared" si="1"/>
        <v>0</v>
      </c>
      <c r="E30" s="87">
        <f t="shared" si="2"/>
        <v>0</v>
      </c>
      <c r="F30" s="89">
        <f t="shared" si="3"/>
        <v>0</v>
      </c>
      <c r="G30" s="64" t="s">
        <v>8</v>
      </c>
      <c r="H30" s="64">
        <f t="shared" si="4"/>
        <v>0</v>
      </c>
      <c r="I30" s="65"/>
      <c r="K30" s="100"/>
    </row>
    <row r="31" spans="1:11">
      <c r="A31" s="105" t="e">
        <f>#REF!</f>
        <v>#REF!</v>
      </c>
      <c r="B31" s="62" t="e">
        <f t="shared" si="0"/>
        <v>#VALUE!</v>
      </c>
      <c r="C31" s="62" t="s">
        <v>101</v>
      </c>
      <c r="D31" s="63">
        <f t="shared" si="1"/>
        <v>0</v>
      </c>
      <c r="E31" s="87">
        <f t="shared" si="2"/>
        <v>0</v>
      </c>
      <c r="F31" s="89">
        <f t="shared" si="3"/>
        <v>0</v>
      </c>
      <c r="G31" s="64" t="s">
        <v>8</v>
      </c>
      <c r="H31" s="64">
        <f t="shared" si="4"/>
        <v>0</v>
      </c>
      <c r="I31" s="65"/>
      <c r="K31" s="100"/>
    </row>
    <row r="32" spans="1:11">
      <c r="A32" s="105" t="e">
        <f>#REF!</f>
        <v>#REF!</v>
      </c>
      <c r="B32" s="62" t="e">
        <f t="shared" si="0"/>
        <v>#VALUE!</v>
      </c>
      <c r="C32" s="62" t="s">
        <v>101</v>
      </c>
      <c r="D32" s="63">
        <f t="shared" si="1"/>
        <v>0</v>
      </c>
      <c r="E32" s="87">
        <f t="shared" si="2"/>
        <v>0</v>
      </c>
      <c r="F32" s="89">
        <f t="shared" si="3"/>
        <v>0</v>
      </c>
      <c r="G32" s="64" t="s">
        <v>8</v>
      </c>
      <c r="H32" s="64">
        <f t="shared" si="4"/>
        <v>0</v>
      </c>
      <c r="I32" s="65"/>
      <c r="K32" s="100"/>
    </row>
    <row r="33" spans="1:11">
      <c r="A33" s="105" t="e">
        <f>#REF!</f>
        <v>#REF!</v>
      </c>
      <c r="B33" s="62" t="e">
        <f t="shared" si="0"/>
        <v>#VALUE!</v>
      </c>
      <c r="C33" s="62" t="s">
        <v>101</v>
      </c>
      <c r="D33" s="63">
        <f t="shared" si="1"/>
        <v>0</v>
      </c>
      <c r="E33" s="87">
        <f t="shared" si="2"/>
        <v>0</v>
      </c>
      <c r="F33" s="89">
        <f t="shared" si="3"/>
        <v>0</v>
      </c>
      <c r="G33" s="64" t="s">
        <v>8</v>
      </c>
      <c r="H33" s="64">
        <f t="shared" si="4"/>
        <v>0</v>
      </c>
      <c r="K33" s="100"/>
    </row>
    <row r="34" spans="1:11">
      <c r="A34" s="105" t="e">
        <f>#REF!</f>
        <v>#REF!</v>
      </c>
      <c r="B34" s="62" t="e">
        <f t="shared" si="0"/>
        <v>#VALUE!</v>
      </c>
      <c r="C34" s="62" t="s">
        <v>101</v>
      </c>
      <c r="D34" s="63">
        <f t="shared" si="1"/>
        <v>0</v>
      </c>
      <c r="E34" s="87">
        <f t="shared" si="2"/>
        <v>0</v>
      </c>
      <c r="F34" s="89">
        <f t="shared" si="3"/>
        <v>0</v>
      </c>
      <c r="G34" s="64" t="s">
        <v>8</v>
      </c>
      <c r="H34" s="64">
        <f t="shared" si="4"/>
        <v>0</v>
      </c>
      <c r="K34" s="100"/>
    </row>
    <row r="35" spans="1:11">
      <c r="A35" s="105" t="e">
        <f>#REF!</f>
        <v>#REF!</v>
      </c>
      <c r="B35" s="62" t="e">
        <f t="shared" si="0"/>
        <v>#VALUE!</v>
      </c>
      <c r="C35" s="62" t="s">
        <v>101</v>
      </c>
      <c r="D35" s="63">
        <f t="shared" si="1"/>
        <v>0</v>
      </c>
      <c r="E35" s="87">
        <f t="shared" si="2"/>
        <v>0</v>
      </c>
      <c r="F35" s="89">
        <f t="shared" si="3"/>
        <v>0</v>
      </c>
      <c r="G35" s="64" t="s">
        <v>8</v>
      </c>
      <c r="H35" s="64">
        <f t="shared" si="4"/>
        <v>0</v>
      </c>
      <c r="K35" s="100"/>
    </row>
    <row r="36" spans="1:11">
      <c r="A36" s="105" t="e">
        <f>#REF!</f>
        <v>#REF!</v>
      </c>
      <c r="B36" s="62" t="e">
        <f t="shared" si="0"/>
        <v>#VALUE!</v>
      </c>
      <c r="C36" s="62" t="s">
        <v>101</v>
      </c>
      <c r="D36" s="63">
        <f t="shared" si="1"/>
        <v>0</v>
      </c>
      <c r="E36" s="87">
        <f t="shared" si="2"/>
        <v>0</v>
      </c>
      <c r="F36" s="89">
        <f t="shared" si="3"/>
        <v>0</v>
      </c>
      <c r="G36" s="64" t="s">
        <v>8</v>
      </c>
      <c r="H36" s="64">
        <f t="shared" si="4"/>
        <v>0</v>
      </c>
      <c r="K36" s="100"/>
    </row>
    <row r="37" spans="1:11">
      <c r="A37" s="105" t="e">
        <f>#REF!</f>
        <v>#REF!</v>
      </c>
      <c r="B37" s="62" t="e">
        <f t="shared" si="0"/>
        <v>#VALUE!</v>
      </c>
      <c r="C37" s="62" t="s">
        <v>101</v>
      </c>
      <c r="D37" s="63">
        <f t="shared" si="1"/>
        <v>0</v>
      </c>
      <c r="E37" s="87">
        <f t="shared" si="2"/>
        <v>0</v>
      </c>
      <c r="F37" s="89">
        <f t="shared" si="3"/>
        <v>0</v>
      </c>
      <c r="G37" s="64" t="s">
        <v>8</v>
      </c>
      <c r="H37" s="64">
        <f t="shared" si="4"/>
        <v>0</v>
      </c>
      <c r="K37" s="100"/>
    </row>
    <row r="38" spans="1:11">
      <c r="A38" s="105" t="e">
        <f>#REF!</f>
        <v>#REF!</v>
      </c>
      <c r="B38" s="62" t="e">
        <f t="shared" si="0"/>
        <v>#VALUE!</v>
      </c>
      <c r="C38" s="62" t="s">
        <v>101</v>
      </c>
      <c r="D38" s="63">
        <f t="shared" si="1"/>
        <v>0</v>
      </c>
      <c r="E38" s="87">
        <f t="shared" si="2"/>
        <v>0</v>
      </c>
      <c r="F38" s="89">
        <f t="shared" si="3"/>
        <v>0</v>
      </c>
      <c r="G38" s="64" t="s">
        <v>8</v>
      </c>
      <c r="H38" s="64">
        <f t="shared" si="4"/>
        <v>0</v>
      </c>
      <c r="K38" s="100"/>
    </row>
    <row r="39" spans="1:11">
      <c r="A39" s="105" t="e">
        <f>#REF!</f>
        <v>#REF!</v>
      </c>
      <c r="B39" s="62" t="e">
        <f t="shared" si="0"/>
        <v>#VALUE!</v>
      </c>
      <c r="C39" s="62" t="s">
        <v>101</v>
      </c>
      <c r="D39" s="63">
        <f t="shared" si="1"/>
        <v>0</v>
      </c>
      <c r="E39" s="87">
        <f t="shared" si="2"/>
        <v>0</v>
      </c>
      <c r="F39" s="89">
        <f t="shared" si="3"/>
        <v>0</v>
      </c>
      <c r="G39" s="64" t="s">
        <v>8</v>
      </c>
      <c r="H39" s="64">
        <f t="shared" si="4"/>
        <v>0</v>
      </c>
      <c r="K39" s="100"/>
    </row>
    <row r="40" spans="1:11">
      <c r="A40" s="105" t="e">
        <f>#REF!</f>
        <v>#REF!</v>
      </c>
      <c r="B40" s="62" t="e">
        <f t="shared" si="0"/>
        <v>#VALUE!</v>
      </c>
      <c r="C40" s="62" t="s">
        <v>101</v>
      </c>
      <c r="D40" s="63">
        <f t="shared" si="1"/>
        <v>0</v>
      </c>
      <c r="E40" s="87">
        <f t="shared" si="2"/>
        <v>0</v>
      </c>
      <c r="F40" s="89">
        <f t="shared" si="3"/>
        <v>0</v>
      </c>
      <c r="G40" s="64" t="s">
        <v>8</v>
      </c>
      <c r="H40" s="64">
        <f t="shared" si="4"/>
        <v>0</v>
      </c>
      <c r="K40" s="100"/>
    </row>
    <row r="41" spans="1:11">
      <c r="A41" s="105" t="e">
        <f>#REF!</f>
        <v>#REF!</v>
      </c>
      <c r="B41" s="62" t="e">
        <f t="shared" si="0"/>
        <v>#VALUE!</v>
      </c>
      <c r="C41" s="62" t="s">
        <v>101</v>
      </c>
      <c r="D41" s="63">
        <f t="shared" si="1"/>
        <v>0</v>
      </c>
      <c r="E41" s="87">
        <f t="shared" si="2"/>
        <v>0</v>
      </c>
      <c r="F41" s="89">
        <f t="shared" si="3"/>
        <v>0</v>
      </c>
      <c r="G41" s="64" t="s">
        <v>8</v>
      </c>
      <c r="H41" s="64">
        <f t="shared" si="4"/>
        <v>0</v>
      </c>
      <c r="K41" s="100"/>
    </row>
    <row r="42" spans="1:11">
      <c r="A42" s="105" t="e">
        <f>#REF!</f>
        <v>#REF!</v>
      </c>
      <c r="B42" s="62" t="e">
        <f t="shared" si="0"/>
        <v>#VALUE!</v>
      </c>
      <c r="C42" s="62" t="s">
        <v>101</v>
      </c>
      <c r="D42" s="63">
        <f t="shared" si="1"/>
        <v>0</v>
      </c>
      <c r="E42" s="87">
        <f t="shared" si="2"/>
        <v>0</v>
      </c>
      <c r="F42" s="89">
        <f t="shared" si="3"/>
        <v>0</v>
      </c>
      <c r="G42" s="64" t="s">
        <v>8</v>
      </c>
      <c r="H42" s="64">
        <f t="shared" si="4"/>
        <v>0</v>
      </c>
      <c r="K42" s="100"/>
    </row>
    <row r="43" spans="1:11">
      <c r="A43" s="105" t="e">
        <f>#REF!</f>
        <v>#REF!</v>
      </c>
      <c r="B43" s="62" t="e">
        <f t="shared" si="0"/>
        <v>#VALUE!</v>
      </c>
      <c r="C43" s="62" t="s">
        <v>101</v>
      </c>
      <c r="D43" s="63">
        <f t="shared" si="1"/>
        <v>0</v>
      </c>
      <c r="E43" s="87">
        <f t="shared" si="2"/>
        <v>0</v>
      </c>
      <c r="F43" s="89">
        <f t="shared" si="3"/>
        <v>0</v>
      </c>
      <c r="G43" s="64" t="s">
        <v>8</v>
      </c>
      <c r="H43" s="64">
        <f t="shared" si="4"/>
        <v>0</v>
      </c>
      <c r="K43" s="100"/>
    </row>
    <row r="44" spans="1:11">
      <c r="A44" s="105" t="e">
        <f>#REF!</f>
        <v>#REF!</v>
      </c>
      <c r="B44" s="62" t="e">
        <f t="shared" si="0"/>
        <v>#VALUE!</v>
      </c>
      <c r="C44" s="62" t="s">
        <v>101</v>
      </c>
      <c r="D44" s="63">
        <f t="shared" si="1"/>
        <v>0</v>
      </c>
      <c r="E44" s="87">
        <f t="shared" si="2"/>
        <v>0</v>
      </c>
      <c r="F44" s="89">
        <f t="shared" si="3"/>
        <v>0</v>
      </c>
      <c r="G44" s="64" t="s">
        <v>8</v>
      </c>
      <c r="H44" s="64">
        <f t="shared" si="4"/>
        <v>0</v>
      </c>
      <c r="K44" s="100"/>
    </row>
    <row r="45" spans="1:11">
      <c r="A45" s="105" t="e">
        <f>#REF!</f>
        <v>#REF!</v>
      </c>
      <c r="B45" s="62" t="e">
        <f t="shared" si="0"/>
        <v>#VALUE!</v>
      </c>
      <c r="C45" s="62" t="s">
        <v>101</v>
      </c>
      <c r="D45" s="63">
        <f t="shared" si="1"/>
        <v>0</v>
      </c>
      <c r="E45" s="87">
        <f t="shared" si="2"/>
        <v>0</v>
      </c>
      <c r="F45" s="89">
        <f t="shared" si="3"/>
        <v>0</v>
      </c>
      <c r="G45" s="64" t="s">
        <v>8</v>
      </c>
      <c r="H45" s="64">
        <f t="shared" si="4"/>
        <v>0</v>
      </c>
      <c r="K45" s="100"/>
    </row>
    <row r="46" spans="1:11">
      <c r="A46" s="105" t="e">
        <f>#REF!</f>
        <v>#REF!</v>
      </c>
      <c r="B46" s="62" t="e">
        <f t="shared" si="0"/>
        <v>#VALUE!</v>
      </c>
      <c r="C46" s="62" t="s">
        <v>101</v>
      </c>
      <c r="D46" s="63">
        <f t="shared" si="1"/>
        <v>0</v>
      </c>
      <c r="E46" s="87">
        <f t="shared" si="2"/>
        <v>0</v>
      </c>
      <c r="F46" s="89">
        <f t="shared" si="3"/>
        <v>0</v>
      </c>
      <c r="G46" s="64" t="s">
        <v>8</v>
      </c>
      <c r="H46" s="64">
        <f t="shared" si="4"/>
        <v>0</v>
      </c>
      <c r="K46" s="100"/>
    </row>
    <row r="47" spans="1:11">
      <c r="A47" s="105" t="e">
        <f>#REF!</f>
        <v>#REF!</v>
      </c>
      <c r="B47" s="62" t="e">
        <f t="shared" si="0"/>
        <v>#VALUE!</v>
      </c>
      <c r="C47" s="62" t="s">
        <v>101</v>
      </c>
      <c r="D47" s="63">
        <f t="shared" si="1"/>
        <v>0</v>
      </c>
      <c r="E47" s="87">
        <f t="shared" si="2"/>
        <v>0</v>
      </c>
      <c r="F47" s="89">
        <f t="shared" si="3"/>
        <v>0</v>
      </c>
      <c r="G47" s="64" t="s">
        <v>8</v>
      </c>
      <c r="H47" s="64">
        <f t="shared" si="4"/>
        <v>0</v>
      </c>
      <c r="K47" s="100"/>
    </row>
    <row r="48" spans="1:11">
      <c r="A48" s="105" t="e">
        <f>#REF!</f>
        <v>#REF!</v>
      </c>
      <c r="B48" s="62" t="e">
        <f t="shared" si="0"/>
        <v>#VALUE!</v>
      </c>
      <c r="C48" s="62" t="s">
        <v>101</v>
      </c>
      <c r="D48" s="63">
        <f t="shared" si="1"/>
        <v>0</v>
      </c>
      <c r="E48" s="87">
        <f t="shared" si="2"/>
        <v>0</v>
      </c>
      <c r="F48" s="89">
        <f t="shared" si="3"/>
        <v>0</v>
      </c>
      <c r="G48" s="64" t="s">
        <v>8</v>
      </c>
      <c r="H48" s="64">
        <f t="shared" si="4"/>
        <v>0</v>
      </c>
      <c r="K48" s="100"/>
    </row>
    <row r="49" spans="1:11">
      <c r="A49" s="105" t="e">
        <f>#REF!</f>
        <v>#REF!</v>
      </c>
      <c r="B49" s="62" t="e">
        <f t="shared" si="0"/>
        <v>#VALUE!</v>
      </c>
      <c r="C49" s="62" t="s">
        <v>101</v>
      </c>
      <c r="D49" s="63">
        <f t="shared" si="1"/>
        <v>0</v>
      </c>
      <c r="E49" s="87">
        <f t="shared" si="2"/>
        <v>0</v>
      </c>
      <c r="F49" s="89">
        <f t="shared" si="3"/>
        <v>0</v>
      </c>
      <c r="G49" s="64" t="s">
        <v>8</v>
      </c>
      <c r="H49" s="64">
        <f t="shared" si="4"/>
        <v>0</v>
      </c>
      <c r="K49" s="100"/>
    </row>
    <row r="50" spans="1:11">
      <c r="A50" s="105" t="e">
        <f>#REF!</f>
        <v>#REF!</v>
      </c>
      <c r="B50" s="62" t="e">
        <f t="shared" si="0"/>
        <v>#VALUE!</v>
      </c>
      <c r="C50" s="62" t="s">
        <v>101</v>
      </c>
      <c r="D50" s="63">
        <f t="shared" si="1"/>
        <v>0</v>
      </c>
      <c r="E50" s="87">
        <f t="shared" si="2"/>
        <v>0</v>
      </c>
      <c r="F50" s="89">
        <f t="shared" si="3"/>
        <v>0</v>
      </c>
      <c r="G50" s="64" t="s">
        <v>8</v>
      </c>
      <c r="H50" s="64">
        <f t="shared" si="4"/>
        <v>0</v>
      </c>
      <c r="K50" s="100"/>
    </row>
    <row r="51" spans="1:11">
      <c r="A51" s="105" t="e">
        <f>#REF!</f>
        <v>#REF!</v>
      </c>
      <c r="B51" s="62" t="e">
        <f t="shared" si="0"/>
        <v>#VALUE!</v>
      </c>
      <c r="C51" s="62" t="s">
        <v>101</v>
      </c>
      <c r="D51" s="63">
        <f t="shared" si="1"/>
        <v>0</v>
      </c>
      <c r="E51" s="87">
        <f t="shared" si="2"/>
        <v>0</v>
      </c>
      <c r="F51" s="89">
        <f t="shared" si="3"/>
        <v>0</v>
      </c>
      <c r="G51" s="64" t="s">
        <v>8</v>
      </c>
      <c r="H51" s="64">
        <f t="shared" si="4"/>
        <v>0</v>
      </c>
      <c r="K51" s="100"/>
    </row>
    <row r="52" spans="1:11">
      <c r="A52" s="105" t="e">
        <f>#REF!</f>
        <v>#REF!</v>
      </c>
      <c r="B52" s="62" t="e">
        <f t="shared" si="0"/>
        <v>#VALUE!</v>
      </c>
      <c r="C52" s="62" t="s">
        <v>101</v>
      </c>
      <c r="D52" s="63">
        <f t="shared" si="1"/>
        <v>0</v>
      </c>
      <c r="E52" s="87">
        <f t="shared" si="2"/>
        <v>0</v>
      </c>
      <c r="F52" s="89">
        <f t="shared" si="3"/>
        <v>0</v>
      </c>
      <c r="G52" s="64" t="s">
        <v>8</v>
      </c>
      <c r="H52" s="64">
        <f t="shared" si="4"/>
        <v>0</v>
      </c>
      <c r="K52" s="100"/>
    </row>
    <row r="53" spans="1:11">
      <c r="A53" s="105" t="e">
        <f>#REF!</f>
        <v>#REF!</v>
      </c>
      <c r="B53" s="62" t="e">
        <f t="shared" si="0"/>
        <v>#VALUE!</v>
      </c>
      <c r="C53" s="62" t="s">
        <v>101</v>
      </c>
      <c r="D53" s="63">
        <f t="shared" si="1"/>
        <v>0</v>
      </c>
      <c r="E53" s="87">
        <f t="shared" si="2"/>
        <v>0</v>
      </c>
      <c r="F53" s="89">
        <f t="shared" si="3"/>
        <v>0</v>
      </c>
      <c r="G53" s="64" t="s">
        <v>8</v>
      </c>
      <c r="H53" s="64">
        <f t="shared" si="4"/>
        <v>0</v>
      </c>
      <c r="K53" s="100"/>
    </row>
    <row r="54" spans="1:11">
      <c r="A54" s="105" t="e">
        <f>#REF!</f>
        <v>#REF!</v>
      </c>
      <c r="B54" s="62" t="e">
        <f t="shared" si="0"/>
        <v>#VALUE!</v>
      </c>
      <c r="C54" s="62" t="s">
        <v>101</v>
      </c>
      <c r="D54" s="63">
        <f t="shared" si="1"/>
        <v>0</v>
      </c>
      <c r="E54" s="87">
        <f t="shared" si="2"/>
        <v>0</v>
      </c>
      <c r="F54" s="89">
        <f t="shared" si="3"/>
        <v>0</v>
      </c>
      <c r="G54" s="64" t="s">
        <v>8</v>
      </c>
      <c r="H54" s="64">
        <f t="shared" si="4"/>
        <v>0</v>
      </c>
      <c r="K54" s="100"/>
    </row>
    <row r="55" spans="1:11">
      <c r="A55" s="105" t="e">
        <f>#REF!</f>
        <v>#REF!</v>
      </c>
      <c r="B55" s="62" t="e">
        <f t="shared" si="0"/>
        <v>#VALUE!</v>
      </c>
      <c r="C55" s="62" t="s">
        <v>101</v>
      </c>
      <c r="D55" s="63">
        <f t="shared" si="1"/>
        <v>0</v>
      </c>
      <c r="E55" s="87">
        <f t="shared" si="2"/>
        <v>0</v>
      </c>
      <c r="F55" s="89">
        <f t="shared" si="3"/>
        <v>0</v>
      </c>
      <c r="G55" s="64" t="s">
        <v>8</v>
      </c>
      <c r="H55" s="64">
        <f t="shared" si="4"/>
        <v>0</v>
      </c>
      <c r="K55" s="100"/>
    </row>
    <row r="56" spans="1:11">
      <c r="A56" s="105" t="e">
        <f>#REF!</f>
        <v>#REF!</v>
      </c>
      <c r="B56" s="62" t="e">
        <f t="shared" si="0"/>
        <v>#VALUE!</v>
      </c>
      <c r="C56" s="62" t="s">
        <v>101</v>
      </c>
      <c r="D56" s="63">
        <f t="shared" si="1"/>
        <v>0</v>
      </c>
      <c r="E56" s="87">
        <f t="shared" si="2"/>
        <v>0</v>
      </c>
      <c r="F56" s="89">
        <f t="shared" si="3"/>
        <v>0</v>
      </c>
      <c r="G56" s="64" t="s">
        <v>8</v>
      </c>
      <c r="H56" s="64">
        <f t="shared" si="4"/>
        <v>0</v>
      </c>
      <c r="K56" s="100"/>
    </row>
    <row r="57" spans="1:11">
      <c r="A57" s="105" t="e">
        <f>#REF!</f>
        <v>#REF!</v>
      </c>
      <c r="B57" s="62" t="e">
        <f t="shared" si="0"/>
        <v>#VALUE!</v>
      </c>
      <c r="C57" s="62" t="s">
        <v>101</v>
      </c>
      <c r="D57" s="63">
        <f t="shared" si="1"/>
        <v>0</v>
      </c>
      <c r="E57" s="87">
        <f t="shared" si="2"/>
        <v>0</v>
      </c>
      <c r="F57" s="89">
        <f t="shared" si="3"/>
        <v>0</v>
      </c>
      <c r="G57" s="64" t="s">
        <v>8</v>
      </c>
      <c r="H57" s="64">
        <f t="shared" si="4"/>
        <v>0</v>
      </c>
      <c r="K57" s="100"/>
    </row>
    <row r="58" spans="1:11">
      <c r="A58" s="105" t="e">
        <f>#REF!</f>
        <v>#REF!</v>
      </c>
      <c r="B58" s="62" t="e">
        <f t="shared" si="0"/>
        <v>#VALUE!</v>
      </c>
      <c r="C58" s="62" t="s">
        <v>101</v>
      </c>
      <c r="D58" s="63">
        <f t="shared" si="1"/>
        <v>0</v>
      </c>
      <c r="E58" s="87">
        <f t="shared" si="2"/>
        <v>0</v>
      </c>
      <c r="F58" s="89">
        <f t="shared" si="3"/>
        <v>0</v>
      </c>
      <c r="G58" s="64" t="s">
        <v>8</v>
      </c>
      <c r="H58" s="64">
        <f t="shared" si="4"/>
        <v>0</v>
      </c>
      <c r="K58" s="100"/>
    </row>
    <row r="59" spans="1:11">
      <c r="A59" s="105" t="e">
        <f>#REF!</f>
        <v>#REF!</v>
      </c>
      <c r="B59" s="62" t="e">
        <f t="shared" si="0"/>
        <v>#VALUE!</v>
      </c>
      <c r="C59" s="62" t="s">
        <v>101</v>
      </c>
      <c r="D59" s="63">
        <f t="shared" si="1"/>
        <v>0</v>
      </c>
      <c r="E59" s="87">
        <f t="shared" si="2"/>
        <v>0</v>
      </c>
      <c r="F59" s="89">
        <f t="shared" si="3"/>
        <v>0</v>
      </c>
      <c r="G59" s="64" t="s">
        <v>8</v>
      </c>
      <c r="H59" s="64">
        <f t="shared" si="4"/>
        <v>0</v>
      </c>
      <c r="K59" s="100"/>
    </row>
    <row r="60" spans="1:11">
      <c r="A60" s="105" t="e">
        <f>#REF!</f>
        <v>#REF!</v>
      </c>
      <c r="B60" s="62" t="e">
        <f t="shared" si="0"/>
        <v>#VALUE!</v>
      </c>
      <c r="C60" s="62" t="s">
        <v>101</v>
      </c>
      <c r="D60" s="63">
        <f t="shared" si="1"/>
        <v>0</v>
      </c>
      <c r="E60" s="87">
        <f t="shared" si="2"/>
        <v>0</v>
      </c>
      <c r="F60" s="89">
        <f t="shared" si="3"/>
        <v>0</v>
      </c>
      <c r="G60" s="64" t="s">
        <v>8</v>
      </c>
      <c r="H60" s="64">
        <f t="shared" si="4"/>
        <v>0</v>
      </c>
      <c r="K60" s="100"/>
    </row>
    <row r="61" spans="1:11">
      <c r="A61" s="105" t="e">
        <f>#REF!</f>
        <v>#REF!</v>
      </c>
      <c r="B61" s="62" t="e">
        <f t="shared" si="0"/>
        <v>#VALUE!</v>
      </c>
      <c r="C61" s="62" t="s">
        <v>101</v>
      </c>
      <c r="D61" s="63">
        <f t="shared" si="1"/>
        <v>0</v>
      </c>
      <c r="E61" s="87">
        <f t="shared" si="2"/>
        <v>0</v>
      </c>
      <c r="F61" s="89">
        <f t="shared" si="3"/>
        <v>0</v>
      </c>
      <c r="G61" s="64" t="s">
        <v>8</v>
      </c>
      <c r="H61" s="64">
        <f t="shared" si="4"/>
        <v>0</v>
      </c>
      <c r="K61" s="100"/>
    </row>
    <row r="62" spans="1:11">
      <c r="A62" s="105" t="e">
        <f>#REF!</f>
        <v>#REF!</v>
      </c>
      <c r="B62" s="62" t="e">
        <f t="shared" si="0"/>
        <v>#VALUE!</v>
      </c>
      <c r="C62" s="62" t="s">
        <v>101</v>
      </c>
      <c r="D62" s="63">
        <f t="shared" si="1"/>
        <v>0</v>
      </c>
      <c r="E62" s="87">
        <f t="shared" si="2"/>
        <v>0</v>
      </c>
      <c r="F62" s="89">
        <f t="shared" si="3"/>
        <v>0</v>
      </c>
      <c r="G62" s="64" t="s">
        <v>8</v>
      </c>
      <c r="H62" s="64">
        <f t="shared" si="4"/>
        <v>0</v>
      </c>
      <c r="K62" s="100"/>
    </row>
    <row r="63" spans="1:11">
      <c r="A63" s="105" t="e">
        <f>#REF!</f>
        <v>#REF!</v>
      </c>
      <c r="B63" s="62" t="e">
        <f t="shared" si="0"/>
        <v>#VALUE!</v>
      </c>
      <c r="C63" s="62" t="s">
        <v>101</v>
      </c>
      <c r="D63" s="63">
        <f t="shared" si="1"/>
        <v>0</v>
      </c>
      <c r="E63" s="87">
        <f t="shared" si="2"/>
        <v>0</v>
      </c>
      <c r="F63" s="89">
        <f t="shared" si="3"/>
        <v>0</v>
      </c>
      <c r="G63" s="64" t="s">
        <v>8</v>
      </c>
      <c r="H63" s="64">
        <f t="shared" si="4"/>
        <v>0</v>
      </c>
      <c r="K63" s="100"/>
    </row>
    <row r="64" spans="1:11">
      <c r="A64" s="105" t="e">
        <f>#REF!</f>
        <v>#REF!</v>
      </c>
      <c r="B64" s="62" t="e">
        <f t="shared" si="0"/>
        <v>#VALUE!</v>
      </c>
      <c r="C64" s="62" t="s">
        <v>101</v>
      </c>
      <c r="D64" s="63">
        <f t="shared" si="1"/>
        <v>0</v>
      </c>
      <c r="E64" s="87">
        <f t="shared" si="2"/>
        <v>0</v>
      </c>
      <c r="F64" s="89">
        <f t="shared" si="3"/>
        <v>0</v>
      </c>
      <c r="G64" s="64" t="s">
        <v>8</v>
      </c>
      <c r="H64" s="64">
        <f t="shared" si="4"/>
        <v>0</v>
      </c>
      <c r="K64" s="100"/>
    </row>
    <row r="65" spans="1:11">
      <c r="A65" s="105" t="e">
        <f>#REF!</f>
        <v>#REF!</v>
      </c>
      <c r="B65" s="62" t="e">
        <f t="shared" si="0"/>
        <v>#VALUE!</v>
      </c>
      <c r="C65" s="62" t="s">
        <v>101</v>
      </c>
      <c r="D65" s="63">
        <f t="shared" si="1"/>
        <v>0</v>
      </c>
      <c r="E65" s="87">
        <f t="shared" si="2"/>
        <v>0</v>
      </c>
      <c r="F65" s="89">
        <f t="shared" si="3"/>
        <v>0</v>
      </c>
      <c r="G65" s="64" t="s">
        <v>8</v>
      </c>
      <c r="H65" s="64">
        <f t="shared" si="4"/>
        <v>0</v>
      </c>
      <c r="K65" s="100"/>
    </row>
    <row r="66" spans="1:11">
      <c r="A66" s="105" t="e">
        <f>#REF!</f>
        <v>#REF!</v>
      </c>
      <c r="B66" s="62" t="e">
        <f t="shared" si="0"/>
        <v>#VALUE!</v>
      </c>
      <c r="C66" s="62" t="s">
        <v>101</v>
      </c>
      <c r="D66" s="63">
        <f t="shared" si="1"/>
        <v>0</v>
      </c>
      <c r="E66" s="87">
        <f t="shared" si="2"/>
        <v>0</v>
      </c>
      <c r="F66" s="89">
        <f t="shared" si="3"/>
        <v>0</v>
      </c>
      <c r="G66" s="64" t="s">
        <v>8</v>
      </c>
      <c r="H66" s="64">
        <f t="shared" si="4"/>
        <v>0</v>
      </c>
      <c r="K66" s="100"/>
    </row>
    <row r="67" spans="1:11">
      <c r="A67" s="105" t="e">
        <f>#REF!</f>
        <v>#REF!</v>
      </c>
      <c r="B67" s="62" t="e">
        <f t="shared" ref="B67:B130" si="5">MID(O67,FIND(" ",O67)+1,8)</f>
        <v>#VALUE!</v>
      </c>
      <c r="C67" s="62" t="s">
        <v>101</v>
      </c>
      <c r="D67" s="63">
        <f t="shared" ref="D67:D130" si="6">L67</f>
        <v>0</v>
      </c>
      <c r="E67" s="87">
        <f t="shared" ref="E67:E130" si="7">M67/100</f>
        <v>0</v>
      </c>
      <c r="F67" s="89">
        <f t="shared" ref="F67:F130" si="8">(D67*E67)</f>
        <v>0</v>
      </c>
      <c r="G67" s="64" t="s">
        <v>8</v>
      </c>
      <c r="H67" s="64">
        <f t="shared" ref="H67:H130" si="9">Q67</f>
        <v>0</v>
      </c>
      <c r="K67" s="100"/>
    </row>
    <row r="68" spans="1:11">
      <c r="A68" s="105" t="e">
        <f>#REF!</f>
        <v>#REF!</v>
      </c>
      <c r="B68" s="62" t="e">
        <f t="shared" si="5"/>
        <v>#VALUE!</v>
      </c>
      <c r="C68" s="62" t="s">
        <v>101</v>
      </c>
      <c r="D68" s="63">
        <f t="shared" si="6"/>
        <v>0</v>
      </c>
      <c r="E68" s="87">
        <f t="shared" si="7"/>
        <v>0</v>
      </c>
      <c r="F68" s="89">
        <f t="shared" si="8"/>
        <v>0</v>
      </c>
      <c r="G68" s="64" t="s">
        <v>8</v>
      </c>
      <c r="H68" s="64">
        <f t="shared" si="9"/>
        <v>0</v>
      </c>
      <c r="K68" s="100"/>
    </row>
    <row r="69" spans="1:11">
      <c r="A69" s="105" t="e">
        <f>#REF!</f>
        <v>#REF!</v>
      </c>
      <c r="B69" s="62" t="e">
        <f t="shared" si="5"/>
        <v>#VALUE!</v>
      </c>
      <c r="C69" s="62" t="s">
        <v>101</v>
      </c>
      <c r="D69" s="63">
        <f t="shared" si="6"/>
        <v>0</v>
      </c>
      <c r="E69" s="87">
        <f t="shared" si="7"/>
        <v>0</v>
      </c>
      <c r="F69" s="89">
        <f t="shared" si="8"/>
        <v>0</v>
      </c>
      <c r="G69" s="64" t="s">
        <v>8</v>
      </c>
      <c r="H69" s="64">
        <f t="shared" si="9"/>
        <v>0</v>
      </c>
      <c r="K69" s="100"/>
    </row>
    <row r="70" spans="1:11">
      <c r="A70" s="105" t="e">
        <f>#REF!</f>
        <v>#REF!</v>
      </c>
      <c r="B70" s="62" t="e">
        <f t="shared" si="5"/>
        <v>#VALUE!</v>
      </c>
      <c r="C70" s="62" t="s">
        <v>101</v>
      </c>
      <c r="D70" s="63">
        <f t="shared" si="6"/>
        <v>0</v>
      </c>
      <c r="E70" s="87">
        <f t="shared" si="7"/>
        <v>0</v>
      </c>
      <c r="F70" s="89">
        <f t="shared" si="8"/>
        <v>0</v>
      </c>
      <c r="G70" s="64" t="s">
        <v>8</v>
      </c>
      <c r="H70" s="64">
        <f t="shared" si="9"/>
        <v>0</v>
      </c>
      <c r="K70" s="100"/>
    </row>
    <row r="71" spans="1:11">
      <c r="A71" s="105" t="e">
        <f>#REF!</f>
        <v>#REF!</v>
      </c>
      <c r="B71" s="62" t="e">
        <f t="shared" si="5"/>
        <v>#VALUE!</v>
      </c>
      <c r="C71" s="62" t="s">
        <v>101</v>
      </c>
      <c r="D71" s="63">
        <f t="shared" si="6"/>
        <v>0</v>
      </c>
      <c r="E71" s="87">
        <f t="shared" si="7"/>
        <v>0</v>
      </c>
      <c r="F71" s="89">
        <f t="shared" si="8"/>
        <v>0</v>
      </c>
      <c r="G71" s="64" t="s">
        <v>8</v>
      </c>
      <c r="H71" s="64">
        <f t="shared" si="9"/>
        <v>0</v>
      </c>
      <c r="K71" s="100"/>
    </row>
    <row r="72" spans="1:11">
      <c r="A72" s="105" t="e">
        <f>#REF!</f>
        <v>#REF!</v>
      </c>
      <c r="B72" s="62" t="e">
        <f t="shared" si="5"/>
        <v>#VALUE!</v>
      </c>
      <c r="C72" s="62" t="s">
        <v>101</v>
      </c>
      <c r="D72" s="63">
        <f t="shared" si="6"/>
        <v>0</v>
      </c>
      <c r="E72" s="87">
        <f t="shared" si="7"/>
        <v>0</v>
      </c>
      <c r="F72" s="89">
        <f t="shared" si="8"/>
        <v>0</v>
      </c>
      <c r="G72" s="64" t="s">
        <v>8</v>
      </c>
      <c r="H72" s="64">
        <f t="shared" si="9"/>
        <v>0</v>
      </c>
      <c r="K72" s="100"/>
    </row>
    <row r="73" spans="1:11">
      <c r="A73" s="105" t="e">
        <f>#REF!</f>
        <v>#REF!</v>
      </c>
      <c r="B73" s="62" t="e">
        <f t="shared" si="5"/>
        <v>#VALUE!</v>
      </c>
      <c r="C73" s="62" t="s">
        <v>101</v>
      </c>
      <c r="D73" s="63">
        <f t="shared" si="6"/>
        <v>0</v>
      </c>
      <c r="E73" s="87">
        <f t="shared" si="7"/>
        <v>0</v>
      </c>
      <c r="F73" s="89">
        <f t="shared" si="8"/>
        <v>0</v>
      </c>
      <c r="G73" s="64" t="s">
        <v>8</v>
      </c>
      <c r="H73" s="64">
        <f t="shared" si="9"/>
        <v>0</v>
      </c>
      <c r="K73" s="100"/>
    </row>
    <row r="74" spans="1:11">
      <c r="A74" s="105" t="e">
        <f>#REF!</f>
        <v>#REF!</v>
      </c>
      <c r="B74" s="62" t="e">
        <f t="shared" si="5"/>
        <v>#VALUE!</v>
      </c>
      <c r="C74" s="62" t="s">
        <v>101</v>
      </c>
      <c r="D74" s="63">
        <f t="shared" si="6"/>
        <v>0</v>
      </c>
      <c r="E74" s="87">
        <f t="shared" si="7"/>
        <v>0</v>
      </c>
      <c r="F74" s="89">
        <f t="shared" si="8"/>
        <v>0</v>
      </c>
      <c r="G74" s="64" t="s">
        <v>8</v>
      </c>
      <c r="H74" s="64">
        <f t="shared" si="9"/>
        <v>0</v>
      </c>
      <c r="K74" s="100"/>
    </row>
    <row r="75" spans="1:11">
      <c r="A75" s="105" t="e">
        <f>#REF!</f>
        <v>#REF!</v>
      </c>
      <c r="B75" s="62" t="e">
        <f t="shared" si="5"/>
        <v>#VALUE!</v>
      </c>
      <c r="C75" s="62" t="s">
        <v>101</v>
      </c>
      <c r="D75" s="63">
        <f t="shared" si="6"/>
        <v>0</v>
      </c>
      <c r="E75" s="87">
        <f t="shared" si="7"/>
        <v>0</v>
      </c>
      <c r="F75" s="89">
        <f t="shared" si="8"/>
        <v>0</v>
      </c>
      <c r="G75" s="64" t="s">
        <v>8</v>
      </c>
      <c r="H75" s="64">
        <f t="shared" si="9"/>
        <v>0</v>
      </c>
      <c r="K75" s="100"/>
    </row>
    <row r="76" spans="1:11">
      <c r="A76" s="105" t="e">
        <f>#REF!</f>
        <v>#REF!</v>
      </c>
      <c r="B76" s="62" t="e">
        <f t="shared" si="5"/>
        <v>#VALUE!</v>
      </c>
      <c r="C76" s="62" t="s">
        <v>101</v>
      </c>
      <c r="D76" s="63">
        <f t="shared" si="6"/>
        <v>0</v>
      </c>
      <c r="E76" s="87">
        <f t="shared" si="7"/>
        <v>0</v>
      </c>
      <c r="F76" s="89">
        <f t="shared" si="8"/>
        <v>0</v>
      </c>
      <c r="G76" s="64" t="s">
        <v>8</v>
      </c>
      <c r="H76" s="64">
        <f t="shared" si="9"/>
        <v>0</v>
      </c>
      <c r="K76" s="100"/>
    </row>
    <row r="77" spans="1:11">
      <c r="A77" s="105" t="e">
        <f>#REF!</f>
        <v>#REF!</v>
      </c>
      <c r="B77" s="62" t="e">
        <f t="shared" si="5"/>
        <v>#VALUE!</v>
      </c>
      <c r="C77" s="62" t="s">
        <v>101</v>
      </c>
      <c r="D77" s="63">
        <f t="shared" si="6"/>
        <v>0</v>
      </c>
      <c r="E77" s="87">
        <f t="shared" si="7"/>
        <v>0</v>
      </c>
      <c r="F77" s="89">
        <f t="shared" si="8"/>
        <v>0</v>
      </c>
      <c r="G77" s="64" t="s">
        <v>8</v>
      </c>
      <c r="H77" s="64">
        <f t="shared" si="9"/>
        <v>0</v>
      </c>
      <c r="K77" s="100"/>
    </row>
    <row r="78" spans="1:11">
      <c r="A78" s="105" t="e">
        <f>#REF!</f>
        <v>#REF!</v>
      </c>
      <c r="B78" s="62" t="e">
        <f t="shared" si="5"/>
        <v>#VALUE!</v>
      </c>
      <c r="C78" s="62" t="s">
        <v>101</v>
      </c>
      <c r="D78" s="63">
        <f t="shared" si="6"/>
        <v>0</v>
      </c>
      <c r="E78" s="87">
        <f t="shared" si="7"/>
        <v>0</v>
      </c>
      <c r="F78" s="89">
        <f t="shared" si="8"/>
        <v>0</v>
      </c>
      <c r="G78" s="64" t="s">
        <v>8</v>
      </c>
      <c r="H78" s="64">
        <f t="shared" si="9"/>
        <v>0</v>
      </c>
      <c r="K78" s="100"/>
    </row>
    <row r="79" spans="1:11">
      <c r="A79" s="105" t="e">
        <f>#REF!</f>
        <v>#REF!</v>
      </c>
      <c r="B79" s="62" t="e">
        <f t="shared" si="5"/>
        <v>#VALUE!</v>
      </c>
      <c r="C79" s="62" t="s">
        <v>101</v>
      </c>
      <c r="D79" s="63">
        <f t="shared" si="6"/>
        <v>0</v>
      </c>
      <c r="E79" s="87">
        <f t="shared" si="7"/>
        <v>0</v>
      </c>
      <c r="F79" s="89">
        <f t="shared" si="8"/>
        <v>0</v>
      </c>
      <c r="G79" s="64" t="s">
        <v>8</v>
      </c>
      <c r="H79" s="64">
        <f t="shared" si="9"/>
        <v>0</v>
      </c>
      <c r="K79" s="100"/>
    </row>
    <row r="80" spans="1:11">
      <c r="A80" s="105" t="e">
        <f>#REF!</f>
        <v>#REF!</v>
      </c>
      <c r="B80" s="62" t="e">
        <f t="shared" si="5"/>
        <v>#VALUE!</v>
      </c>
      <c r="C80" s="62" t="s">
        <v>101</v>
      </c>
      <c r="D80" s="63">
        <f t="shared" si="6"/>
        <v>0</v>
      </c>
      <c r="E80" s="87">
        <f t="shared" si="7"/>
        <v>0</v>
      </c>
      <c r="F80" s="89">
        <f t="shared" si="8"/>
        <v>0</v>
      </c>
      <c r="G80" s="64" t="s">
        <v>8</v>
      </c>
      <c r="H80" s="64">
        <f t="shared" si="9"/>
        <v>0</v>
      </c>
      <c r="K80" s="100"/>
    </row>
    <row r="81" spans="1:11">
      <c r="A81" s="105" t="e">
        <f>#REF!</f>
        <v>#REF!</v>
      </c>
      <c r="B81" s="62" t="e">
        <f t="shared" si="5"/>
        <v>#VALUE!</v>
      </c>
      <c r="C81" s="62" t="s">
        <v>101</v>
      </c>
      <c r="D81" s="63">
        <f t="shared" si="6"/>
        <v>0</v>
      </c>
      <c r="E81" s="87">
        <f t="shared" si="7"/>
        <v>0</v>
      </c>
      <c r="F81" s="89">
        <f t="shared" si="8"/>
        <v>0</v>
      </c>
      <c r="G81" s="64" t="s">
        <v>8</v>
      </c>
      <c r="H81" s="64">
        <f t="shared" si="9"/>
        <v>0</v>
      </c>
      <c r="K81" s="100"/>
    </row>
    <row r="82" spans="1:11">
      <c r="A82" s="105" t="e">
        <f>#REF!</f>
        <v>#REF!</v>
      </c>
      <c r="B82" s="62" t="e">
        <f t="shared" si="5"/>
        <v>#VALUE!</v>
      </c>
      <c r="C82" s="62" t="s">
        <v>101</v>
      </c>
      <c r="D82" s="63">
        <f t="shared" si="6"/>
        <v>0</v>
      </c>
      <c r="E82" s="87">
        <f t="shared" si="7"/>
        <v>0</v>
      </c>
      <c r="F82" s="89">
        <f t="shared" si="8"/>
        <v>0</v>
      </c>
      <c r="G82" s="64" t="s">
        <v>8</v>
      </c>
      <c r="H82" s="64">
        <f t="shared" si="9"/>
        <v>0</v>
      </c>
      <c r="K82" s="100"/>
    </row>
    <row r="83" spans="1:11">
      <c r="A83" s="105" t="e">
        <f>#REF!</f>
        <v>#REF!</v>
      </c>
      <c r="B83" s="62" t="e">
        <f t="shared" si="5"/>
        <v>#VALUE!</v>
      </c>
      <c r="C83" s="62" t="s">
        <v>101</v>
      </c>
      <c r="D83" s="63">
        <f t="shared" si="6"/>
        <v>0</v>
      </c>
      <c r="E83" s="87">
        <f t="shared" si="7"/>
        <v>0</v>
      </c>
      <c r="F83" s="89">
        <f t="shared" si="8"/>
        <v>0</v>
      </c>
      <c r="G83" s="64" t="s">
        <v>8</v>
      </c>
      <c r="H83" s="64">
        <f t="shared" si="9"/>
        <v>0</v>
      </c>
      <c r="K83" s="100"/>
    </row>
    <row r="84" spans="1:11">
      <c r="A84" s="105" t="e">
        <f>#REF!</f>
        <v>#REF!</v>
      </c>
      <c r="B84" s="62" t="e">
        <f t="shared" si="5"/>
        <v>#VALUE!</v>
      </c>
      <c r="C84" s="62" t="s">
        <v>101</v>
      </c>
      <c r="D84" s="63">
        <f t="shared" si="6"/>
        <v>0</v>
      </c>
      <c r="E84" s="87">
        <f t="shared" si="7"/>
        <v>0</v>
      </c>
      <c r="F84" s="89">
        <f t="shared" si="8"/>
        <v>0</v>
      </c>
      <c r="G84" s="64" t="s">
        <v>8</v>
      </c>
      <c r="H84" s="64">
        <f t="shared" si="9"/>
        <v>0</v>
      </c>
      <c r="K84" s="100"/>
    </row>
    <row r="85" spans="1:11">
      <c r="A85" s="105" t="e">
        <f>#REF!</f>
        <v>#REF!</v>
      </c>
      <c r="B85" s="62" t="e">
        <f t="shared" si="5"/>
        <v>#VALUE!</v>
      </c>
      <c r="C85" s="62" t="s">
        <v>101</v>
      </c>
      <c r="D85" s="63">
        <f t="shared" si="6"/>
        <v>0</v>
      </c>
      <c r="E85" s="87">
        <f t="shared" si="7"/>
        <v>0</v>
      </c>
      <c r="F85" s="89">
        <f t="shared" si="8"/>
        <v>0</v>
      </c>
      <c r="G85" s="64" t="s">
        <v>8</v>
      </c>
      <c r="H85" s="64">
        <f t="shared" si="9"/>
        <v>0</v>
      </c>
      <c r="K85" s="100"/>
    </row>
    <row r="86" spans="1:11">
      <c r="A86" s="105" t="e">
        <f>#REF!</f>
        <v>#REF!</v>
      </c>
      <c r="B86" s="62" t="e">
        <f t="shared" si="5"/>
        <v>#VALUE!</v>
      </c>
      <c r="C86" s="62" t="s">
        <v>101</v>
      </c>
      <c r="D86" s="63">
        <f t="shared" si="6"/>
        <v>0</v>
      </c>
      <c r="E86" s="87">
        <f t="shared" si="7"/>
        <v>0</v>
      </c>
      <c r="F86" s="89">
        <f t="shared" si="8"/>
        <v>0</v>
      </c>
      <c r="G86" s="64" t="s">
        <v>8</v>
      </c>
      <c r="H86" s="64">
        <f t="shared" si="9"/>
        <v>0</v>
      </c>
      <c r="K86" s="100"/>
    </row>
    <row r="87" spans="1:11">
      <c r="A87" s="105" t="e">
        <f>#REF!</f>
        <v>#REF!</v>
      </c>
      <c r="B87" s="62" t="e">
        <f t="shared" si="5"/>
        <v>#VALUE!</v>
      </c>
      <c r="C87" s="62" t="s">
        <v>101</v>
      </c>
      <c r="D87" s="63">
        <f t="shared" si="6"/>
        <v>0</v>
      </c>
      <c r="E87" s="87">
        <f t="shared" si="7"/>
        <v>0</v>
      </c>
      <c r="F87" s="89">
        <f t="shared" si="8"/>
        <v>0</v>
      </c>
      <c r="G87" s="64" t="s">
        <v>8</v>
      </c>
      <c r="H87" s="64">
        <f t="shared" si="9"/>
        <v>0</v>
      </c>
      <c r="K87" s="100"/>
    </row>
    <row r="88" spans="1:11">
      <c r="A88" s="105" t="e">
        <f>#REF!</f>
        <v>#REF!</v>
      </c>
      <c r="B88" s="62" t="e">
        <f t="shared" si="5"/>
        <v>#VALUE!</v>
      </c>
      <c r="C88" s="62" t="s">
        <v>101</v>
      </c>
      <c r="D88" s="63">
        <f t="shared" si="6"/>
        <v>0</v>
      </c>
      <c r="E88" s="87">
        <f t="shared" si="7"/>
        <v>0</v>
      </c>
      <c r="F88" s="89">
        <f t="shared" si="8"/>
        <v>0</v>
      </c>
      <c r="G88" s="64" t="s">
        <v>8</v>
      </c>
      <c r="H88" s="64">
        <f t="shared" si="9"/>
        <v>0</v>
      </c>
      <c r="K88" s="100"/>
    </row>
    <row r="89" spans="1:11">
      <c r="A89" s="105" t="e">
        <f>#REF!</f>
        <v>#REF!</v>
      </c>
      <c r="B89" s="62" t="e">
        <f t="shared" si="5"/>
        <v>#VALUE!</v>
      </c>
      <c r="C89" s="62" t="s">
        <v>101</v>
      </c>
      <c r="D89" s="63">
        <f t="shared" si="6"/>
        <v>0</v>
      </c>
      <c r="E89" s="87">
        <f t="shared" si="7"/>
        <v>0</v>
      </c>
      <c r="F89" s="89">
        <f t="shared" si="8"/>
        <v>0</v>
      </c>
      <c r="G89" s="64" t="s">
        <v>8</v>
      </c>
      <c r="H89" s="64">
        <f t="shared" si="9"/>
        <v>0</v>
      </c>
      <c r="K89" s="100"/>
    </row>
    <row r="90" spans="1:11">
      <c r="A90" s="105" t="e">
        <f>#REF!</f>
        <v>#REF!</v>
      </c>
      <c r="B90" s="62" t="e">
        <f t="shared" si="5"/>
        <v>#VALUE!</v>
      </c>
      <c r="C90" s="62" t="s">
        <v>101</v>
      </c>
      <c r="D90" s="63">
        <f t="shared" si="6"/>
        <v>0</v>
      </c>
      <c r="E90" s="87">
        <f t="shared" si="7"/>
        <v>0</v>
      </c>
      <c r="F90" s="89">
        <f t="shared" si="8"/>
        <v>0</v>
      </c>
      <c r="G90" s="64" t="s">
        <v>8</v>
      </c>
      <c r="H90" s="64">
        <f t="shared" si="9"/>
        <v>0</v>
      </c>
      <c r="K90" s="100"/>
    </row>
    <row r="91" spans="1:11">
      <c r="A91" s="105" t="e">
        <f>#REF!</f>
        <v>#REF!</v>
      </c>
      <c r="B91" s="62" t="e">
        <f t="shared" si="5"/>
        <v>#VALUE!</v>
      </c>
      <c r="C91" s="62" t="s">
        <v>101</v>
      </c>
      <c r="D91" s="63">
        <f t="shared" si="6"/>
        <v>0</v>
      </c>
      <c r="E91" s="87">
        <f t="shared" si="7"/>
        <v>0</v>
      </c>
      <c r="F91" s="89">
        <f t="shared" si="8"/>
        <v>0</v>
      </c>
      <c r="G91" s="64" t="s">
        <v>8</v>
      </c>
      <c r="H91" s="64">
        <f t="shared" si="9"/>
        <v>0</v>
      </c>
      <c r="K91" s="100"/>
    </row>
    <row r="92" spans="1:11">
      <c r="A92" s="105" t="e">
        <f>#REF!</f>
        <v>#REF!</v>
      </c>
      <c r="B92" s="62" t="e">
        <f t="shared" si="5"/>
        <v>#VALUE!</v>
      </c>
      <c r="C92" s="62" t="s">
        <v>101</v>
      </c>
      <c r="D92" s="63">
        <f t="shared" si="6"/>
        <v>0</v>
      </c>
      <c r="E92" s="87">
        <f t="shared" si="7"/>
        <v>0</v>
      </c>
      <c r="F92" s="89">
        <f t="shared" si="8"/>
        <v>0</v>
      </c>
      <c r="G92" s="64" t="s">
        <v>8</v>
      </c>
      <c r="H92" s="64">
        <f t="shared" si="9"/>
        <v>0</v>
      </c>
      <c r="K92" s="100"/>
    </row>
    <row r="93" spans="1:11">
      <c r="A93" s="105" t="e">
        <f>#REF!</f>
        <v>#REF!</v>
      </c>
      <c r="B93" s="62" t="e">
        <f t="shared" si="5"/>
        <v>#VALUE!</v>
      </c>
      <c r="C93" s="62" t="s">
        <v>101</v>
      </c>
      <c r="D93" s="63">
        <f t="shared" si="6"/>
        <v>0</v>
      </c>
      <c r="E93" s="87">
        <f t="shared" si="7"/>
        <v>0</v>
      </c>
      <c r="F93" s="89">
        <f t="shared" si="8"/>
        <v>0</v>
      </c>
      <c r="G93" s="64" t="s">
        <v>8</v>
      </c>
      <c r="H93" s="64">
        <f t="shared" si="9"/>
        <v>0</v>
      </c>
      <c r="K93" s="100"/>
    </row>
    <row r="94" spans="1:11">
      <c r="A94" s="105" t="e">
        <f>#REF!</f>
        <v>#REF!</v>
      </c>
      <c r="B94" s="62" t="e">
        <f t="shared" si="5"/>
        <v>#VALUE!</v>
      </c>
      <c r="C94" s="62" t="s">
        <v>101</v>
      </c>
      <c r="D94" s="63">
        <f t="shared" si="6"/>
        <v>0</v>
      </c>
      <c r="E94" s="87">
        <f t="shared" si="7"/>
        <v>0</v>
      </c>
      <c r="F94" s="89">
        <f t="shared" si="8"/>
        <v>0</v>
      </c>
      <c r="G94" s="64" t="s">
        <v>8</v>
      </c>
      <c r="H94" s="64">
        <f t="shared" si="9"/>
        <v>0</v>
      </c>
      <c r="K94" s="100"/>
    </row>
    <row r="95" spans="1:11">
      <c r="A95" s="105" t="e">
        <f>#REF!</f>
        <v>#REF!</v>
      </c>
      <c r="B95" s="62" t="e">
        <f t="shared" si="5"/>
        <v>#VALUE!</v>
      </c>
      <c r="C95" s="62" t="s">
        <v>101</v>
      </c>
      <c r="D95" s="63">
        <f t="shared" si="6"/>
        <v>0</v>
      </c>
      <c r="E95" s="87">
        <f t="shared" si="7"/>
        <v>0</v>
      </c>
      <c r="F95" s="89">
        <f t="shared" si="8"/>
        <v>0</v>
      </c>
      <c r="G95" s="64" t="s">
        <v>8</v>
      </c>
      <c r="H95" s="64">
        <f t="shared" si="9"/>
        <v>0</v>
      </c>
      <c r="K95" s="100"/>
    </row>
    <row r="96" spans="1:11">
      <c r="A96" s="105" t="e">
        <f>#REF!</f>
        <v>#REF!</v>
      </c>
      <c r="B96" s="62" t="e">
        <f t="shared" si="5"/>
        <v>#VALUE!</v>
      </c>
      <c r="C96" s="62" t="s">
        <v>101</v>
      </c>
      <c r="D96" s="63">
        <f t="shared" si="6"/>
        <v>0</v>
      </c>
      <c r="E96" s="87">
        <f t="shared" si="7"/>
        <v>0</v>
      </c>
      <c r="F96" s="89">
        <f t="shared" si="8"/>
        <v>0</v>
      </c>
      <c r="G96" s="64" t="s">
        <v>8</v>
      </c>
      <c r="H96" s="64">
        <f t="shared" si="9"/>
        <v>0</v>
      </c>
      <c r="K96" s="100"/>
    </row>
    <row r="97" spans="1:11">
      <c r="A97" s="105" t="e">
        <f>#REF!</f>
        <v>#REF!</v>
      </c>
      <c r="B97" s="62" t="e">
        <f t="shared" si="5"/>
        <v>#VALUE!</v>
      </c>
      <c r="C97" s="62" t="s">
        <v>101</v>
      </c>
      <c r="D97" s="63">
        <f t="shared" si="6"/>
        <v>0</v>
      </c>
      <c r="E97" s="87">
        <f t="shared" si="7"/>
        <v>0</v>
      </c>
      <c r="F97" s="89">
        <f t="shared" si="8"/>
        <v>0</v>
      </c>
      <c r="G97" s="64" t="s">
        <v>8</v>
      </c>
      <c r="H97" s="64">
        <f t="shared" si="9"/>
        <v>0</v>
      </c>
      <c r="K97" s="100"/>
    </row>
    <row r="98" spans="1:11">
      <c r="A98" s="105" t="e">
        <f>#REF!</f>
        <v>#REF!</v>
      </c>
      <c r="B98" s="62" t="e">
        <f t="shared" si="5"/>
        <v>#VALUE!</v>
      </c>
      <c r="C98" s="62" t="s">
        <v>101</v>
      </c>
      <c r="D98" s="63">
        <f t="shared" si="6"/>
        <v>0</v>
      </c>
      <c r="E98" s="87">
        <f t="shared" si="7"/>
        <v>0</v>
      </c>
      <c r="F98" s="89">
        <f t="shared" si="8"/>
        <v>0</v>
      </c>
      <c r="G98" s="64" t="s">
        <v>8</v>
      </c>
      <c r="H98" s="64">
        <f t="shared" si="9"/>
        <v>0</v>
      </c>
      <c r="K98" s="100"/>
    </row>
    <row r="99" spans="1:11">
      <c r="A99" s="105" t="e">
        <f>#REF!</f>
        <v>#REF!</v>
      </c>
      <c r="B99" s="62" t="e">
        <f t="shared" si="5"/>
        <v>#VALUE!</v>
      </c>
      <c r="C99" s="62" t="s">
        <v>101</v>
      </c>
      <c r="D99" s="63">
        <f t="shared" si="6"/>
        <v>0</v>
      </c>
      <c r="E99" s="87">
        <f t="shared" si="7"/>
        <v>0</v>
      </c>
      <c r="F99" s="89">
        <f t="shared" si="8"/>
        <v>0</v>
      </c>
      <c r="G99" s="64" t="s">
        <v>8</v>
      </c>
      <c r="H99" s="64">
        <f t="shared" si="9"/>
        <v>0</v>
      </c>
      <c r="K99" s="100"/>
    </row>
    <row r="100" spans="1:11">
      <c r="A100" s="105" t="e">
        <f>#REF!</f>
        <v>#REF!</v>
      </c>
      <c r="B100" s="62" t="e">
        <f t="shared" si="5"/>
        <v>#VALUE!</v>
      </c>
      <c r="C100" s="62" t="s">
        <v>101</v>
      </c>
      <c r="D100" s="63">
        <f t="shared" si="6"/>
        <v>0</v>
      </c>
      <c r="E100" s="87">
        <f t="shared" si="7"/>
        <v>0</v>
      </c>
      <c r="F100" s="89">
        <f t="shared" si="8"/>
        <v>0</v>
      </c>
      <c r="G100" s="64" t="s">
        <v>8</v>
      </c>
      <c r="H100" s="64">
        <f t="shared" si="9"/>
        <v>0</v>
      </c>
      <c r="K100" s="100"/>
    </row>
    <row r="101" spans="1:11">
      <c r="A101" s="105" t="e">
        <f>#REF!</f>
        <v>#REF!</v>
      </c>
      <c r="B101" s="62" t="e">
        <f t="shared" si="5"/>
        <v>#VALUE!</v>
      </c>
      <c r="C101" s="62" t="s">
        <v>101</v>
      </c>
      <c r="D101" s="63">
        <f t="shared" si="6"/>
        <v>0</v>
      </c>
      <c r="E101" s="87">
        <f t="shared" si="7"/>
        <v>0</v>
      </c>
      <c r="F101" s="89">
        <f t="shared" si="8"/>
        <v>0</v>
      </c>
      <c r="G101" s="64" t="s">
        <v>8</v>
      </c>
      <c r="H101" s="64">
        <f t="shared" si="9"/>
        <v>0</v>
      </c>
      <c r="K101" s="100"/>
    </row>
    <row r="102" spans="1:11">
      <c r="A102" s="105" t="e">
        <f>#REF!</f>
        <v>#REF!</v>
      </c>
      <c r="B102" s="62" t="e">
        <f t="shared" si="5"/>
        <v>#VALUE!</v>
      </c>
      <c r="C102" s="62" t="s">
        <v>101</v>
      </c>
      <c r="D102" s="63">
        <f t="shared" si="6"/>
        <v>0</v>
      </c>
      <c r="E102" s="87">
        <f t="shared" si="7"/>
        <v>0</v>
      </c>
      <c r="F102" s="89">
        <f t="shared" si="8"/>
        <v>0</v>
      </c>
      <c r="G102" s="64" t="s">
        <v>8</v>
      </c>
      <c r="H102" s="64">
        <f t="shared" si="9"/>
        <v>0</v>
      </c>
      <c r="K102" s="100"/>
    </row>
    <row r="103" spans="1:11">
      <c r="A103" s="105" t="e">
        <f>#REF!</f>
        <v>#REF!</v>
      </c>
      <c r="B103" s="62" t="e">
        <f t="shared" si="5"/>
        <v>#VALUE!</v>
      </c>
      <c r="C103" s="62" t="s">
        <v>101</v>
      </c>
      <c r="D103" s="63">
        <f t="shared" si="6"/>
        <v>0</v>
      </c>
      <c r="E103" s="87">
        <f t="shared" si="7"/>
        <v>0</v>
      </c>
      <c r="F103" s="89">
        <f t="shared" si="8"/>
        <v>0</v>
      </c>
      <c r="G103" s="64" t="s">
        <v>8</v>
      </c>
      <c r="H103" s="64">
        <f t="shared" si="9"/>
        <v>0</v>
      </c>
      <c r="K103" s="100"/>
    </row>
    <row r="104" spans="1:11">
      <c r="A104" s="105" t="e">
        <f>#REF!</f>
        <v>#REF!</v>
      </c>
      <c r="B104" s="62" t="e">
        <f t="shared" si="5"/>
        <v>#VALUE!</v>
      </c>
      <c r="C104" s="62" t="s">
        <v>101</v>
      </c>
      <c r="D104" s="63">
        <f t="shared" si="6"/>
        <v>0</v>
      </c>
      <c r="E104" s="87">
        <f t="shared" si="7"/>
        <v>0</v>
      </c>
      <c r="F104" s="89">
        <f t="shared" si="8"/>
        <v>0</v>
      </c>
      <c r="G104" s="64" t="s">
        <v>8</v>
      </c>
      <c r="H104" s="64">
        <f t="shared" si="9"/>
        <v>0</v>
      </c>
      <c r="K104" s="100"/>
    </row>
    <row r="105" spans="1:11">
      <c r="A105" s="105" t="e">
        <f>#REF!</f>
        <v>#REF!</v>
      </c>
      <c r="B105" s="62" t="e">
        <f t="shared" si="5"/>
        <v>#VALUE!</v>
      </c>
      <c r="C105" s="62" t="s">
        <v>101</v>
      </c>
      <c r="D105" s="63">
        <f t="shared" si="6"/>
        <v>0</v>
      </c>
      <c r="E105" s="87">
        <f t="shared" si="7"/>
        <v>0</v>
      </c>
      <c r="F105" s="89">
        <f t="shared" si="8"/>
        <v>0</v>
      </c>
      <c r="G105" s="64" t="s">
        <v>8</v>
      </c>
      <c r="H105" s="64">
        <f t="shared" si="9"/>
        <v>0</v>
      </c>
      <c r="K105" s="100"/>
    </row>
    <row r="106" spans="1:11">
      <c r="A106" s="105" t="e">
        <f>#REF!</f>
        <v>#REF!</v>
      </c>
      <c r="B106" s="62" t="e">
        <f t="shared" si="5"/>
        <v>#VALUE!</v>
      </c>
      <c r="C106" s="62" t="s">
        <v>101</v>
      </c>
      <c r="D106" s="63">
        <f t="shared" si="6"/>
        <v>0</v>
      </c>
      <c r="E106" s="87">
        <f t="shared" si="7"/>
        <v>0</v>
      </c>
      <c r="F106" s="89">
        <f t="shared" si="8"/>
        <v>0</v>
      </c>
      <c r="G106" s="64" t="s">
        <v>8</v>
      </c>
      <c r="H106" s="64">
        <f t="shared" si="9"/>
        <v>0</v>
      </c>
      <c r="K106" s="100"/>
    </row>
    <row r="107" spans="1:11">
      <c r="A107" s="105" t="e">
        <f>#REF!</f>
        <v>#REF!</v>
      </c>
      <c r="B107" s="62" t="e">
        <f t="shared" si="5"/>
        <v>#VALUE!</v>
      </c>
      <c r="C107" s="62" t="s">
        <v>101</v>
      </c>
      <c r="D107" s="63">
        <f t="shared" si="6"/>
        <v>0</v>
      </c>
      <c r="E107" s="87">
        <f t="shared" si="7"/>
        <v>0</v>
      </c>
      <c r="F107" s="89">
        <f t="shared" si="8"/>
        <v>0</v>
      </c>
      <c r="G107" s="64" t="s">
        <v>8</v>
      </c>
      <c r="H107" s="64">
        <f t="shared" si="9"/>
        <v>0</v>
      </c>
      <c r="K107" s="100"/>
    </row>
    <row r="108" spans="1:11">
      <c r="A108" s="105" t="e">
        <f>#REF!</f>
        <v>#REF!</v>
      </c>
      <c r="B108" s="62" t="e">
        <f t="shared" si="5"/>
        <v>#VALUE!</v>
      </c>
      <c r="C108" s="62" t="s">
        <v>101</v>
      </c>
      <c r="D108" s="63">
        <f t="shared" si="6"/>
        <v>0</v>
      </c>
      <c r="E108" s="87">
        <f t="shared" si="7"/>
        <v>0</v>
      </c>
      <c r="F108" s="89">
        <f t="shared" si="8"/>
        <v>0</v>
      </c>
      <c r="G108" s="64" t="s">
        <v>8</v>
      </c>
      <c r="H108" s="64">
        <f t="shared" si="9"/>
        <v>0</v>
      </c>
      <c r="K108" s="100"/>
    </row>
    <row r="109" spans="1:11">
      <c r="A109" s="105" t="e">
        <f>#REF!</f>
        <v>#REF!</v>
      </c>
      <c r="B109" s="62" t="e">
        <f t="shared" si="5"/>
        <v>#VALUE!</v>
      </c>
      <c r="C109" s="62" t="s">
        <v>101</v>
      </c>
      <c r="D109" s="63">
        <f t="shared" si="6"/>
        <v>0</v>
      </c>
      <c r="E109" s="87">
        <f t="shared" si="7"/>
        <v>0</v>
      </c>
      <c r="F109" s="89">
        <f t="shared" si="8"/>
        <v>0</v>
      </c>
      <c r="G109" s="64" t="s">
        <v>8</v>
      </c>
      <c r="H109" s="64">
        <f t="shared" si="9"/>
        <v>0</v>
      </c>
      <c r="K109" s="100"/>
    </row>
    <row r="110" spans="1:11">
      <c r="A110" s="105" t="e">
        <f>#REF!</f>
        <v>#REF!</v>
      </c>
      <c r="B110" s="62" t="e">
        <f t="shared" si="5"/>
        <v>#VALUE!</v>
      </c>
      <c r="C110" s="62" t="s">
        <v>101</v>
      </c>
      <c r="D110" s="63">
        <f t="shared" si="6"/>
        <v>0</v>
      </c>
      <c r="E110" s="87">
        <f t="shared" si="7"/>
        <v>0</v>
      </c>
      <c r="F110" s="89">
        <f t="shared" si="8"/>
        <v>0</v>
      </c>
      <c r="G110" s="64" t="s">
        <v>8</v>
      </c>
      <c r="H110" s="64">
        <f t="shared" si="9"/>
        <v>0</v>
      </c>
      <c r="K110" s="100"/>
    </row>
    <row r="111" spans="1:11">
      <c r="A111" s="105" t="e">
        <f>#REF!</f>
        <v>#REF!</v>
      </c>
      <c r="B111" s="62" t="e">
        <f t="shared" si="5"/>
        <v>#VALUE!</v>
      </c>
      <c r="C111" s="62" t="s">
        <v>101</v>
      </c>
      <c r="D111" s="63">
        <f t="shared" si="6"/>
        <v>0</v>
      </c>
      <c r="E111" s="87">
        <f t="shared" si="7"/>
        <v>0</v>
      </c>
      <c r="F111" s="89">
        <f t="shared" si="8"/>
        <v>0</v>
      </c>
      <c r="G111" s="64" t="s">
        <v>8</v>
      </c>
      <c r="H111" s="64">
        <f t="shared" si="9"/>
        <v>0</v>
      </c>
      <c r="K111" s="100"/>
    </row>
    <row r="112" spans="1:11">
      <c r="A112" s="105" t="e">
        <f>#REF!</f>
        <v>#REF!</v>
      </c>
      <c r="B112" s="62" t="e">
        <f t="shared" si="5"/>
        <v>#VALUE!</v>
      </c>
      <c r="C112" s="62" t="s">
        <v>101</v>
      </c>
      <c r="D112" s="63">
        <f t="shared" si="6"/>
        <v>0</v>
      </c>
      <c r="E112" s="87">
        <f t="shared" si="7"/>
        <v>0</v>
      </c>
      <c r="F112" s="89">
        <f t="shared" si="8"/>
        <v>0</v>
      </c>
      <c r="G112" s="64" t="s">
        <v>8</v>
      </c>
      <c r="H112" s="64">
        <f t="shared" si="9"/>
        <v>0</v>
      </c>
      <c r="K112" s="100"/>
    </row>
    <row r="113" spans="1:11">
      <c r="A113" s="105" t="e">
        <f>#REF!</f>
        <v>#REF!</v>
      </c>
      <c r="B113" s="62" t="e">
        <f t="shared" si="5"/>
        <v>#VALUE!</v>
      </c>
      <c r="C113" s="62" t="s">
        <v>101</v>
      </c>
      <c r="D113" s="63">
        <f t="shared" si="6"/>
        <v>0</v>
      </c>
      <c r="E113" s="87">
        <f t="shared" si="7"/>
        <v>0</v>
      </c>
      <c r="F113" s="89">
        <f t="shared" si="8"/>
        <v>0</v>
      </c>
      <c r="G113" s="64" t="s">
        <v>8</v>
      </c>
      <c r="H113" s="64">
        <f t="shared" si="9"/>
        <v>0</v>
      </c>
      <c r="K113" s="100"/>
    </row>
    <row r="114" spans="1:11">
      <c r="A114" s="105" t="e">
        <f>#REF!</f>
        <v>#REF!</v>
      </c>
      <c r="B114" s="62" t="e">
        <f t="shared" si="5"/>
        <v>#VALUE!</v>
      </c>
      <c r="C114" s="62" t="s">
        <v>101</v>
      </c>
      <c r="D114" s="63">
        <f t="shared" si="6"/>
        <v>0</v>
      </c>
      <c r="E114" s="87">
        <f t="shared" si="7"/>
        <v>0</v>
      </c>
      <c r="F114" s="89">
        <f t="shared" si="8"/>
        <v>0</v>
      </c>
      <c r="G114" s="64" t="s">
        <v>8</v>
      </c>
      <c r="H114" s="64">
        <f t="shared" si="9"/>
        <v>0</v>
      </c>
      <c r="K114" s="100"/>
    </row>
    <row r="115" spans="1:11">
      <c r="A115" s="105" t="e">
        <f>#REF!</f>
        <v>#REF!</v>
      </c>
      <c r="B115" s="62" t="e">
        <f t="shared" si="5"/>
        <v>#VALUE!</v>
      </c>
      <c r="C115" s="62" t="s">
        <v>101</v>
      </c>
      <c r="D115" s="63">
        <f t="shared" si="6"/>
        <v>0</v>
      </c>
      <c r="E115" s="87">
        <f t="shared" si="7"/>
        <v>0</v>
      </c>
      <c r="F115" s="89">
        <f t="shared" si="8"/>
        <v>0</v>
      </c>
      <c r="G115" s="64" t="s">
        <v>8</v>
      </c>
      <c r="H115" s="64">
        <f t="shared" si="9"/>
        <v>0</v>
      </c>
      <c r="K115" s="100"/>
    </row>
    <row r="116" spans="1:11">
      <c r="A116" s="105" t="e">
        <f>#REF!</f>
        <v>#REF!</v>
      </c>
      <c r="B116" s="62" t="e">
        <f t="shared" si="5"/>
        <v>#VALUE!</v>
      </c>
      <c r="C116" s="62" t="s">
        <v>101</v>
      </c>
      <c r="D116" s="63">
        <f t="shared" si="6"/>
        <v>0</v>
      </c>
      <c r="E116" s="87">
        <f t="shared" si="7"/>
        <v>0</v>
      </c>
      <c r="F116" s="89">
        <f t="shared" si="8"/>
        <v>0</v>
      </c>
      <c r="G116" s="64" t="s">
        <v>8</v>
      </c>
      <c r="H116" s="64">
        <f t="shared" si="9"/>
        <v>0</v>
      </c>
      <c r="K116" s="100"/>
    </row>
    <row r="117" spans="1:11">
      <c r="A117" s="105" t="e">
        <f>#REF!</f>
        <v>#REF!</v>
      </c>
      <c r="B117" s="62" t="e">
        <f t="shared" si="5"/>
        <v>#VALUE!</v>
      </c>
      <c r="C117" s="62" t="s">
        <v>101</v>
      </c>
      <c r="D117" s="63">
        <f t="shared" si="6"/>
        <v>0</v>
      </c>
      <c r="E117" s="87">
        <f t="shared" si="7"/>
        <v>0</v>
      </c>
      <c r="F117" s="89">
        <f t="shared" si="8"/>
        <v>0</v>
      </c>
      <c r="G117" s="64" t="s">
        <v>8</v>
      </c>
      <c r="H117" s="64">
        <f t="shared" si="9"/>
        <v>0</v>
      </c>
      <c r="K117" s="100"/>
    </row>
    <row r="118" spans="1:11">
      <c r="A118" s="105" t="e">
        <f>#REF!</f>
        <v>#REF!</v>
      </c>
      <c r="B118" s="62" t="e">
        <f t="shared" si="5"/>
        <v>#VALUE!</v>
      </c>
      <c r="C118" s="62" t="s">
        <v>101</v>
      </c>
      <c r="D118" s="63">
        <f t="shared" si="6"/>
        <v>0</v>
      </c>
      <c r="E118" s="87">
        <f t="shared" si="7"/>
        <v>0</v>
      </c>
      <c r="F118" s="89">
        <f t="shared" si="8"/>
        <v>0</v>
      </c>
      <c r="G118" s="64" t="s">
        <v>8</v>
      </c>
      <c r="H118" s="64">
        <f t="shared" si="9"/>
        <v>0</v>
      </c>
      <c r="K118" s="100"/>
    </row>
    <row r="119" spans="1:11">
      <c r="A119" s="105" t="e">
        <f>#REF!</f>
        <v>#REF!</v>
      </c>
      <c r="B119" s="62" t="e">
        <f t="shared" si="5"/>
        <v>#VALUE!</v>
      </c>
      <c r="C119" s="62" t="s">
        <v>101</v>
      </c>
      <c r="D119" s="63">
        <f t="shared" si="6"/>
        <v>0</v>
      </c>
      <c r="E119" s="87">
        <f t="shared" si="7"/>
        <v>0</v>
      </c>
      <c r="F119" s="89">
        <f t="shared" si="8"/>
        <v>0</v>
      </c>
      <c r="G119" s="64" t="s">
        <v>8</v>
      </c>
      <c r="H119" s="64">
        <f t="shared" si="9"/>
        <v>0</v>
      </c>
      <c r="K119" s="100"/>
    </row>
    <row r="120" spans="1:11">
      <c r="A120" s="105" t="e">
        <f>#REF!</f>
        <v>#REF!</v>
      </c>
      <c r="B120" s="62" t="e">
        <f t="shared" si="5"/>
        <v>#VALUE!</v>
      </c>
      <c r="C120" s="62" t="s">
        <v>101</v>
      </c>
      <c r="D120" s="63">
        <f t="shared" si="6"/>
        <v>0</v>
      </c>
      <c r="E120" s="87">
        <f t="shared" si="7"/>
        <v>0</v>
      </c>
      <c r="F120" s="89">
        <f t="shared" si="8"/>
        <v>0</v>
      </c>
      <c r="G120" s="64" t="s">
        <v>8</v>
      </c>
      <c r="H120" s="64">
        <f t="shared" si="9"/>
        <v>0</v>
      </c>
      <c r="K120" s="100"/>
    </row>
    <row r="121" spans="1:11">
      <c r="A121" s="105" t="e">
        <f>#REF!</f>
        <v>#REF!</v>
      </c>
      <c r="B121" s="62" t="e">
        <f t="shared" si="5"/>
        <v>#VALUE!</v>
      </c>
      <c r="C121" s="62" t="s">
        <v>101</v>
      </c>
      <c r="D121" s="63">
        <f t="shared" si="6"/>
        <v>0</v>
      </c>
      <c r="E121" s="87">
        <f t="shared" si="7"/>
        <v>0</v>
      </c>
      <c r="F121" s="89">
        <f t="shared" si="8"/>
        <v>0</v>
      </c>
      <c r="G121" s="64" t="s">
        <v>8</v>
      </c>
      <c r="H121" s="64">
        <f t="shared" si="9"/>
        <v>0</v>
      </c>
    </row>
    <row r="122" spans="1:11">
      <c r="A122" s="105" t="e">
        <f>#REF!</f>
        <v>#REF!</v>
      </c>
      <c r="B122" s="62" t="e">
        <f t="shared" si="5"/>
        <v>#VALUE!</v>
      </c>
      <c r="C122" s="62" t="s">
        <v>101</v>
      </c>
      <c r="D122" s="63">
        <f t="shared" si="6"/>
        <v>0</v>
      </c>
      <c r="E122" s="87">
        <f t="shared" si="7"/>
        <v>0</v>
      </c>
      <c r="F122" s="89">
        <f t="shared" si="8"/>
        <v>0</v>
      </c>
      <c r="G122" s="64" t="s">
        <v>8</v>
      </c>
      <c r="H122" s="64">
        <f t="shared" si="9"/>
        <v>0</v>
      </c>
    </row>
    <row r="123" spans="1:11">
      <c r="A123" s="105" t="e">
        <f>#REF!</f>
        <v>#REF!</v>
      </c>
      <c r="B123" s="62" t="e">
        <f t="shared" si="5"/>
        <v>#VALUE!</v>
      </c>
      <c r="C123" s="62" t="s">
        <v>101</v>
      </c>
      <c r="D123" s="63">
        <f t="shared" si="6"/>
        <v>0</v>
      </c>
      <c r="E123" s="87">
        <f t="shared" si="7"/>
        <v>0</v>
      </c>
      <c r="F123" s="89">
        <f t="shared" si="8"/>
        <v>0</v>
      </c>
      <c r="G123" s="64" t="s">
        <v>8</v>
      </c>
      <c r="H123" s="64">
        <f t="shared" si="9"/>
        <v>0</v>
      </c>
    </row>
    <row r="124" spans="1:11">
      <c r="A124" s="105" t="e">
        <f>#REF!</f>
        <v>#REF!</v>
      </c>
      <c r="B124" s="62" t="e">
        <f t="shared" si="5"/>
        <v>#VALUE!</v>
      </c>
      <c r="C124" s="62" t="s">
        <v>101</v>
      </c>
      <c r="D124" s="63">
        <f t="shared" si="6"/>
        <v>0</v>
      </c>
      <c r="E124" s="87">
        <f t="shared" si="7"/>
        <v>0</v>
      </c>
      <c r="F124" s="89">
        <f t="shared" si="8"/>
        <v>0</v>
      </c>
      <c r="G124" s="64" t="s">
        <v>8</v>
      </c>
      <c r="H124" s="64">
        <f t="shared" si="9"/>
        <v>0</v>
      </c>
    </row>
    <row r="125" spans="1:11">
      <c r="A125" s="105" t="e">
        <f>#REF!</f>
        <v>#REF!</v>
      </c>
      <c r="B125" s="62" t="e">
        <f t="shared" si="5"/>
        <v>#VALUE!</v>
      </c>
      <c r="C125" s="62" t="s">
        <v>101</v>
      </c>
      <c r="D125" s="63">
        <f t="shared" si="6"/>
        <v>0</v>
      </c>
      <c r="E125" s="87">
        <f t="shared" si="7"/>
        <v>0</v>
      </c>
      <c r="F125" s="89">
        <f t="shared" si="8"/>
        <v>0</v>
      </c>
      <c r="G125" s="64" t="s">
        <v>8</v>
      </c>
      <c r="H125" s="64">
        <f t="shared" si="9"/>
        <v>0</v>
      </c>
    </row>
    <row r="126" spans="1:11">
      <c r="A126" s="105" t="e">
        <f>#REF!</f>
        <v>#REF!</v>
      </c>
      <c r="B126" s="62" t="e">
        <f t="shared" si="5"/>
        <v>#VALUE!</v>
      </c>
      <c r="C126" s="62" t="s">
        <v>101</v>
      </c>
      <c r="D126" s="63">
        <f t="shared" si="6"/>
        <v>0</v>
      </c>
      <c r="E126" s="87">
        <f t="shared" si="7"/>
        <v>0</v>
      </c>
      <c r="F126" s="89">
        <f t="shared" si="8"/>
        <v>0</v>
      </c>
      <c r="G126" s="64" t="s">
        <v>8</v>
      </c>
      <c r="H126" s="64">
        <f t="shared" si="9"/>
        <v>0</v>
      </c>
    </row>
    <row r="127" spans="1:11">
      <c r="A127" s="105" t="e">
        <f>#REF!</f>
        <v>#REF!</v>
      </c>
      <c r="B127" s="62" t="e">
        <f t="shared" si="5"/>
        <v>#VALUE!</v>
      </c>
      <c r="C127" s="62" t="s">
        <v>101</v>
      </c>
      <c r="D127" s="63">
        <f t="shared" si="6"/>
        <v>0</v>
      </c>
      <c r="E127" s="87">
        <f t="shared" si="7"/>
        <v>0</v>
      </c>
      <c r="F127" s="89">
        <f t="shared" si="8"/>
        <v>0</v>
      </c>
      <c r="G127" s="64" t="s">
        <v>8</v>
      </c>
      <c r="H127" s="64">
        <f t="shared" si="9"/>
        <v>0</v>
      </c>
    </row>
    <row r="128" spans="1:11">
      <c r="A128" s="105" t="e">
        <f>#REF!</f>
        <v>#REF!</v>
      </c>
      <c r="B128" s="62" t="e">
        <f t="shared" si="5"/>
        <v>#VALUE!</v>
      </c>
      <c r="C128" s="62" t="s">
        <v>101</v>
      </c>
      <c r="D128" s="63">
        <f t="shared" si="6"/>
        <v>0</v>
      </c>
      <c r="E128" s="87">
        <f t="shared" si="7"/>
        <v>0</v>
      </c>
      <c r="F128" s="89">
        <f t="shared" si="8"/>
        <v>0</v>
      </c>
      <c r="G128" s="64" t="s">
        <v>8</v>
      </c>
      <c r="H128" s="64">
        <f t="shared" si="9"/>
        <v>0</v>
      </c>
    </row>
    <row r="129" spans="1:8">
      <c r="A129" s="105" t="e">
        <f>#REF!</f>
        <v>#REF!</v>
      </c>
      <c r="B129" s="62" t="e">
        <f t="shared" si="5"/>
        <v>#VALUE!</v>
      </c>
      <c r="C129" s="62" t="s">
        <v>101</v>
      </c>
      <c r="D129" s="63">
        <f t="shared" si="6"/>
        <v>0</v>
      </c>
      <c r="E129" s="87">
        <f t="shared" si="7"/>
        <v>0</v>
      </c>
      <c r="F129" s="89">
        <f t="shared" si="8"/>
        <v>0</v>
      </c>
      <c r="G129" s="64" t="s">
        <v>8</v>
      </c>
      <c r="H129" s="64">
        <f t="shared" si="9"/>
        <v>0</v>
      </c>
    </row>
    <row r="130" spans="1:8">
      <c r="A130" s="105" t="e">
        <f>#REF!</f>
        <v>#REF!</v>
      </c>
      <c r="B130" s="62" t="e">
        <f t="shared" si="5"/>
        <v>#VALUE!</v>
      </c>
      <c r="C130" s="62" t="s">
        <v>101</v>
      </c>
      <c r="D130" s="63">
        <f t="shared" si="6"/>
        <v>0</v>
      </c>
      <c r="E130" s="87">
        <f t="shared" si="7"/>
        <v>0</v>
      </c>
      <c r="F130" s="89">
        <f t="shared" si="8"/>
        <v>0</v>
      </c>
      <c r="G130" s="64" t="s">
        <v>8</v>
      </c>
      <c r="H130" s="64">
        <f t="shared" si="9"/>
        <v>0</v>
      </c>
    </row>
    <row r="131" spans="1:8">
      <c r="A131" s="105" t="e">
        <f>#REF!</f>
        <v>#REF!</v>
      </c>
      <c r="B131" s="62" t="e">
        <f t="shared" ref="B131:B187" si="10">MID(O131,FIND(" ",O131)+1,8)</f>
        <v>#VALUE!</v>
      </c>
      <c r="C131" s="62" t="s">
        <v>101</v>
      </c>
      <c r="D131" s="63">
        <f t="shared" ref="D131:D194" si="11">L131</f>
        <v>0</v>
      </c>
      <c r="E131" s="87">
        <f t="shared" ref="E131:E194" si="12">M131/100</f>
        <v>0</v>
      </c>
      <c r="F131" s="89">
        <f t="shared" ref="F131:F194" si="13">(D131*E131)</f>
        <v>0</v>
      </c>
      <c r="G131" s="64" t="s">
        <v>8</v>
      </c>
      <c r="H131" s="64">
        <f t="shared" ref="H131:H187" si="14">Q131</f>
        <v>0</v>
      </c>
    </row>
    <row r="132" spans="1:8">
      <c r="A132" s="105" t="e">
        <f>#REF!</f>
        <v>#REF!</v>
      </c>
      <c r="B132" s="62" t="e">
        <f t="shared" si="10"/>
        <v>#VALUE!</v>
      </c>
      <c r="C132" s="62" t="s">
        <v>101</v>
      </c>
      <c r="D132" s="63">
        <f t="shared" si="11"/>
        <v>0</v>
      </c>
      <c r="E132" s="87">
        <f t="shared" si="12"/>
        <v>0</v>
      </c>
      <c r="F132" s="89">
        <f t="shared" si="13"/>
        <v>0</v>
      </c>
      <c r="G132" s="64" t="s">
        <v>8</v>
      </c>
      <c r="H132" s="64">
        <f t="shared" si="14"/>
        <v>0</v>
      </c>
    </row>
    <row r="133" spans="1:8">
      <c r="A133" s="105" t="e">
        <f>#REF!</f>
        <v>#REF!</v>
      </c>
      <c r="B133" s="62" t="e">
        <f t="shared" si="10"/>
        <v>#VALUE!</v>
      </c>
      <c r="C133" s="62" t="s">
        <v>101</v>
      </c>
      <c r="D133" s="63">
        <f t="shared" si="11"/>
        <v>0</v>
      </c>
      <c r="E133" s="87">
        <f t="shared" si="12"/>
        <v>0</v>
      </c>
      <c r="F133" s="89">
        <f t="shared" si="13"/>
        <v>0</v>
      </c>
      <c r="G133" s="64" t="s">
        <v>8</v>
      </c>
      <c r="H133" s="64">
        <f t="shared" si="14"/>
        <v>0</v>
      </c>
    </row>
    <row r="134" spans="1:8">
      <c r="A134" s="105" t="e">
        <f>#REF!</f>
        <v>#REF!</v>
      </c>
      <c r="B134" s="62" t="e">
        <f t="shared" si="10"/>
        <v>#VALUE!</v>
      </c>
      <c r="C134" s="62" t="s">
        <v>101</v>
      </c>
      <c r="D134" s="63">
        <f t="shared" si="11"/>
        <v>0</v>
      </c>
      <c r="E134" s="87">
        <f t="shared" si="12"/>
        <v>0</v>
      </c>
      <c r="F134" s="89">
        <f t="shared" si="13"/>
        <v>0</v>
      </c>
      <c r="G134" s="64" t="s">
        <v>8</v>
      </c>
      <c r="H134" s="64">
        <f t="shared" si="14"/>
        <v>0</v>
      </c>
    </row>
    <row r="135" spans="1:8">
      <c r="A135" s="105" t="e">
        <f>#REF!</f>
        <v>#REF!</v>
      </c>
      <c r="B135" s="62" t="e">
        <f t="shared" si="10"/>
        <v>#VALUE!</v>
      </c>
      <c r="C135" s="62" t="s">
        <v>101</v>
      </c>
      <c r="D135" s="63">
        <f t="shared" si="11"/>
        <v>0</v>
      </c>
      <c r="E135" s="87">
        <f t="shared" si="12"/>
        <v>0</v>
      </c>
      <c r="F135" s="89">
        <f t="shared" si="13"/>
        <v>0</v>
      </c>
      <c r="G135" s="64" t="s">
        <v>8</v>
      </c>
      <c r="H135" s="64">
        <f t="shared" si="14"/>
        <v>0</v>
      </c>
    </row>
    <row r="136" spans="1:8">
      <c r="A136" s="105" t="e">
        <f>#REF!</f>
        <v>#REF!</v>
      </c>
      <c r="B136" s="62" t="e">
        <f t="shared" si="10"/>
        <v>#VALUE!</v>
      </c>
      <c r="C136" s="62" t="s">
        <v>101</v>
      </c>
      <c r="D136" s="63">
        <f t="shared" si="11"/>
        <v>0</v>
      </c>
      <c r="E136" s="87">
        <f t="shared" si="12"/>
        <v>0</v>
      </c>
      <c r="F136" s="89">
        <f t="shared" si="13"/>
        <v>0</v>
      </c>
      <c r="G136" s="64" t="s">
        <v>8</v>
      </c>
      <c r="H136" s="64">
        <f t="shared" si="14"/>
        <v>0</v>
      </c>
    </row>
    <row r="137" spans="1:8">
      <c r="A137" s="105" t="e">
        <f>#REF!</f>
        <v>#REF!</v>
      </c>
      <c r="B137" s="62" t="e">
        <f t="shared" si="10"/>
        <v>#VALUE!</v>
      </c>
      <c r="C137" s="62" t="s">
        <v>101</v>
      </c>
      <c r="D137" s="63">
        <f t="shared" si="11"/>
        <v>0</v>
      </c>
      <c r="E137" s="87">
        <f t="shared" si="12"/>
        <v>0</v>
      </c>
      <c r="F137" s="89">
        <f t="shared" si="13"/>
        <v>0</v>
      </c>
      <c r="G137" s="64" t="s">
        <v>8</v>
      </c>
      <c r="H137" s="64">
        <f t="shared" si="14"/>
        <v>0</v>
      </c>
    </row>
    <row r="138" spans="1:8">
      <c r="A138" s="105" t="e">
        <f>#REF!</f>
        <v>#REF!</v>
      </c>
      <c r="B138" s="62" t="e">
        <f t="shared" si="10"/>
        <v>#VALUE!</v>
      </c>
      <c r="C138" s="62" t="s">
        <v>101</v>
      </c>
      <c r="D138" s="63">
        <f t="shared" si="11"/>
        <v>0</v>
      </c>
      <c r="E138" s="87">
        <f t="shared" si="12"/>
        <v>0</v>
      </c>
      <c r="F138" s="89">
        <f t="shared" si="13"/>
        <v>0</v>
      </c>
      <c r="G138" s="64" t="s">
        <v>8</v>
      </c>
      <c r="H138" s="64">
        <f t="shared" si="14"/>
        <v>0</v>
      </c>
    </row>
    <row r="139" spans="1:8">
      <c r="A139" s="105" t="e">
        <f>#REF!</f>
        <v>#REF!</v>
      </c>
      <c r="B139" s="62" t="e">
        <f t="shared" si="10"/>
        <v>#VALUE!</v>
      </c>
      <c r="C139" s="62" t="s">
        <v>101</v>
      </c>
      <c r="D139" s="63">
        <f t="shared" si="11"/>
        <v>0</v>
      </c>
      <c r="E139" s="87">
        <f t="shared" si="12"/>
        <v>0</v>
      </c>
      <c r="F139" s="89">
        <f t="shared" si="13"/>
        <v>0</v>
      </c>
      <c r="G139" s="64" t="s">
        <v>8</v>
      </c>
      <c r="H139" s="64">
        <f t="shared" si="14"/>
        <v>0</v>
      </c>
    </row>
    <row r="140" spans="1:8">
      <c r="A140" s="105" t="e">
        <f>#REF!</f>
        <v>#REF!</v>
      </c>
      <c r="B140" s="62" t="e">
        <f t="shared" si="10"/>
        <v>#VALUE!</v>
      </c>
      <c r="C140" s="62" t="s">
        <v>101</v>
      </c>
      <c r="D140" s="63">
        <f t="shared" si="11"/>
        <v>0</v>
      </c>
      <c r="E140" s="87">
        <f t="shared" si="12"/>
        <v>0</v>
      </c>
      <c r="F140" s="89">
        <f t="shared" si="13"/>
        <v>0</v>
      </c>
      <c r="G140" s="64" t="s">
        <v>8</v>
      </c>
      <c r="H140" s="64">
        <f t="shared" si="14"/>
        <v>0</v>
      </c>
    </row>
    <row r="141" spans="1:8">
      <c r="A141" s="105" t="e">
        <f>#REF!</f>
        <v>#REF!</v>
      </c>
      <c r="B141" s="62" t="e">
        <f t="shared" si="10"/>
        <v>#VALUE!</v>
      </c>
      <c r="C141" s="62" t="s">
        <v>101</v>
      </c>
      <c r="D141" s="63">
        <f t="shared" si="11"/>
        <v>0</v>
      </c>
      <c r="E141" s="87">
        <f t="shared" si="12"/>
        <v>0</v>
      </c>
      <c r="F141" s="89">
        <f t="shared" si="13"/>
        <v>0</v>
      </c>
      <c r="G141" s="64" t="s">
        <v>8</v>
      </c>
      <c r="H141" s="64">
        <f t="shared" si="14"/>
        <v>0</v>
      </c>
    </row>
    <row r="142" spans="1:8">
      <c r="A142" s="105" t="e">
        <f>#REF!</f>
        <v>#REF!</v>
      </c>
      <c r="B142" s="62" t="e">
        <f t="shared" si="10"/>
        <v>#VALUE!</v>
      </c>
      <c r="C142" s="62" t="s">
        <v>101</v>
      </c>
      <c r="D142" s="63">
        <f t="shared" si="11"/>
        <v>0</v>
      </c>
      <c r="E142" s="87">
        <f t="shared" si="12"/>
        <v>0</v>
      </c>
      <c r="F142" s="89">
        <f t="shared" si="13"/>
        <v>0</v>
      </c>
      <c r="G142" s="64" t="s">
        <v>8</v>
      </c>
      <c r="H142" s="64">
        <f t="shared" si="14"/>
        <v>0</v>
      </c>
    </row>
    <row r="143" spans="1:8">
      <c r="A143" s="105" t="e">
        <f>#REF!</f>
        <v>#REF!</v>
      </c>
      <c r="B143" s="62" t="e">
        <f t="shared" si="10"/>
        <v>#VALUE!</v>
      </c>
      <c r="C143" s="62" t="s">
        <v>101</v>
      </c>
      <c r="D143" s="63">
        <f t="shared" si="11"/>
        <v>0</v>
      </c>
      <c r="E143" s="87">
        <f t="shared" si="12"/>
        <v>0</v>
      </c>
      <c r="F143" s="89">
        <f t="shared" si="13"/>
        <v>0</v>
      </c>
      <c r="G143" s="64" t="s">
        <v>8</v>
      </c>
      <c r="H143" s="64">
        <f t="shared" si="14"/>
        <v>0</v>
      </c>
    </row>
    <row r="144" spans="1:8">
      <c r="A144" s="105" t="e">
        <f>#REF!</f>
        <v>#REF!</v>
      </c>
      <c r="B144" s="62" t="e">
        <f t="shared" si="10"/>
        <v>#VALUE!</v>
      </c>
      <c r="C144" s="62" t="s">
        <v>101</v>
      </c>
      <c r="D144" s="63">
        <f t="shared" si="11"/>
        <v>0</v>
      </c>
      <c r="E144" s="87">
        <f t="shared" si="12"/>
        <v>0</v>
      </c>
      <c r="F144" s="89">
        <f t="shared" si="13"/>
        <v>0</v>
      </c>
      <c r="G144" s="64" t="s">
        <v>8</v>
      </c>
      <c r="H144" s="64">
        <f t="shared" si="14"/>
        <v>0</v>
      </c>
    </row>
    <row r="145" spans="1:8">
      <c r="A145" s="105" t="e">
        <f>#REF!</f>
        <v>#REF!</v>
      </c>
      <c r="B145" s="62" t="e">
        <f t="shared" si="10"/>
        <v>#VALUE!</v>
      </c>
      <c r="C145" s="62" t="s">
        <v>101</v>
      </c>
      <c r="D145" s="63">
        <f t="shared" si="11"/>
        <v>0</v>
      </c>
      <c r="E145" s="87">
        <f t="shared" si="12"/>
        <v>0</v>
      </c>
      <c r="F145" s="89">
        <f t="shared" si="13"/>
        <v>0</v>
      </c>
      <c r="G145" s="64" t="s">
        <v>8</v>
      </c>
      <c r="H145" s="64">
        <f t="shared" si="14"/>
        <v>0</v>
      </c>
    </row>
    <row r="146" spans="1:8">
      <c r="A146" s="105" t="e">
        <f>#REF!</f>
        <v>#REF!</v>
      </c>
      <c r="B146" s="62" t="e">
        <f t="shared" si="10"/>
        <v>#VALUE!</v>
      </c>
      <c r="C146" s="62" t="s">
        <v>101</v>
      </c>
      <c r="D146" s="63">
        <f t="shared" si="11"/>
        <v>0</v>
      </c>
      <c r="E146" s="87">
        <f t="shared" si="12"/>
        <v>0</v>
      </c>
      <c r="F146" s="89">
        <f t="shared" si="13"/>
        <v>0</v>
      </c>
      <c r="G146" s="64" t="s">
        <v>8</v>
      </c>
      <c r="H146" s="64">
        <f t="shared" si="14"/>
        <v>0</v>
      </c>
    </row>
    <row r="147" spans="1:8">
      <c r="A147" s="105" t="e">
        <f>#REF!</f>
        <v>#REF!</v>
      </c>
      <c r="B147" s="62" t="e">
        <f t="shared" si="10"/>
        <v>#VALUE!</v>
      </c>
      <c r="C147" s="62" t="s">
        <v>101</v>
      </c>
      <c r="D147" s="63">
        <f t="shared" si="11"/>
        <v>0</v>
      </c>
      <c r="E147" s="87">
        <f t="shared" si="12"/>
        <v>0</v>
      </c>
      <c r="F147" s="89">
        <f t="shared" si="13"/>
        <v>0</v>
      </c>
      <c r="G147" s="64" t="s">
        <v>8</v>
      </c>
      <c r="H147" s="64">
        <f t="shared" si="14"/>
        <v>0</v>
      </c>
    </row>
    <row r="148" spans="1:8">
      <c r="A148" s="105" t="e">
        <f>#REF!</f>
        <v>#REF!</v>
      </c>
      <c r="B148" s="62" t="e">
        <f t="shared" si="10"/>
        <v>#VALUE!</v>
      </c>
      <c r="C148" s="62" t="s">
        <v>101</v>
      </c>
      <c r="D148" s="63">
        <f t="shared" si="11"/>
        <v>0</v>
      </c>
      <c r="E148" s="87">
        <f t="shared" si="12"/>
        <v>0</v>
      </c>
      <c r="F148" s="89">
        <f t="shared" si="13"/>
        <v>0</v>
      </c>
      <c r="G148" s="64" t="s">
        <v>8</v>
      </c>
      <c r="H148" s="64">
        <f t="shared" si="14"/>
        <v>0</v>
      </c>
    </row>
    <row r="149" spans="1:8">
      <c r="A149" s="105" t="e">
        <f>#REF!</f>
        <v>#REF!</v>
      </c>
      <c r="B149" s="62" t="e">
        <f t="shared" si="10"/>
        <v>#VALUE!</v>
      </c>
      <c r="C149" s="62" t="s">
        <v>101</v>
      </c>
      <c r="D149" s="63">
        <f t="shared" si="11"/>
        <v>0</v>
      </c>
      <c r="E149" s="87">
        <f t="shared" si="12"/>
        <v>0</v>
      </c>
      <c r="F149" s="89">
        <f t="shared" si="13"/>
        <v>0</v>
      </c>
      <c r="G149" s="64" t="s">
        <v>8</v>
      </c>
      <c r="H149" s="64">
        <f t="shared" si="14"/>
        <v>0</v>
      </c>
    </row>
    <row r="150" spans="1:8">
      <c r="A150" s="105" t="e">
        <f>#REF!</f>
        <v>#REF!</v>
      </c>
      <c r="B150" s="62" t="e">
        <f t="shared" si="10"/>
        <v>#VALUE!</v>
      </c>
      <c r="C150" s="62" t="s">
        <v>101</v>
      </c>
      <c r="D150" s="63">
        <f t="shared" si="11"/>
        <v>0</v>
      </c>
      <c r="E150" s="87">
        <f t="shared" si="12"/>
        <v>0</v>
      </c>
      <c r="F150" s="89">
        <f t="shared" si="13"/>
        <v>0</v>
      </c>
      <c r="G150" s="64" t="s">
        <v>8</v>
      </c>
      <c r="H150" s="64">
        <f t="shared" si="14"/>
        <v>0</v>
      </c>
    </row>
    <row r="151" spans="1:8">
      <c r="A151" s="105" t="e">
        <f>#REF!</f>
        <v>#REF!</v>
      </c>
      <c r="B151" s="62" t="e">
        <f t="shared" si="10"/>
        <v>#VALUE!</v>
      </c>
      <c r="C151" s="62" t="s">
        <v>101</v>
      </c>
      <c r="D151" s="63">
        <f t="shared" si="11"/>
        <v>0</v>
      </c>
      <c r="E151" s="87">
        <f t="shared" si="12"/>
        <v>0</v>
      </c>
      <c r="F151" s="89">
        <f t="shared" si="13"/>
        <v>0</v>
      </c>
      <c r="G151" s="64" t="s">
        <v>8</v>
      </c>
      <c r="H151" s="64">
        <f t="shared" si="14"/>
        <v>0</v>
      </c>
    </row>
    <row r="152" spans="1:8">
      <c r="A152" s="105" t="e">
        <f>#REF!</f>
        <v>#REF!</v>
      </c>
      <c r="B152" s="62" t="e">
        <f t="shared" si="10"/>
        <v>#VALUE!</v>
      </c>
      <c r="C152" s="62" t="s">
        <v>101</v>
      </c>
      <c r="D152" s="63">
        <f t="shared" si="11"/>
        <v>0</v>
      </c>
      <c r="E152" s="87">
        <f t="shared" si="12"/>
        <v>0</v>
      </c>
      <c r="F152" s="89">
        <f t="shared" si="13"/>
        <v>0</v>
      </c>
      <c r="G152" s="64" t="s">
        <v>8</v>
      </c>
      <c r="H152" s="64">
        <f t="shared" si="14"/>
        <v>0</v>
      </c>
    </row>
    <row r="153" spans="1:8">
      <c r="A153" s="105" t="e">
        <f>#REF!</f>
        <v>#REF!</v>
      </c>
      <c r="B153" s="62" t="e">
        <f t="shared" si="10"/>
        <v>#VALUE!</v>
      </c>
      <c r="C153" s="62" t="s">
        <v>101</v>
      </c>
      <c r="D153" s="63">
        <f t="shared" si="11"/>
        <v>0</v>
      </c>
      <c r="E153" s="87">
        <f t="shared" si="12"/>
        <v>0</v>
      </c>
      <c r="F153" s="89">
        <f t="shared" si="13"/>
        <v>0</v>
      </c>
      <c r="G153" s="64" t="s">
        <v>8</v>
      </c>
      <c r="H153" s="64">
        <f t="shared" si="14"/>
        <v>0</v>
      </c>
    </row>
    <row r="154" spans="1:8">
      <c r="A154" s="105" t="e">
        <f>#REF!</f>
        <v>#REF!</v>
      </c>
      <c r="B154" s="62" t="e">
        <f t="shared" si="10"/>
        <v>#VALUE!</v>
      </c>
      <c r="C154" s="62" t="s">
        <v>101</v>
      </c>
      <c r="D154" s="63">
        <f t="shared" si="11"/>
        <v>0</v>
      </c>
      <c r="E154" s="87">
        <f t="shared" si="12"/>
        <v>0</v>
      </c>
      <c r="F154" s="89">
        <f t="shared" si="13"/>
        <v>0</v>
      </c>
      <c r="G154" s="64" t="s">
        <v>8</v>
      </c>
      <c r="H154" s="64">
        <f t="shared" si="14"/>
        <v>0</v>
      </c>
    </row>
    <row r="155" spans="1:8">
      <c r="A155" s="105" t="e">
        <f>#REF!</f>
        <v>#REF!</v>
      </c>
      <c r="B155" s="62" t="e">
        <f t="shared" si="10"/>
        <v>#VALUE!</v>
      </c>
      <c r="C155" s="62" t="s">
        <v>101</v>
      </c>
      <c r="D155" s="63">
        <f t="shared" si="11"/>
        <v>0</v>
      </c>
      <c r="E155" s="87">
        <f t="shared" si="12"/>
        <v>0</v>
      </c>
      <c r="F155" s="89">
        <f t="shared" si="13"/>
        <v>0</v>
      </c>
      <c r="G155" s="64" t="s">
        <v>8</v>
      </c>
      <c r="H155" s="64">
        <f t="shared" si="14"/>
        <v>0</v>
      </c>
    </row>
    <row r="156" spans="1:8">
      <c r="A156" s="105" t="e">
        <f>#REF!</f>
        <v>#REF!</v>
      </c>
      <c r="B156" s="62" t="e">
        <f t="shared" si="10"/>
        <v>#VALUE!</v>
      </c>
      <c r="C156" s="62" t="s">
        <v>101</v>
      </c>
      <c r="D156" s="63">
        <f t="shared" si="11"/>
        <v>0</v>
      </c>
      <c r="E156" s="87">
        <f t="shared" si="12"/>
        <v>0</v>
      </c>
      <c r="F156" s="89">
        <f t="shared" si="13"/>
        <v>0</v>
      </c>
      <c r="G156" s="64" t="s">
        <v>8</v>
      </c>
      <c r="H156" s="64">
        <f t="shared" si="14"/>
        <v>0</v>
      </c>
    </row>
    <row r="157" spans="1:8">
      <c r="A157" s="105" t="e">
        <f>#REF!</f>
        <v>#REF!</v>
      </c>
      <c r="B157" s="62" t="e">
        <f t="shared" si="10"/>
        <v>#VALUE!</v>
      </c>
      <c r="C157" s="62" t="s">
        <v>101</v>
      </c>
      <c r="D157" s="63">
        <f t="shared" si="11"/>
        <v>0</v>
      </c>
      <c r="E157" s="87">
        <f t="shared" si="12"/>
        <v>0</v>
      </c>
      <c r="F157" s="89">
        <f t="shared" si="13"/>
        <v>0</v>
      </c>
      <c r="G157" s="64" t="s">
        <v>8</v>
      </c>
      <c r="H157" s="64">
        <f t="shared" si="14"/>
        <v>0</v>
      </c>
    </row>
    <row r="158" spans="1:8">
      <c r="A158" s="105" t="e">
        <f>#REF!</f>
        <v>#REF!</v>
      </c>
      <c r="B158" s="62" t="e">
        <f t="shared" si="10"/>
        <v>#VALUE!</v>
      </c>
      <c r="C158" s="62" t="s">
        <v>101</v>
      </c>
      <c r="D158" s="63">
        <f t="shared" si="11"/>
        <v>0</v>
      </c>
      <c r="E158" s="87">
        <f t="shared" si="12"/>
        <v>0</v>
      </c>
      <c r="F158" s="89">
        <f t="shared" si="13"/>
        <v>0</v>
      </c>
      <c r="G158" s="64" t="s">
        <v>8</v>
      </c>
      <c r="H158" s="64">
        <f t="shared" si="14"/>
        <v>0</v>
      </c>
    </row>
    <row r="159" spans="1:8">
      <c r="A159" s="105" t="e">
        <f>#REF!</f>
        <v>#REF!</v>
      </c>
      <c r="B159" s="62" t="e">
        <f t="shared" si="10"/>
        <v>#VALUE!</v>
      </c>
      <c r="C159" s="62" t="s">
        <v>101</v>
      </c>
      <c r="D159" s="63">
        <f t="shared" si="11"/>
        <v>0</v>
      </c>
      <c r="E159" s="87">
        <f t="shared" si="12"/>
        <v>0</v>
      </c>
      <c r="F159" s="89">
        <f t="shared" si="13"/>
        <v>0</v>
      </c>
      <c r="G159" s="64" t="s">
        <v>8</v>
      </c>
      <c r="H159" s="64">
        <f t="shared" si="14"/>
        <v>0</v>
      </c>
    </row>
    <row r="160" spans="1:8">
      <c r="A160" s="105" t="e">
        <f>#REF!</f>
        <v>#REF!</v>
      </c>
      <c r="B160" s="62" t="e">
        <f t="shared" si="10"/>
        <v>#VALUE!</v>
      </c>
      <c r="C160" s="62" t="s">
        <v>101</v>
      </c>
      <c r="D160" s="63">
        <f t="shared" si="11"/>
        <v>0</v>
      </c>
      <c r="E160" s="87">
        <f t="shared" si="12"/>
        <v>0</v>
      </c>
      <c r="F160" s="89">
        <f t="shared" si="13"/>
        <v>0</v>
      </c>
      <c r="G160" s="64" t="s">
        <v>8</v>
      </c>
      <c r="H160" s="64">
        <f t="shared" si="14"/>
        <v>0</v>
      </c>
    </row>
    <row r="161" spans="1:8">
      <c r="A161" s="105" t="e">
        <f>#REF!</f>
        <v>#REF!</v>
      </c>
      <c r="B161" s="62" t="e">
        <f t="shared" si="10"/>
        <v>#VALUE!</v>
      </c>
      <c r="C161" s="62" t="s">
        <v>101</v>
      </c>
      <c r="D161" s="63">
        <f t="shared" si="11"/>
        <v>0</v>
      </c>
      <c r="E161" s="87">
        <f t="shared" si="12"/>
        <v>0</v>
      </c>
      <c r="F161" s="89">
        <f t="shared" si="13"/>
        <v>0</v>
      </c>
      <c r="G161" s="64" t="s">
        <v>8</v>
      </c>
      <c r="H161" s="64">
        <f t="shared" si="14"/>
        <v>0</v>
      </c>
    </row>
    <row r="162" spans="1:8">
      <c r="A162" s="105" t="e">
        <f>#REF!</f>
        <v>#REF!</v>
      </c>
      <c r="B162" s="62" t="e">
        <f t="shared" si="10"/>
        <v>#VALUE!</v>
      </c>
      <c r="C162" s="62" t="s">
        <v>101</v>
      </c>
      <c r="D162" s="63">
        <f t="shared" si="11"/>
        <v>0</v>
      </c>
      <c r="E162" s="87">
        <f t="shared" si="12"/>
        <v>0</v>
      </c>
      <c r="F162" s="89">
        <f t="shared" si="13"/>
        <v>0</v>
      </c>
      <c r="G162" s="64" t="s">
        <v>8</v>
      </c>
      <c r="H162" s="64">
        <f t="shared" si="14"/>
        <v>0</v>
      </c>
    </row>
    <row r="163" spans="1:8">
      <c r="A163" s="105" t="e">
        <f>#REF!</f>
        <v>#REF!</v>
      </c>
      <c r="B163" s="62" t="e">
        <f t="shared" si="10"/>
        <v>#VALUE!</v>
      </c>
      <c r="C163" s="62" t="s">
        <v>101</v>
      </c>
      <c r="D163" s="63">
        <f t="shared" si="11"/>
        <v>0</v>
      </c>
      <c r="E163" s="87">
        <f t="shared" si="12"/>
        <v>0</v>
      </c>
      <c r="F163" s="89">
        <f t="shared" si="13"/>
        <v>0</v>
      </c>
      <c r="G163" s="64" t="s">
        <v>8</v>
      </c>
      <c r="H163" s="64">
        <f t="shared" si="14"/>
        <v>0</v>
      </c>
    </row>
    <row r="164" spans="1:8">
      <c r="A164" s="105" t="e">
        <f>#REF!</f>
        <v>#REF!</v>
      </c>
      <c r="B164" s="62" t="e">
        <f t="shared" si="10"/>
        <v>#VALUE!</v>
      </c>
      <c r="C164" s="62" t="s">
        <v>101</v>
      </c>
      <c r="D164" s="63">
        <f t="shared" si="11"/>
        <v>0</v>
      </c>
      <c r="E164" s="87">
        <f t="shared" si="12"/>
        <v>0</v>
      </c>
      <c r="F164" s="89">
        <f t="shared" si="13"/>
        <v>0</v>
      </c>
      <c r="G164" s="64" t="s">
        <v>8</v>
      </c>
      <c r="H164" s="64">
        <f t="shared" si="14"/>
        <v>0</v>
      </c>
    </row>
    <row r="165" spans="1:8">
      <c r="A165" s="105" t="e">
        <f>#REF!</f>
        <v>#REF!</v>
      </c>
      <c r="B165" s="62" t="e">
        <f t="shared" si="10"/>
        <v>#VALUE!</v>
      </c>
      <c r="C165" s="62" t="s">
        <v>101</v>
      </c>
      <c r="D165" s="63">
        <f t="shared" si="11"/>
        <v>0</v>
      </c>
      <c r="E165" s="87">
        <f t="shared" si="12"/>
        <v>0</v>
      </c>
      <c r="F165" s="89">
        <f t="shared" si="13"/>
        <v>0</v>
      </c>
      <c r="G165" s="64" t="s">
        <v>8</v>
      </c>
      <c r="H165" s="64">
        <f t="shared" si="14"/>
        <v>0</v>
      </c>
    </row>
    <row r="166" spans="1:8">
      <c r="A166" s="105" t="e">
        <f>#REF!</f>
        <v>#REF!</v>
      </c>
      <c r="B166" s="62" t="e">
        <f t="shared" si="10"/>
        <v>#VALUE!</v>
      </c>
      <c r="C166" s="62" t="s">
        <v>101</v>
      </c>
      <c r="D166" s="63">
        <f t="shared" si="11"/>
        <v>0</v>
      </c>
      <c r="E166" s="87">
        <f t="shared" si="12"/>
        <v>0</v>
      </c>
      <c r="F166" s="89">
        <f t="shared" si="13"/>
        <v>0</v>
      </c>
      <c r="G166" s="64" t="s">
        <v>8</v>
      </c>
      <c r="H166" s="64">
        <f t="shared" si="14"/>
        <v>0</v>
      </c>
    </row>
    <row r="167" spans="1:8">
      <c r="A167" s="105" t="e">
        <f>#REF!</f>
        <v>#REF!</v>
      </c>
      <c r="B167" s="62" t="e">
        <f t="shared" si="10"/>
        <v>#VALUE!</v>
      </c>
      <c r="C167" s="62" t="s">
        <v>101</v>
      </c>
      <c r="D167" s="63">
        <f t="shared" si="11"/>
        <v>0</v>
      </c>
      <c r="E167" s="87">
        <f t="shared" si="12"/>
        <v>0</v>
      </c>
      <c r="F167" s="89">
        <f t="shared" si="13"/>
        <v>0</v>
      </c>
      <c r="G167" s="64" t="s">
        <v>8</v>
      </c>
      <c r="H167" s="64">
        <f t="shared" si="14"/>
        <v>0</v>
      </c>
    </row>
    <row r="168" spans="1:8">
      <c r="A168" s="105" t="e">
        <f>#REF!</f>
        <v>#REF!</v>
      </c>
      <c r="B168" s="62" t="e">
        <f t="shared" si="10"/>
        <v>#VALUE!</v>
      </c>
      <c r="C168" s="62" t="s">
        <v>101</v>
      </c>
      <c r="D168" s="63">
        <f t="shared" si="11"/>
        <v>0</v>
      </c>
      <c r="E168" s="87">
        <f t="shared" si="12"/>
        <v>0</v>
      </c>
      <c r="F168" s="89">
        <f t="shared" si="13"/>
        <v>0</v>
      </c>
      <c r="G168" s="64" t="s">
        <v>8</v>
      </c>
      <c r="H168" s="64">
        <f t="shared" si="14"/>
        <v>0</v>
      </c>
    </row>
    <row r="169" spans="1:8">
      <c r="A169" s="105" t="e">
        <f>#REF!</f>
        <v>#REF!</v>
      </c>
      <c r="B169" s="62" t="e">
        <f t="shared" si="10"/>
        <v>#VALUE!</v>
      </c>
      <c r="C169" s="62" t="s">
        <v>101</v>
      </c>
      <c r="D169" s="63">
        <f t="shared" si="11"/>
        <v>0</v>
      </c>
      <c r="E169" s="87">
        <f t="shared" si="12"/>
        <v>0</v>
      </c>
      <c r="F169" s="89">
        <f t="shared" si="13"/>
        <v>0</v>
      </c>
      <c r="G169" s="64" t="s">
        <v>8</v>
      </c>
      <c r="H169" s="64">
        <f t="shared" si="14"/>
        <v>0</v>
      </c>
    </row>
    <row r="170" spans="1:8">
      <c r="A170" s="105" t="e">
        <f>#REF!</f>
        <v>#REF!</v>
      </c>
      <c r="B170" s="62" t="e">
        <f t="shared" si="10"/>
        <v>#VALUE!</v>
      </c>
      <c r="C170" s="62" t="s">
        <v>101</v>
      </c>
      <c r="D170" s="63">
        <f t="shared" si="11"/>
        <v>0</v>
      </c>
      <c r="E170" s="87">
        <f t="shared" si="12"/>
        <v>0</v>
      </c>
      <c r="F170" s="89">
        <f t="shared" si="13"/>
        <v>0</v>
      </c>
      <c r="G170" s="64" t="s">
        <v>8</v>
      </c>
      <c r="H170" s="64">
        <f t="shared" si="14"/>
        <v>0</v>
      </c>
    </row>
    <row r="171" spans="1:8">
      <c r="A171" s="105" t="e">
        <f>#REF!</f>
        <v>#REF!</v>
      </c>
      <c r="B171" s="62" t="e">
        <f t="shared" si="10"/>
        <v>#VALUE!</v>
      </c>
      <c r="C171" s="62" t="s">
        <v>101</v>
      </c>
      <c r="D171" s="63">
        <f t="shared" si="11"/>
        <v>0</v>
      </c>
      <c r="E171" s="87">
        <f t="shared" si="12"/>
        <v>0</v>
      </c>
      <c r="F171" s="89">
        <f t="shared" si="13"/>
        <v>0</v>
      </c>
      <c r="G171" s="64" t="s">
        <v>8</v>
      </c>
      <c r="H171" s="64">
        <f t="shared" si="14"/>
        <v>0</v>
      </c>
    </row>
    <row r="172" spans="1:8">
      <c r="A172" s="105" t="e">
        <f>#REF!</f>
        <v>#REF!</v>
      </c>
      <c r="B172" s="62" t="e">
        <f t="shared" si="10"/>
        <v>#VALUE!</v>
      </c>
      <c r="C172" s="62" t="s">
        <v>101</v>
      </c>
      <c r="D172" s="63">
        <f t="shared" si="11"/>
        <v>0</v>
      </c>
      <c r="E172" s="87">
        <f t="shared" si="12"/>
        <v>0</v>
      </c>
      <c r="F172" s="89">
        <f t="shared" si="13"/>
        <v>0</v>
      </c>
      <c r="G172" s="64" t="s">
        <v>8</v>
      </c>
      <c r="H172" s="64">
        <f t="shared" si="14"/>
        <v>0</v>
      </c>
    </row>
    <row r="173" spans="1:8">
      <c r="A173" s="105" t="e">
        <f>#REF!</f>
        <v>#REF!</v>
      </c>
      <c r="B173" s="62" t="e">
        <f t="shared" si="10"/>
        <v>#VALUE!</v>
      </c>
      <c r="C173" s="62" t="s">
        <v>101</v>
      </c>
      <c r="D173" s="63">
        <f t="shared" si="11"/>
        <v>0</v>
      </c>
      <c r="E173" s="87">
        <f t="shared" si="12"/>
        <v>0</v>
      </c>
      <c r="F173" s="89">
        <f t="shared" si="13"/>
        <v>0</v>
      </c>
      <c r="G173" s="64" t="s">
        <v>8</v>
      </c>
      <c r="H173" s="64">
        <f t="shared" si="14"/>
        <v>0</v>
      </c>
    </row>
    <row r="174" spans="1:8">
      <c r="A174" s="105" t="e">
        <f>#REF!</f>
        <v>#REF!</v>
      </c>
      <c r="B174" s="62" t="e">
        <f t="shared" si="10"/>
        <v>#VALUE!</v>
      </c>
      <c r="C174" s="62" t="s">
        <v>101</v>
      </c>
      <c r="D174" s="63">
        <f t="shared" si="11"/>
        <v>0</v>
      </c>
      <c r="E174" s="87">
        <f t="shared" si="12"/>
        <v>0</v>
      </c>
      <c r="F174" s="89">
        <f t="shared" si="13"/>
        <v>0</v>
      </c>
      <c r="G174" s="64" t="s">
        <v>8</v>
      </c>
      <c r="H174" s="64">
        <f t="shared" si="14"/>
        <v>0</v>
      </c>
    </row>
    <row r="175" spans="1:8">
      <c r="A175" s="105" t="e">
        <f>#REF!</f>
        <v>#REF!</v>
      </c>
      <c r="B175" s="62" t="e">
        <f t="shared" si="10"/>
        <v>#VALUE!</v>
      </c>
      <c r="C175" s="62" t="s">
        <v>101</v>
      </c>
      <c r="D175" s="63">
        <f t="shared" si="11"/>
        <v>0</v>
      </c>
      <c r="E175" s="87">
        <f t="shared" si="12"/>
        <v>0</v>
      </c>
      <c r="F175" s="89">
        <f t="shared" si="13"/>
        <v>0</v>
      </c>
      <c r="G175" s="64" t="s">
        <v>8</v>
      </c>
      <c r="H175" s="64">
        <f t="shared" si="14"/>
        <v>0</v>
      </c>
    </row>
    <row r="176" spans="1:8">
      <c r="A176" s="105" t="e">
        <f>#REF!</f>
        <v>#REF!</v>
      </c>
      <c r="B176" s="62" t="e">
        <f t="shared" si="10"/>
        <v>#VALUE!</v>
      </c>
      <c r="C176" s="62" t="s">
        <v>101</v>
      </c>
      <c r="D176" s="63">
        <f t="shared" si="11"/>
        <v>0</v>
      </c>
      <c r="E176" s="87">
        <f t="shared" si="12"/>
        <v>0</v>
      </c>
      <c r="F176" s="89">
        <f t="shared" si="13"/>
        <v>0</v>
      </c>
      <c r="G176" s="64" t="s">
        <v>8</v>
      </c>
      <c r="H176" s="64">
        <f t="shared" si="14"/>
        <v>0</v>
      </c>
    </row>
    <row r="177" spans="1:8">
      <c r="A177" s="105" t="e">
        <f>#REF!</f>
        <v>#REF!</v>
      </c>
      <c r="B177" s="62" t="e">
        <f t="shared" si="10"/>
        <v>#VALUE!</v>
      </c>
      <c r="C177" s="62" t="s">
        <v>101</v>
      </c>
      <c r="D177" s="63">
        <f t="shared" si="11"/>
        <v>0</v>
      </c>
      <c r="E177" s="87">
        <f t="shared" si="12"/>
        <v>0</v>
      </c>
      <c r="F177" s="89">
        <f t="shared" si="13"/>
        <v>0</v>
      </c>
      <c r="G177" s="64" t="s">
        <v>8</v>
      </c>
      <c r="H177" s="64">
        <f t="shared" si="14"/>
        <v>0</v>
      </c>
    </row>
    <row r="178" spans="1:8">
      <c r="A178" s="105" t="e">
        <f>#REF!</f>
        <v>#REF!</v>
      </c>
      <c r="B178" s="62" t="e">
        <f t="shared" si="10"/>
        <v>#VALUE!</v>
      </c>
      <c r="C178" s="62" t="s">
        <v>101</v>
      </c>
      <c r="D178" s="63">
        <f t="shared" si="11"/>
        <v>0</v>
      </c>
      <c r="E178" s="87">
        <f t="shared" si="12"/>
        <v>0</v>
      </c>
      <c r="F178" s="89">
        <f t="shared" si="13"/>
        <v>0</v>
      </c>
      <c r="G178" s="64" t="s">
        <v>8</v>
      </c>
      <c r="H178" s="64">
        <f t="shared" si="14"/>
        <v>0</v>
      </c>
    </row>
    <row r="179" spans="1:8">
      <c r="A179" s="105" t="e">
        <f>#REF!</f>
        <v>#REF!</v>
      </c>
      <c r="B179" s="62" t="e">
        <f t="shared" si="10"/>
        <v>#VALUE!</v>
      </c>
      <c r="C179" s="62" t="s">
        <v>101</v>
      </c>
      <c r="D179" s="63">
        <f t="shared" si="11"/>
        <v>0</v>
      </c>
      <c r="E179" s="87">
        <f t="shared" si="12"/>
        <v>0</v>
      </c>
      <c r="F179" s="89">
        <f t="shared" si="13"/>
        <v>0</v>
      </c>
      <c r="G179" s="64" t="s">
        <v>8</v>
      </c>
      <c r="H179" s="64">
        <f t="shared" si="14"/>
        <v>0</v>
      </c>
    </row>
    <row r="180" spans="1:8">
      <c r="A180" s="105" t="e">
        <f>#REF!</f>
        <v>#REF!</v>
      </c>
      <c r="B180" s="62" t="e">
        <f t="shared" si="10"/>
        <v>#VALUE!</v>
      </c>
      <c r="C180" s="62" t="s">
        <v>101</v>
      </c>
      <c r="D180" s="63">
        <f t="shared" si="11"/>
        <v>0</v>
      </c>
      <c r="E180" s="87">
        <f t="shared" si="12"/>
        <v>0</v>
      </c>
      <c r="F180" s="89">
        <f t="shared" si="13"/>
        <v>0</v>
      </c>
      <c r="G180" s="64" t="s">
        <v>8</v>
      </c>
      <c r="H180" s="64">
        <f t="shared" si="14"/>
        <v>0</v>
      </c>
    </row>
    <row r="181" spans="1:8">
      <c r="A181" s="105" t="e">
        <f>#REF!</f>
        <v>#REF!</v>
      </c>
      <c r="B181" s="62" t="e">
        <f t="shared" si="10"/>
        <v>#VALUE!</v>
      </c>
      <c r="C181" s="62" t="s">
        <v>101</v>
      </c>
      <c r="D181" s="63">
        <f t="shared" si="11"/>
        <v>0</v>
      </c>
      <c r="E181" s="87">
        <f t="shared" si="12"/>
        <v>0</v>
      </c>
      <c r="F181" s="89">
        <f t="shared" si="13"/>
        <v>0</v>
      </c>
      <c r="G181" s="64" t="s">
        <v>8</v>
      </c>
      <c r="H181" s="64">
        <f t="shared" si="14"/>
        <v>0</v>
      </c>
    </row>
    <row r="182" spans="1:8">
      <c r="A182" s="105" t="e">
        <f>#REF!</f>
        <v>#REF!</v>
      </c>
      <c r="B182" s="62" t="e">
        <f t="shared" si="10"/>
        <v>#VALUE!</v>
      </c>
      <c r="C182" s="62" t="s">
        <v>101</v>
      </c>
      <c r="D182" s="63">
        <f t="shared" si="11"/>
        <v>0</v>
      </c>
      <c r="E182" s="87">
        <f t="shared" si="12"/>
        <v>0</v>
      </c>
      <c r="F182" s="89">
        <f t="shared" si="13"/>
        <v>0</v>
      </c>
      <c r="G182" s="64" t="s">
        <v>8</v>
      </c>
      <c r="H182" s="64">
        <f t="shared" si="14"/>
        <v>0</v>
      </c>
    </row>
    <row r="183" spans="1:8">
      <c r="A183" s="105" t="e">
        <f>#REF!</f>
        <v>#REF!</v>
      </c>
      <c r="B183" s="62" t="e">
        <f t="shared" si="10"/>
        <v>#VALUE!</v>
      </c>
      <c r="C183" s="62" t="s">
        <v>101</v>
      </c>
      <c r="D183" s="63">
        <f t="shared" si="11"/>
        <v>0</v>
      </c>
      <c r="E183" s="87">
        <f t="shared" si="12"/>
        <v>0</v>
      </c>
      <c r="F183" s="89">
        <f t="shared" si="13"/>
        <v>0</v>
      </c>
      <c r="G183" s="64" t="s">
        <v>8</v>
      </c>
      <c r="H183" s="64">
        <f t="shared" si="14"/>
        <v>0</v>
      </c>
    </row>
    <row r="184" spans="1:8">
      <c r="A184" s="105" t="e">
        <f>#REF!</f>
        <v>#REF!</v>
      </c>
      <c r="B184" s="62" t="e">
        <f t="shared" si="10"/>
        <v>#VALUE!</v>
      </c>
      <c r="C184" s="62" t="s">
        <v>101</v>
      </c>
      <c r="D184" s="63">
        <f t="shared" si="11"/>
        <v>0</v>
      </c>
      <c r="E184" s="87">
        <f t="shared" si="12"/>
        <v>0</v>
      </c>
      <c r="F184" s="89">
        <f t="shared" si="13"/>
        <v>0</v>
      </c>
      <c r="G184" s="64" t="s">
        <v>8</v>
      </c>
      <c r="H184" s="64">
        <f t="shared" si="14"/>
        <v>0</v>
      </c>
    </row>
    <row r="185" spans="1:8">
      <c r="A185" s="105" t="e">
        <f>#REF!</f>
        <v>#REF!</v>
      </c>
      <c r="B185" s="62" t="e">
        <f t="shared" si="10"/>
        <v>#VALUE!</v>
      </c>
      <c r="C185" s="62" t="s">
        <v>101</v>
      </c>
      <c r="D185" s="63">
        <f t="shared" si="11"/>
        <v>0</v>
      </c>
      <c r="E185" s="87">
        <f t="shared" si="12"/>
        <v>0</v>
      </c>
      <c r="F185" s="89">
        <f t="shared" si="13"/>
        <v>0</v>
      </c>
      <c r="G185" s="64" t="s">
        <v>8</v>
      </c>
      <c r="H185" s="64">
        <f t="shared" si="14"/>
        <v>0</v>
      </c>
    </row>
    <row r="186" spans="1:8">
      <c r="A186" s="105" t="e">
        <f>#REF!</f>
        <v>#REF!</v>
      </c>
      <c r="B186" s="62" t="e">
        <f t="shared" si="10"/>
        <v>#VALUE!</v>
      </c>
      <c r="C186" s="62" t="s">
        <v>101</v>
      </c>
      <c r="D186" s="63">
        <f t="shared" si="11"/>
        <v>0</v>
      </c>
      <c r="E186" s="87">
        <f t="shared" si="12"/>
        <v>0</v>
      </c>
      <c r="F186" s="89">
        <f t="shared" si="13"/>
        <v>0</v>
      </c>
      <c r="G186" s="64" t="s">
        <v>8</v>
      </c>
      <c r="H186" s="64">
        <f t="shared" si="14"/>
        <v>0</v>
      </c>
    </row>
    <row r="187" spans="1:8">
      <c r="A187" s="105" t="e">
        <f>#REF!</f>
        <v>#REF!</v>
      </c>
      <c r="B187" s="62" t="e">
        <f t="shared" si="10"/>
        <v>#VALUE!</v>
      </c>
      <c r="C187" s="62" t="s">
        <v>101</v>
      </c>
      <c r="D187" s="63">
        <f t="shared" si="11"/>
        <v>0</v>
      </c>
      <c r="E187" s="87">
        <f t="shared" si="12"/>
        <v>0</v>
      </c>
      <c r="F187" s="89">
        <f t="shared" si="13"/>
        <v>0</v>
      </c>
      <c r="G187" s="64" t="s">
        <v>8</v>
      </c>
      <c r="H187" s="64">
        <f t="shared" si="14"/>
        <v>0</v>
      </c>
    </row>
    <row r="188" spans="1:8">
      <c r="A188" s="105" t="e">
        <f>#REF!</f>
        <v>#REF!</v>
      </c>
      <c r="B188" s="62" t="e">
        <f t="shared" ref="B188:B251" si="15">MID(O188,FIND(" ",O188)+1,8)</f>
        <v>#VALUE!</v>
      </c>
      <c r="C188" s="62" t="s">
        <v>101</v>
      </c>
      <c r="D188" s="63">
        <f t="shared" si="11"/>
        <v>0</v>
      </c>
      <c r="E188" s="87">
        <f t="shared" si="12"/>
        <v>0</v>
      </c>
      <c r="F188" s="89">
        <f t="shared" si="13"/>
        <v>0</v>
      </c>
      <c r="G188" s="64" t="s">
        <v>8</v>
      </c>
      <c r="H188" s="64">
        <f t="shared" ref="H188:H251" si="16">Q188</f>
        <v>0</v>
      </c>
    </row>
    <row r="189" spans="1:8">
      <c r="A189" s="105" t="e">
        <f>#REF!</f>
        <v>#REF!</v>
      </c>
      <c r="B189" s="62" t="e">
        <f t="shared" si="15"/>
        <v>#VALUE!</v>
      </c>
      <c r="C189" s="62" t="s">
        <v>101</v>
      </c>
      <c r="D189" s="63">
        <f t="shared" si="11"/>
        <v>0</v>
      </c>
      <c r="E189" s="87">
        <f t="shared" si="12"/>
        <v>0</v>
      </c>
      <c r="F189" s="89">
        <f t="shared" si="13"/>
        <v>0</v>
      </c>
      <c r="G189" s="64" t="s">
        <v>8</v>
      </c>
      <c r="H189" s="64">
        <f t="shared" si="16"/>
        <v>0</v>
      </c>
    </row>
    <row r="190" spans="1:8">
      <c r="A190" s="105" t="e">
        <f>#REF!</f>
        <v>#REF!</v>
      </c>
      <c r="B190" s="62" t="e">
        <f t="shared" si="15"/>
        <v>#VALUE!</v>
      </c>
      <c r="C190" s="62" t="s">
        <v>101</v>
      </c>
      <c r="D190" s="63">
        <f t="shared" si="11"/>
        <v>0</v>
      </c>
      <c r="E190" s="87">
        <f t="shared" si="12"/>
        <v>0</v>
      </c>
      <c r="F190" s="89">
        <f t="shared" si="13"/>
        <v>0</v>
      </c>
      <c r="G190" s="64" t="s">
        <v>8</v>
      </c>
      <c r="H190" s="64">
        <f t="shared" si="16"/>
        <v>0</v>
      </c>
    </row>
    <row r="191" spans="1:8">
      <c r="A191" s="105" t="e">
        <f>#REF!</f>
        <v>#REF!</v>
      </c>
      <c r="B191" s="62" t="e">
        <f t="shared" si="15"/>
        <v>#VALUE!</v>
      </c>
      <c r="C191" s="62" t="s">
        <v>101</v>
      </c>
      <c r="D191" s="63">
        <f t="shared" si="11"/>
        <v>0</v>
      </c>
      <c r="E191" s="87">
        <f t="shared" si="12"/>
        <v>0</v>
      </c>
      <c r="F191" s="89">
        <f t="shared" si="13"/>
        <v>0</v>
      </c>
      <c r="G191" s="64" t="s">
        <v>8</v>
      </c>
      <c r="H191" s="64">
        <f t="shared" si="16"/>
        <v>0</v>
      </c>
    </row>
    <row r="192" spans="1:8">
      <c r="A192" s="105" t="e">
        <f>#REF!</f>
        <v>#REF!</v>
      </c>
      <c r="B192" s="62" t="e">
        <f t="shared" si="15"/>
        <v>#VALUE!</v>
      </c>
      <c r="C192" s="62" t="s">
        <v>101</v>
      </c>
      <c r="D192" s="63">
        <f t="shared" si="11"/>
        <v>0</v>
      </c>
      <c r="E192" s="87">
        <f t="shared" si="12"/>
        <v>0</v>
      </c>
      <c r="F192" s="89">
        <f t="shared" si="13"/>
        <v>0</v>
      </c>
      <c r="G192" s="64" t="s">
        <v>8</v>
      </c>
      <c r="H192" s="64">
        <f t="shared" si="16"/>
        <v>0</v>
      </c>
    </row>
    <row r="193" spans="1:8">
      <c r="A193" s="105" t="e">
        <f>#REF!</f>
        <v>#REF!</v>
      </c>
      <c r="B193" s="62" t="e">
        <f t="shared" si="15"/>
        <v>#VALUE!</v>
      </c>
      <c r="C193" s="62" t="s">
        <v>101</v>
      </c>
      <c r="D193" s="63">
        <f t="shared" si="11"/>
        <v>0</v>
      </c>
      <c r="E193" s="87">
        <f t="shared" si="12"/>
        <v>0</v>
      </c>
      <c r="F193" s="89">
        <f t="shared" si="13"/>
        <v>0</v>
      </c>
      <c r="G193" s="64" t="s">
        <v>8</v>
      </c>
      <c r="H193" s="64">
        <f t="shared" si="16"/>
        <v>0</v>
      </c>
    </row>
    <row r="194" spans="1:8">
      <c r="A194" s="105" t="e">
        <f>#REF!</f>
        <v>#REF!</v>
      </c>
      <c r="B194" s="62" t="e">
        <f t="shared" si="15"/>
        <v>#VALUE!</v>
      </c>
      <c r="C194" s="62" t="s">
        <v>101</v>
      </c>
      <c r="D194" s="63">
        <f t="shared" si="11"/>
        <v>0</v>
      </c>
      <c r="E194" s="87">
        <f t="shared" si="12"/>
        <v>0</v>
      </c>
      <c r="F194" s="89">
        <f t="shared" si="13"/>
        <v>0</v>
      </c>
      <c r="G194" s="64" t="s">
        <v>8</v>
      </c>
      <c r="H194" s="64">
        <f t="shared" si="16"/>
        <v>0</v>
      </c>
    </row>
    <row r="195" spans="1:8">
      <c r="A195" s="105" t="e">
        <f>#REF!</f>
        <v>#REF!</v>
      </c>
      <c r="B195" s="62" t="e">
        <f t="shared" si="15"/>
        <v>#VALUE!</v>
      </c>
      <c r="C195" s="62" t="s">
        <v>101</v>
      </c>
      <c r="D195" s="63">
        <f t="shared" ref="D195:D258" si="17">L195</f>
        <v>0</v>
      </c>
      <c r="E195" s="87">
        <f t="shared" ref="E195:E258" si="18">M195/100</f>
        <v>0</v>
      </c>
      <c r="F195" s="89">
        <f t="shared" ref="F195:F258" si="19">(D195*E195)</f>
        <v>0</v>
      </c>
      <c r="G195" s="64" t="s">
        <v>8</v>
      </c>
      <c r="H195" s="64">
        <f t="shared" si="16"/>
        <v>0</v>
      </c>
    </row>
    <row r="196" spans="1:8">
      <c r="A196" s="105" t="e">
        <f>#REF!</f>
        <v>#REF!</v>
      </c>
      <c r="B196" s="62" t="e">
        <f t="shared" si="15"/>
        <v>#VALUE!</v>
      </c>
      <c r="C196" s="62" t="s">
        <v>101</v>
      </c>
      <c r="D196" s="63">
        <f t="shared" si="17"/>
        <v>0</v>
      </c>
      <c r="E196" s="87">
        <f t="shared" si="18"/>
        <v>0</v>
      </c>
      <c r="F196" s="89">
        <f t="shared" si="19"/>
        <v>0</v>
      </c>
      <c r="G196" s="64" t="s">
        <v>8</v>
      </c>
      <c r="H196" s="64">
        <f t="shared" si="16"/>
        <v>0</v>
      </c>
    </row>
    <row r="197" spans="1:8">
      <c r="A197" s="105" t="e">
        <f>#REF!</f>
        <v>#REF!</v>
      </c>
      <c r="B197" s="62" t="e">
        <f t="shared" si="15"/>
        <v>#VALUE!</v>
      </c>
      <c r="C197" s="62" t="s">
        <v>101</v>
      </c>
      <c r="D197" s="63">
        <f t="shared" si="17"/>
        <v>0</v>
      </c>
      <c r="E197" s="87">
        <f t="shared" si="18"/>
        <v>0</v>
      </c>
      <c r="F197" s="89">
        <f t="shared" si="19"/>
        <v>0</v>
      </c>
      <c r="G197" s="64" t="s">
        <v>8</v>
      </c>
      <c r="H197" s="64">
        <f t="shared" si="16"/>
        <v>0</v>
      </c>
    </row>
    <row r="198" spans="1:8">
      <c r="A198" s="105" t="e">
        <f>#REF!</f>
        <v>#REF!</v>
      </c>
      <c r="B198" s="62" t="e">
        <f t="shared" si="15"/>
        <v>#VALUE!</v>
      </c>
      <c r="C198" s="62" t="s">
        <v>101</v>
      </c>
      <c r="D198" s="63">
        <f t="shared" si="17"/>
        <v>0</v>
      </c>
      <c r="E198" s="87">
        <f t="shared" si="18"/>
        <v>0</v>
      </c>
      <c r="F198" s="89">
        <f t="shared" si="19"/>
        <v>0</v>
      </c>
      <c r="G198" s="64" t="s">
        <v>8</v>
      </c>
      <c r="H198" s="64">
        <f t="shared" si="16"/>
        <v>0</v>
      </c>
    </row>
    <row r="199" spans="1:8">
      <c r="A199" s="105" t="e">
        <f>#REF!</f>
        <v>#REF!</v>
      </c>
      <c r="B199" s="62" t="e">
        <f t="shared" si="15"/>
        <v>#VALUE!</v>
      </c>
      <c r="C199" s="62" t="s">
        <v>101</v>
      </c>
      <c r="D199" s="63">
        <f t="shared" si="17"/>
        <v>0</v>
      </c>
      <c r="E199" s="87">
        <f t="shared" si="18"/>
        <v>0</v>
      </c>
      <c r="F199" s="89">
        <f t="shared" si="19"/>
        <v>0</v>
      </c>
      <c r="G199" s="64" t="s">
        <v>8</v>
      </c>
      <c r="H199" s="64">
        <f t="shared" si="16"/>
        <v>0</v>
      </c>
    </row>
    <row r="200" spans="1:8">
      <c r="A200" s="105" t="e">
        <f>#REF!</f>
        <v>#REF!</v>
      </c>
      <c r="B200" s="62" t="e">
        <f t="shared" si="15"/>
        <v>#VALUE!</v>
      </c>
      <c r="C200" s="62" t="s">
        <v>101</v>
      </c>
      <c r="D200" s="63">
        <f t="shared" si="17"/>
        <v>0</v>
      </c>
      <c r="E200" s="87">
        <f t="shared" si="18"/>
        <v>0</v>
      </c>
      <c r="F200" s="89">
        <f t="shared" si="19"/>
        <v>0</v>
      </c>
      <c r="G200" s="64" t="s">
        <v>8</v>
      </c>
      <c r="H200" s="64">
        <f t="shared" si="16"/>
        <v>0</v>
      </c>
    </row>
    <row r="201" spans="1:8">
      <c r="A201" s="105" t="e">
        <f>#REF!</f>
        <v>#REF!</v>
      </c>
      <c r="B201" s="62" t="e">
        <f t="shared" si="15"/>
        <v>#VALUE!</v>
      </c>
      <c r="C201" s="62" t="s">
        <v>101</v>
      </c>
      <c r="D201" s="63">
        <f t="shared" si="17"/>
        <v>0</v>
      </c>
      <c r="E201" s="87">
        <f t="shared" si="18"/>
        <v>0</v>
      </c>
      <c r="F201" s="89">
        <f t="shared" si="19"/>
        <v>0</v>
      </c>
      <c r="G201" s="64" t="s">
        <v>8</v>
      </c>
      <c r="H201" s="64">
        <f t="shared" si="16"/>
        <v>0</v>
      </c>
    </row>
    <row r="202" spans="1:8">
      <c r="A202" s="105" t="e">
        <f>#REF!</f>
        <v>#REF!</v>
      </c>
      <c r="B202" s="62" t="e">
        <f t="shared" si="15"/>
        <v>#VALUE!</v>
      </c>
      <c r="C202" s="62" t="s">
        <v>101</v>
      </c>
      <c r="D202" s="63">
        <f t="shared" si="17"/>
        <v>0</v>
      </c>
      <c r="E202" s="87">
        <f t="shared" si="18"/>
        <v>0</v>
      </c>
      <c r="F202" s="89">
        <f t="shared" si="19"/>
        <v>0</v>
      </c>
      <c r="G202" s="64" t="s">
        <v>8</v>
      </c>
      <c r="H202" s="64">
        <f t="shared" si="16"/>
        <v>0</v>
      </c>
    </row>
    <row r="203" spans="1:8">
      <c r="A203" s="105" t="e">
        <f>#REF!</f>
        <v>#REF!</v>
      </c>
      <c r="B203" s="62" t="e">
        <f t="shared" si="15"/>
        <v>#VALUE!</v>
      </c>
      <c r="C203" s="62" t="s">
        <v>101</v>
      </c>
      <c r="D203" s="63">
        <f t="shared" si="17"/>
        <v>0</v>
      </c>
      <c r="E203" s="87">
        <f t="shared" si="18"/>
        <v>0</v>
      </c>
      <c r="F203" s="89">
        <f t="shared" si="19"/>
        <v>0</v>
      </c>
      <c r="G203" s="64" t="s">
        <v>8</v>
      </c>
      <c r="H203" s="64">
        <f t="shared" si="16"/>
        <v>0</v>
      </c>
    </row>
    <row r="204" spans="1:8">
      <c r="A204" s="105" t="e">
        <f>#REF!</f>
        <v>#REF!</v>
      </c>
      <c r="B204" s="62" t="e">
        <f t="shared" si="15"/>
        <v>#VALUE!</v>
      </c>
      <c r="C204" s="62" t="s">
        <v>101</v>
      </c>
      <c r="D204" s="63">
        <f t="shared" si="17"/>
        <v>0</v>
      </c>
      <c r="E204" s="87">
        <f t="shared" si="18"/>
        <v>0</v>
      </c>
      <c r="F204" s="89">
        <f t="shared" si="19"/>
        <v>0</v>
      </c>
      <c r="G204" s="64" t="s">
        <v>8</v>
      </c>
      <c r="H204" s="64">
        <f t="shared" si="16"/>
        <v>0</v>
      </c>
    </row>
    <row r="205" spans="1:8">
      <c r="A205" s="105" t="e">
        <f>#REF!</f>
        <v>#REF!</v>
      </c>
      <c r="B205" s="62" t="e">
        <f t="shared" si="15"/>
        <v>#VALUE!</v>
      </c>
      <c r="C205" s="62" t="s">
        <v>101</v>
      </c>
      <c r="D205" s="63">
        <f t="shared" si="17"/>
        <v>0</v>
      </c>
      <c r="E205" s="87">
        <f t="shared" si="18"/>
        <v>0</v>
      </c>
      <c r="F205" s="89">
        <f t="shared" si="19"/>
        <v>0</v>
      </c>
      <c r="G205" s="64" t="s">
        <v>8</v>
      </c>
      <c r="H205" s="64">
        <f t="shared" si="16"/>
        <v>0</v>
      </c>
    </row>
    <row r="206" spans="1:8">
      <c r="A206" s="105" t="e">
        <f>#REF!</f>
        <v>#REF!</v>
      </c>
      <c r="B206" s="62" t="e">
        <f t="shared" si="15"/>
        <v>#VALUE!</v>
      </c>
      <c r="C206" s="62" t="s">
        <v>101</v>
      </c>
      <c r="D206" s="63">
        <f t="shared" si="17"/>
        <v>0</v>
      </c>
      <c r="E206" s="87">
        <f t="shared" si="18"/>
        <v>0</v>
      </c>
      <c r="F206" s="89">
        <f t="shared" si="19"/>
        <v>0</v>
      </c>
      <c r="G206" s="64" t="s">
        <v>8</v>
      </c>
      <c r="H206" s="64">
        <f t="shared" si="16"/>
        <v>0</v>
      </c>
    </row>
    <row r="207" spans="1:8">
      <c r="A207" s="105" t="e">
        <f>#REF!</f>
        <v>#REF!</v>
      </c>
      <c r="B207" s="62" t="e">
        <f t="shared" si="15"/>
        <v>#VALUE!</v>
      </c>
      <c r="C207" s="62" t="s">
        <v>101</v>
      </c>
      <c r="D207" s="63">
        <f t="shared" si="17"/>
        <v>0</v>
      </c>
      <c r="E207" s="87">
        <f t="shared" si="18"/>
        <v>0</v>
      </c>
      <c r="F207" s="89">
        <f t="shared" si="19"/>
        <v>0</v>
      </c>
      <c r="G207" s="64" t="s">
        <v>8</v>
      </c>
      <c r="H207" s="64">
        <f t="shared" si="16"/>
        <v>0</v>
      </c>
    </row>
    <row r="208" spans="1:8">
      <c r="A208" s="105" t="e">
        <f>#REF!</f>
        <v>#REF!</v>
      </c>
      <c r="B208" s="62" t="e">
        <f t="shared" si="15"/>
        <v>#VALUE!</v>
      </c>
      <c r="C208" s="62" t="s">
        <v>101</v>
      </c>
      <c r="D208" s="63">
        <f t="shared" si="17"/>
        <v>0</v>
      </c>
      <c r="E208" s="87">
        <f t="shared" si="18"/>
        <v>0</v>
      </c>
      <c r="F208" s="89">
        <f t="shared" si="19"/>
        <v>0</v>
      </c>
      <c r="G208" s="64" t="s">
        <v>8</v>
      </c>
      <c r="H208" s="64">
        <f t="shared" si="16"/>
        <v>0</v>
      </c>
    </row>
    <row r="209" spans="1:8">
      <c r="A209" s="105" t="e">
        <f>#REF!</f>
        <v>#REF!</v>
      </c>
      <c r="B209" s="62" t="e">
        <f t="shared" si="15"/>
        <v>#VALUE!</v>
      </c>
      <c r="C209" s="62" t="s">
        <v>101</v>
      </c>
      <c r="D209" s="63">
        <f t="shared" si="17"/>
        <v>0</v>
      </c>
      <c r="E209" s="87">
        <f t="shared" si="18"/>
        <v>0</v>
      </c>
      <c r="F209" s="89">
        <f t="shared" si="19"/>
        <v>0</v>
      </c>
      <c r="G209" s="64" t="s">
        <v>8</v>
      </c>
      <c r="H209" s="64">
        <f t="shared" si="16"/>
        <v>0</v>
      </c>
    </row>
    <row r="210" spans="1:8">
      <c r="A210" s="105" t="e">
        <f>#REF!</f>
        <v>#REF!</v>
      </c>
      <c r="B210" s="62" t="e">
        <f t="shared" si="15"/>
        <v>#VALUE!</v>
      </c>
      <c r="C210" s="62" t="s">
        <v>101</v>
      </c>
      <c r="D210" s="63">
        <f t="shared" si="17"/>
        <v>0</v>
      </c>
      <c r="E210" s="87">
        <f t="shared" si="18"/>
        <v>0</v>
      </c>
      <c r="F210" s="89">
        <f t="shared" si="19"/>
        <v>0</v>
      </c>
      <c r="G210" s="64" t="s">
        <v>8</v>
      </c>
      <c r="H210" s="64">
        <f t="shared" si="16"/>
        <v>0</v>
      </c>
    </row>
    <row r="211" spans="1:8">
      <c r="A211" s="105" t="e">
        <f>#REF!</f>
        <v>#REF!</v>
      </c>
      <c r="B211" s="62" t="e">
        <f t="shared" si="15"/>
        <v>#VALUE!</v>
      </c>
      <c r="C211" s="62" t="s">
        <v>101</v>
      </c>
      <c r="D211" s="63">
        <f t="shared" si="17"/>
        <v>0</v>
      </c>
      <c r="E211" s="87">
        <f t="shared" si="18"/>
        <v>0</v>
      </c>
      <c r="F211" s="89">
        <f t="shared" si="19"/>
        <v>0</v>
      </c>
      <c r="G211" s="64" t="s">
        <v>8</v>
      </c>
      <c r="H211" s="64">
        <f t="shared" si="16"/>
        <v>0</v>
      </c>
    </row>
    <row r="212" spans="1:8">
      <c r="A212" s="105" t="e">
        <f>#REF!</f>
        <v>#REF!</v>
      </c>
      <c r="B212" s="62" t="e">
        <f t="shared" si="15"/>
        <v>#VALUE!</v>
      </c>
      <c r="C212" s="62" t="s">
        <v>101</v>
      </c>
      <c r="D212" s="63">
        <f t="shared" si="17"/>
        <v>0</v>
      </c>
      <c r="E212" s="87">
        <f t="shared" si="18"/>
        <v>0</v>
      </c>
      <c r="F212" s="89">
        <f t="shared" si="19"/>
        <v>0</v>
      </c>
      <c r="G212" s="64" t="s">
        <v>8</v>
      </c>
      <c r="H212" s="64">
        <f t="shared" si="16"/>
        <v>0</v>
      </c>
    </row>
    <row r="213" spans="1:8">
      <c r="A213" s="105" t="e">
        <f>#REF!</f>
        <v>#REF!</v>
      </c>
      <c r="B213" s="62" t="e">
        <f t="shared" si="15"/>
        <v>#VALUE!</v>
      </c>
      <c r="C213" s="62" t="s">
        <v>101</v>
      </c>
      <c r="D213" s="63">
        <f t="shared" si="17"/>
        <v>0</v>
      </c>
      <c r="E213" s="87">
        <f t="shared" si="18"/>
        <v>0</v>
      </c>
      <c r="F213" s="89">
        <f t="shared" si="19"/>
        <v>0</v>
      </c>
      <c r="G213" s="64" t="s">
        <v>8</v>
      </c>
      <c r="H213" s="64">
        <f t="shared" si="16"/>
        <v>0</v>
      </c>
    </row>
    <row r="214" spans="1:8">
      <c r="A214" s="105" t="e">
        <f>#REF!</f>
        <v>#REF!</v>
      </c>
      <c r="B214" s="62" t="e">
        <f t="shared" si="15"/>
        <v>#VALUE!</v>
      </c>
      <c r="C214" s="62" t="s">
        <v>101</v>
      </c>
      <c r="D214" s="63">
        <f t="shared" si="17"/>
        <v>0</v>
      </c>
      <c r="E214" s="87">
        <f t="shared" si="18"/>
        <v>0</v>
      </c>
      <c r="F214" s="89">
        <f t="shared" si="19"/>
        <v>0</v>
      </c>
      <c r="G214" s="64" t="s">
        <v>8</v>
      </c>
      <c r="H214" s="64">
        <f t="shared" si="16"/>
        <v>0</v>
      </c>
    </row>
    <row r="215" spans="1:8">
      <c r="A215" s="105" t="e">
        <f>#REF!</f>
        <v>#REF!</v>
      </c>
      <c r="B215" s="62" t="e">
        <f t="shared" si="15"/>
        <v>#VALUE!</v>
      </c>
      <c r="C215" s="62" t="s">
        <v>101</v>
      </c>
      <c r="D215" s="63">
        <f t="shared" si="17"/>
        <v>0</v>
      </c>
      <c r="E215" s="87">
        <f t="shared" si="18"/>
        <v>0</v>
      </c>
      <c r="F215" s="89">
        <f t="shared" si="19"/>
        <v>0</v>
      </c>
      <c r="G215" s="64" t="s">
        <v>8</v>
      </c>
      <c r="H215" s="64">
        <f t="shared" si="16"/>
        <v>0</v>
      </c>
    </row>
    <row r="216" spans="1:8">
      <c r="A216" s="105" t="e">
        <f>#REF!</f>
        <v>#REF!</v>
      </c>
      <c r="B216" s="62" t="e">
        <f t="shared" si="15"/>
        <v>#VALUE!</v>
      </c>
      <c r="C216" s="62" t="s">
        <v>101</v>
      </c>
      <c r="D216" s="63">
        <f t="shared" si="17"/>
        <v>0</v>
      </c>
      <c r="E216" s="87">
        <f t="shared" si="18"/>
        <v>0</v>
      </c>
      <c r="F216" s="89">
        <f t="shared" si="19"/>
        <v>0</v>
      </c>
      <c r="G216" s="64" t="s">
        <v>8</v>
      </c>
      <c r="H216" s="64">
        <f t="shared" si="16"/>
        <v>0</v>
      </c>
    </row>
    <row r="217" spans="1:8">
      <c r="A217" s="105" t="e">
        <f>#REF!</f>
        <v>#REF!</v>
      </c>
      <c r="B217" s="62" t="e">
        <f t="shared" si="15"/>
        <v>#VALUE!</v>
      </c>
      <c r="C217" s="62" t="s">
        <v>101</v>
      </c>
      <c r="D217" s="63">
        <f t="shared" si="17"/>
        <v>0</v>
      </c>
      <c r="E217" s="87">
        <f t="shared" si="18"/>
        <v>0</v>
      </c>
      <c r="F217" s="89">
        <f t="shared" si="19"/>
        <v>0</v>
      </c>
      <c r="G217" s="64" t="s">
        <v>8</v>
      </c>
      <c r="H217" s="64">
        <f t="shared" si="16"/>
        <v>0</v>
      </c>
    </row>
    <row r="218" spans="1:8">
      <c r="A218" s="105" t="e">
        <f>#REF!</f>
        <v>#REF!</v>
      </c>
      <c r="B218" s="62" t="e">
        <f t="shared" si="15"/>
        <v>#VALUE!</v>
      </c>
      <c r="C218" s="62" t="s">
        <v>101</v>
      </c>
      <c r="D218" s="63">
        <f t="shared" si="17"/>
        <v>0</v>
      </c>
      <c r="E218" s="87">
        <f t="shared" si="18"/>
        <v>0</v>
      </c>
      <c r="F218" s="89">
        <f t="shared" si="19"/>
        <v>0</v>
      </c>
      <c r="G218" s="64" t="s">
        <v>8</v>
      </c>
      <c r="H218" s="64">
        <f t="shared" si="16"/>
        <v>0</v>
      </c>
    </row>
    <row r="219" spans="1:8">
      <c r="A219" s="105" t="e">
        <f>#REF!</f>
        <v>#REF!</v>
      </c>
      <c r="B219" s="62" t="e">
        <f t="shared" si="15"/>
        <v>#VALUE!</v>
      </c>
      <c r="C219" s="62" t="s">
        <v>101</v>
      </c>
      <c r="D219" s="63">
        <f t="shared" si="17"/>
        <v>0</v>
      </c>
      <c r="E219" s="87">
        <f t="shared" si="18"/>
        <v>0</v>
      </c>
      <c r="F219" s="89">
        <f t="shared" si="19"/>
        <v>0</v>
      </c>
      <c r="G219" s="64" t="s">
        <v>8</v>
      </c>
      <c r="H219" s="64">
        <f t="shared" si="16"/>
        <v>0</v>
      </c>
    </row>
    <row r="220" spans="1:8">
      <c r="A220" s="105" t="e">
        <f>#REF!</f>
        <v>#REF!</v>
      </c>
      <c r="B220" s="62" t="e">
        <f t="shared" si="15"/>
        <v>#VALUE!</v>
      </c>
      <c r="C220" s="62" t="s">
        <v>101</v>
      </c>
      <c r="D220" s="63">
        <f t="shared" si="17"/>
        <v>0</v>
      </c>
      <c r="E220" s="87">
        <f t="shared" si="18"/>
        <v>0</v>
      </c>
      <c r="F220" s="89">
        <f t="shared" si="19"/>
        <v>0</v>
      </c>
      <c r="G220" s="64" t="s">
        <v>8</v>
      </c>
      <c r="H220" s="64">
        <f t="shared" si="16"/>
        <v>0</v>
      </c>
    </row>
    <row r="221" spans="1:8">
      <c r="A221" s="105" t="e">
        <f>#REF!</f>
        <v>#REF!</v>
      </c>
      <c r="B221" s="62" t="e">
        <f t="shared" si="15"/>
        <v>#VALUE!</v>
      </c>
      <c r="C221" s="62" t="s">
        <v>101</v>
      </c>
      <c r="D221" s="63">
        <f t="shared" si="17"/>
        <v>0</v>
      </c>
      <c r="E221" s="87">
        <f t="shared" si="18"/>
        <v>0</v>
      </c>
      <c r="F221" s="89">
        <f t="shared" si="19"/>
        <v>0</v>
      </c>
      <c r="G221" s="64" t="s">
        <v>8</v>
      </c>
      <c r="H221" s="64">
        <f t="shared" si="16"/>
        <v>0</v>
      </c>
    </row>
    <row r="222" spans="1:8">
      <c r="A222" s="105" t="e">
        <f>#REF!</f>
        <v>#REF!</v>
      </c>
      <c r="B222" s="62" t="e">
        <f t="shared" si="15"/>
        <v>#VALUE!</v>
      </c>
      <c r="C222" s="62" t="s">
        <v>101</v>
      </c>
      <c r="D222" s="63">
        <f t="shared" si="17"/>
        <v>0</v>
      </c>
      <c r="E222" s="87">
        <f t="shared" si="18"/>
        <v>0</v>
      </c>
      <c r="F222" s="89">
        <f t="shared" si="19"/>
        <v>0</v>
      </c>
      <c r="G222" s="64" t="s">
        <v>8</v>
      </c>
      <c r="H222" s="64">
        <f t="shared" si="16"/>
        <v>0</v>
      </c>
    </row>
    <row r="223" spans="1:8">
      <c r="A223" s="105" t="e">
        <f>#REF!</f>
        <v>#REF!</v>
      </c>
      <c r="B223" s="62" t="e">
        <f t="shared" si="15"/>
        <v>#VALUE!</v>
      </c>
      <c r="C223" s="62" t="s">
        <v>101</v>
      </c>
      <c r="D223" s="63">
        <f t="shared" si="17"/>
        <v>0</v>
      </c>
      <c r="E223" s="87">
        <f t="shared" si="18"/>
        <v>0</v>
      </c>
      <c r="F223" s="89">
        <f t="shared" si="19"/>
        <v>0</v>
      </c>
      <c r="G223" s="64" t="s">
        <v>8</v>
      </c>
      <c r="H223" s="64">
        <f t="shared" si="16"/>
        <v>0</v>
      </c>
    </row>
    <row r="224" spans="1:8">
      <c r="A224" s="105" t="e">
        <f>#REF!</f>
        <v>#REF!</v>
      </c>
      <c r="B224" s="62" t="e">
        <f t="shared" si="15"/>
        <v>#VALUE!</v>
      </c>
      <c r="C224" s="62" t="s">
        <v>101</v>
      </c>
      <c r="D224" s="63">
        <f t="shared" si="17"/>
        <v>0</v>
      </c>
      <c r="E224" s="87">
        <f t="shared" si="18"/>
        <v>0</v>
      </c>
      <c r="F224" s="89">
        <f t="shared" si="19"/>
        <v>0</v>
      </c>
      <c r="G224" s="64" t="s">
        <v>8</v>
      </c>
      <c r="H224" s="64">
        <f t="shared" si="16"/>
        <v>0</v>
      </c>
    </row>
    <row r="225" spans="1:8">
      <c r="A225" s="105" t="e">
        <f>#REF!</f>
        <v>#REF!</v>
      </c>
      <c r="B225" s="62" t="e">
        <f t="shared" si="15"/>
        <v>#VALUE!</v>
      </c>
      <c r="C225" s="62" t="s">
        <v>101</v>
      </c>
      <c r="D225" s="63">
        <f t="shared" si="17"/>
        <v>0</v>
      </c>
      <c r="E225" s="87">
        <f t="shared" si="18"/>
        <v>0</v>
      </c>
      <c r="F225" s="89">
        <f t="shared" si="19"/>
        <v>0</v>
      </c>
      <c r="G225" s="64" t="s">
        <v>8</v>
      </c>
      <c r="H225" s="64">
        <f t="shared" si="16"/>
        <v>0</v>
      </c>
    </row>
    <row r="226" spans="1:8">
      <c r="A226" s="105" t="e">
        <f>#REF!</f>
        <v>#REF!</v>
      </c>
      <c r="B226" s="62" t="e">
        <f t="shared" si="15"/>
        <v>#VALUE!</v>
      </c>
      <c r="C226" s="62" t="s">
        <v>101</v>
      </c>
      <c r="D226" s="63">
        <f t="shared" si="17"/>
        <v>0</v>
      </c>
      <c r="E226" s="87">
        <f t="shared" si="18"/>
        <v>0</v>
      </c>
      <c r="F226" s="89">
        <f t="shared" si="19"/>
        <v>0</v>
      </c>
      <c r="G226" s="64" t="s">
        <v>8</v>
      </c>
      <c r="H226" s="64">
        <f t="shared" si="16"/>
        <v>0</v>
      </c>
    </row>
    <row r="227" spans="1:8">
      <c r="A227" s="105" t="e">
        <f>#REF!</f>
        <v>#REF!</v>
      </c>
      <c r="B227" s="62" t="e">
        <f t="shared" si="15"/>
        <v>#VALUE!</v>
      </c>
      <c r="C227" s="62" t="s">
        <v>101</v>
      </c>
      <c r="D227" s="63">
        <f t="shared" si="17"/>
        <v>0</v>
      </c>
      <c r="E227" s="87">
        <f t="shared" si="18"/>
        <v>0</v>
      </c>
      <c r="F227" s="89">
        <f t="shared" si="19"/>
        <v>0</v>
      </c>
      <c r="G227" s="64" t="s">
        <v>8</v>
      </c>
      <c r="H227" s="64">
        <f t="shared" si="16"/>
        <v>0</v>
      </c>
    </row>
    <row r="228" spans="1:8">
      <c r="A228" s="105" t="e">
        <f>#REF!</f>
        <v>#REF!</v>
      </c>
      <c r="B228" s="62" t="e">
        <f t="shared" si="15"/>
        <v>#VALUE!</v>
      </c>
      <c r="C228" s="62" t="s">
        <v>101</v>
      </c>
      <c r="D228" s="63">
        <f t="shared" si="17"/>
        <v>0</v>
      </c>
      <c r="E228" s="87">
        <f t="shared" si="18"/>
        <v>0</v>
      </c>
      <c r="F228" s="89">
        <f t="shared" si="19"/>
        <v>0</v>
      </c>
      <c r="G228" s="64" t="s">
        <v>8</v>
      </c>
      <c r="H228" s="64">
        <f t="shared" si="16"/>
        <v>0</v>
      </c>
    </row>
    <row r="229" spans="1:8">
      <c r="A229" s="105" t="e">
        <f>#REF!</f>
        <v>#REF!</v>
      </c>
      <c r="B229" s="62" t="e">
        <f t="shared" si="15"/>
        <v>#VALUE!</v>
      </c>
      <c r="C229" s="62" t="s">
        <v>101</v>
      </c>
      <c r="D229" s="63">
        <f t="shared" si="17"/>
        <v>0</v>
      </c>
      <c r="E229" s="87">
        <f t="shared" si="18"/>
        <v>0</v>
      </c>
      <c r="F229" s="89">
        <f t="shared" si="19"/>
        <v>0</v>
      </c>
      <c r="G229" s="64" t="s">
        <v>8</v>
      </c>
      <c r="H229" s="64">
        <f t="shared" si="16"/>
        <v>0</v>
      </c>
    </row>
    <row r="230" spans="1:8">
      <c r="A230" s="105" t="e">
        <f>#REF!</f>
        <v>#REF!</v>
      </c>
      <c r="B230" s="62" t="e">
        <f t="shared" si="15"/>
        <v>#VALUE!</v>
      </c>
      <c r="C230" s="62" t="s">
        <v>101</v>
      </c>
      <c r="D230" s="63">
        <f t="shared" si="17"/>
        <v>0</v>
      </c>
      <c r="E230" s="87">
        <f t="shared" si="18"/>
        <v>0</v>
      </c>
      <c r="F230" s="89">
        <f t="shared" si="19"/>
        <v>0</v>
      </c>
      <c r="G230" s="64" t="s">
        <v>8</v>
      </c>
      <c r="H230" s="64">
        <f t="shared" si="16"/>
        <v>0</v>
      </c>
    </row>
    <row r="231" spans="1:8">
      <c r="A231" s="105" t="e">
        <f>#REF!</f>
        <v>#REF!</v>
      </c>
      <c r="B231" s="62" t="e">
        <f t="shared" si="15"/>
        <v>#VALUE!</v>
      </c>
      <c r="C231" s="62" t="s">
        <v>101</v>
      </c>
      <c r="D231" s="63">
        <f t="shared" si="17"/>
        <v>0</v>
      </c>
      <c r="E231" s="87">
        <f t="shared" si="18"/>
        <v>0</v>
      </c>
      <c r="F231" s="89">
        <f t="shared" si="19"/>
        <v>0</v>
      </c>
      <c r="G231" s="64" t="s">
        <v>8</v>
      </c>
      <c r="H231" s="64">
        <f t="shared" si="16"/>
        <v>0</v>
      </c>
    </row>
    <row r="232" spans="1:8">
      <c r="A232" s="105" t="e">
        <f>#REF!</f>
        <v>#REF!</v>
      </c>
      <c r="B232" s="62" t="e">
        <f t="shared" si="15"/>
        <v>#VALUE!</v>
      </c>
      <c r="C232" s="62" t="s">
        <v>101</v>
      </c>
      <c r="D232" s="63">
        <f t="shared" si="17"/>
        <v>0</v>
      </c>
      <c r="E232" s="87">
        <f t="shared" si="18"/>
        <v>0</v>
      </c>
      <c r="F232" s="89">
        <f t="shared" si="19"/>
        <v>0</v>
      </c>
      <c r="G232" s="64" t="s">
        <v>8</v>
      </c>
      <c r="H232" s="64">
        <f t="shared" si="16"/>
        <v>0</v>
      </c>
    </row>
    <row r="233" spans="1:8">
      <c r="A233" s="105" t="e">
        <f>#REF!</f>
        <v>#REF!</v>
      </c>
      <c r="B233" s="62" t="e">
        <f t="shared" si="15"/>
        <v>#VALUE!</v>
      </c>
      <c r="C233" s="62" t="s">
        <v>101</v>
      </c>
      <c r="D233" s="63">
        <f t="shared" si="17"/>
        <v>0</v>
      </c>
      <c r="E233" s="87">
        <f t="shared" si="18"/>
        <v>0</v>
      </c>
      <c r="F233" s="89">
        <f t="shared" si="19"/>
        <v>0</v>
      </c>
      <c r="G233" s="64" t="s">
        <v>8</v>
      </c>
      <c r="H233" s="64">
        <f t="shared" si="16"/>
        <v>0</v>
      </c>
    </row>
    <row r="234" spans="1:8">
      <c r="A234" s="105" t="e">
        <f>#REF!</f>
        <v>#REF!</v>
      </c>
      <c r="B234" s="62" t="e">
        <f t="shared" si="15"/>
        <v>#VALUE!</v>
      </c>
      <c r="C234" s="62" t="s">
        <v>101</v>
      </c>
      <c r="D234" s="63">
        <f t="shared" si="17"/>
        <v>0</v>
      </c>
      <c r="E234" s="87">
        <f t="shared" si="18"/>
        <v>0</v>
      </c>
      <c r="F234" s="89">
        <f t="shared" si="19"/>
        <v>0</v>
      </c>
      <c r="G234" s="64" t="s">
        <v>8</v>
      </c>
      <c r="H234" s="64">
        <f t="shared" si="16"/>
        <v>0</v>
      </c>
    </row>
    <row r="235" spans="1:8">
      <c r="A235" s="105" t="e">
        <f>#REF!</f>
        <v>#REF!</v>
      </c>
      <c r="B235" s="62" t="e">
        <f t="shared" si="15"/>
        <v>#VALUE!</v>
      </c>
      <c r="C235" s="62" t="s">
        <v>101</v>
      </c>
      <c r="D235" s="63">
        <f t="shared" si="17"/>
        <v>0</v>
      </c>
      <c r="E235" s="87">
        <f t="shared" si="18"/>
        <v>0</v>
      </c>
      <c r="F235" s="89">
        <f t="shared" si="19"/>
        <v>0</v>
      </c>
      <c r="G235" s="64" t="s">
        <v>8</v>
      </c>
      <c r="H235" s="64">
        <f t="shared" si="16"/>
        <v>0</v>
      </c>
    </row>
    <row r="236" spans="1:8">
      <c r="A236" s="105" t="e">
        <f>#REF!</f>
        <v>#REF!</v>
      </c>
      <c r="B236" s="62" t="e">
        <f t="shared" si="15"/>
        <v>#VALUE!</v>
      </c>
      <c r="C236" s="62" t="s">
        <v>101</v>
      </c>
      <c r="D236" s="63">
        <f t="shared" si="17"/>
        <v>0</v>
      </c>
      <c r="E236" s="87">
        <f t="shared" si="18"/>
        <v>0</v>
      </c>
      <c r="F236" s="89">
        <f t="shared" si="19"/>
        <v>0</v>
      </c>
      <c r="G236" s="64" t="s">
        <v>8</v>
      </c>
      <c r="H236" s="64">
        <f t="shared" si="16"/>
        <v>0</v>
      </c>
    </row>
    <row r="237" spans="1:8">
      <c r="A237" s="105" t="e">
        <f>#REF!</f>
        <v>#REF!</v>
      </c>
      <c r="B237" s="62" t="e">
        <f t="shared" si="15"/>
        <v>#VALUE!</v>
      </c>
      <c r="C237" s="62" t="s">
        <v>101</v>
      </c>
      <c r="D237" s="63">
        <f t="shared" si="17"/>
        <v>0</v>
      </c>
      <c r="E237" s="87">
        <f t="shared" si="18"/>
        <v>0</v>
      </c>
      <c r="F237" s="89">
        <f t="shared" si="19"/>
        <v>0</v>
      </c>
      <c r="G237" s="64" t="s">
        <v>8</v>
      </c>
      <c r="H237" s="64">
        <f t="shared" si="16"/>
        <v>0</v>
      </c>
    </row>
    <row r="238" spans="1:8">
      <c r="A238" s="105" t="e">
        <f>#REF!</f>
        <v>#REF!</v>
      </c>
      <c r="B238" s="62" t="e">
        <f t="shared" si="15"/>
        <v>#VALUE!</v>
      </c>
      <c r="C238" s="62" t="s">
        <v>101</v>
      </c>
      <c r="D238" s="63">
        <f t="shared" si="17"/>
        <v>0</v>
      </c>
      <c r="E238" s="87">
        <f t="shared" si="18"/>
        <v>0</v>
      </c>
      <c r="F238" s="89">
        <f t="shared" si="19"/>
        <v>0</v>
      </c>
      <c r="G238" s="64" t="s">
        <v>8</v>
      </c>
      <c r="H238" s="64">
        <f t="shared" si="16"/>
        <v>0</v>
      </c>
    </row>
    <row r="239" spans="1:8">
      <c r="A239" s="105" t="e">
        <f>#REF!</f>
        <v>#REF!</v>
      </c>
      <c r="B239" s="62" t="e">
        <f t="shared" si="15"/>
        <v>#VALUE!</v>
      </c>
      <c r="C239" s="62" t="s">
        <v>101</v>
      </c>
      <c r="D239" s="63">
        <f t="shared" si="17"/>
        <v>0</v>
      </c>
      <c r="E239" s="87">
        <f t="shared" si="18"/>
        <v>0</v>
      </c>
      <c r="F239" s="89">
        <f t="shared" si="19"/>
        <v>0</v>
      </c>
      <c r="G239" s="64" t="s">
        <v>8</v>
      </c>
      <c r="H239" s="64">
        <f t="shared" si="16"/>
        <v>0</v>
      </c>
    </row>
    <row r="240" spans="1:8">
      <c r="A240" s="105" t="e">
        <f>#REF!</f>
        <v>#REF!</v>
      </c>
      <c r="B240" s="62" t="e">
        <f t="shared" si="15"/>
        <v>#VALUE!</v>
      </c>
      <c r="C240" s="62" t="s">
        <v>101</v>
      </c>
      <c r="D240" s="63">
        <f t="shared" si="17"/>
        <v>0</v>
      </c>
      <c r="E240" s="87">
        <f t="shared" si="18"/>
        <v>0</v>
      </c>
      <c r="F240" s="89">
        <f t="shared" si="19"/>
        <v>0</v>
      </c>
      <c r="G240" s="64" t="s">
        <v>8</v>
      </c>
      <c r="H240" s="64">
        <f t="shared" si="16"/>
        <v>0</v>
      </c>
    </row>
    <row r="241" spans="1:8">
      <c r="A241" s="105" t="e">
        <f>#REF!</f>
        <v>#REF!</v>
      </c>
      <c r="B241" s="62" t="e">
        <f t="shared" si="15"/>
        <v>#VALUE!</v>
      </c>
      <c r="C241" s="62" t="s">
        <v>101</v>
      </c>
      <c r="D241" s="63">
        <f t="shared" si="17"/>
        <v>0</v>
      </c>
      <c r="E241" s="87">
        <f t="shared" si="18"/>
        <v>0</v>
      </c>
      <c r="F241" s="89">
        <f t="shared" si="19"/>
        <v>0</v>
      </c>
      <c r="G241" s="64" t="s">
        <v>8</v>
      </c>
      <c r="H241" s="64">
        <f t="shared" si="16"/>
        <v>0</v>
      </c>
    </row>
    <row r="242" spans="1:8">
      <c r="A242" s="105" t="e">
        <f>#REF!</f>
        <v>#REF!</v>
      </c>
      <c r="B242" s="62" t="e">
        <f t="shared" si="15"/>
        <v>#VALUE!</v>
      </c>
      <c r="C242" s="62" t="s">
        <v>101</v>
      </c>
      <c r="D242" s="63">
        <f t="shared" si="17"/>
        <v>0</v>
      </c>
      <c r="E242" s="87">
        <f t="shared" si="18"/>
        <v>0</v>
      </c>
      <c r="F242" s="89">
        <f t="shared" si="19"/>
        <v>0</v>
      </c>
      <c r="G242" s="64" t="s">
        <v>8</v>
      </c>
      <c r="H242" s="64">
        <f t="shared" si="16"/>
        <v>0</v>
      </c>
    </row>
    <row r="243" spans="1:8">
      <c r="A243" s="105" t="e">
        <f>#REF!</f>
        <v>#REF!</v>
      </c>
      <c r="B243" s="62" t="e">
        <f t="shared" si="15"/>
        <v>#VALUE!</v>
      </c>
      <c r="C243" s="62" t="s">
        <v>101</v>
      </c>
      <c r="D243" s="63">
        <f t="shared" si="17"/>
        <v>0</v>
      </c>
      <c r="E243" s="87">
        <f t="shared" si="18"/>
        <v>0</v>
      </c>
      <c r="F243" s="89">
        <f t="shared" si="19"/>
        <v>0</v>
      </c>
      <c r="G243" s="64" t="s">
        <v>8</v>
      </c>
      <c r="H243" s="64">
        <f t="shared" si="16"/>
        <v>0</v>
      </c>
    </row>
    <row r="244" spans="1:8">
      <c r="A244" s="105" t="e">
        <f>#REF!</f>
        <v>#REF!</v>
      </c>
      <c r="B244" s="62" t="e">
        <f t="shared" si="15"/>
        <v>#VALUE!</v>
      </c>
      <c r="C244" s="62" t="s">
        <v>101</v>
      </c>
      <c r="D244" s="63">
        <f t="shared" si="17"/>
        <v>0</v>
      </c>
      <c r="E244" s="87">
        <f t="shared" si="18"/>
        <v>0</v>
      </c>
      <c r="F244" s="89">
        <f t="shared" si="19"/>
        <v>0</v>
      </c>
      <c r="G244" s="64" t="s">
        <v>8</v>
      </c>
      <c r="H244" s="64">
        <f t="shared" si="16"/>
        <v>0</v>
      </c>
    </row>
    <row r="245" spans="1:8">
      <c r="A245" s="105" t="e">
        <f>#REF!</f>
        <v>#REF!</v>
      </c>
      <c r="B245" s="62" t="e">
        <f t="shared" si="15"/>
        <v>#VALUE!</v>
      </c>
      <c r="C245" s="62" t="s">
        <v>101</v>
      </c>
      <c r="D245" s="63">
        <f t="shared" si="17"/>
        <v>0</v>
      </c>
      <c r="E245" s="87">
        <f t="shared" si="18"/>
        <v>0</v>
      </c>
      <c r="F245" s="89">
        <f t="shared" si="19"/>
        <v>0</v>
      </c>
      <c r="G245" s="64" t="s">
        <v>8</v>
      </c>
      <c r="H245" s="64">
        <f t="shared" si="16"/>
        <v>0</v>
      </c>
    </row>
    <row r="246" spans="1:8">
      <c r="A246" s="105" t="e">
        <f>#REF!</f>
        <v>#REF!</v>
      </c>
      <c r="B246" s="62" t="e">
        <f t="shared" si="15"/>
        <v>#VALUE!</v>
      </c>
      <c r="C246" s="62" t="s">
        <v>101</v>
      </c>
      <c r="D246" s="63">
        <f t="shared" si="17"/>
        <v>0</v>
      </c>
      <c r="E246" s="87">
        <f t="shared" si="18"/>
        <v>0</v>
      </c>
      <c r="F246" s="89">
        <f t="shared" si="19"/>
        <v>0</v>
      </c>
      <c r="G246" s="64" t="s">
        <v>8</v>
      </c>
      <c r="H246" s="64">
        <f t="shared" si="16"/>
        <v>0</v>
      </c>
    </row>
    <row r="247" spans="1:8">
      <c r="A247" s="105" t="e">
        <f>#REF!</f>
        <v>#REF!</v>
      </c>
      <c r="B247" s="62" t="e">
        <f t="shared" si="15"/>
        <v>#VALUE!</v>
      </c>
      <c r="C247" s="62" t="s">
        <v>101</v>
      </c>
      <c r="D247" s="63">
        <f t="shared" si="17"/>
        <v>0</v>
      </c>
      <c r="E247" s="87">
        <f t="shared" si="18"/>
        <v>0</v>
      </c>
      <c r="F247" s="89">
        <f t="shared" si="19"/>
        <v>0</v>
      </c>
      <c r="G247" s="64" t="s">
        <v>8</v>
      </c>
      <c r="H247" s="64">
        <f t="shared" si="16"/>
        <v>0</v>
      </c>
    </row>
    <row r="248" spans="1:8">
      <c r="A248" s="105" t="e">
        <f>#REF!</f>
        <v>#REF!</v>
      </c>
      <c r="B248" s="62" t="e">
        <f t="shared" si="15"/>
        <v>#VALUE!</v>
      </c>
      <c r="C248" s="62" t="s">
        <v>101</v>
      </c>
      <c r="D248" s="63">
        <f t="shared" si="17"/>
        <v>0</v>
      </c>
      <c r="E248" s="87">
        <f t="shared" si="18"/>
        <v>0</v>
      </c>
      <c r="F248" s="89">
        <f t="shared" si="19"/>
        <v>0</v>
      </c>
      <c r="G248" s="64" t="s">
        <v>8</v>
      </c>
      <c r="H248" s="64">
        <f t="shared" si="16"/>
        <v>0</v>
      </c>
    </row>
    <row r="249" spans="1:8">
      <c r="A249" s="105" t="e">
        <f>#REF!</f>
        <v>#REF!</v>
      </c>
      <c r="B249" s="62" t="e">
        <f t="shared" si="15"/>
        <v>#VALUE!</v>
      </c>
      <c r="C249" s="62" t="s">
        <v>101</v>
      </c>
      <c r="D249" s="63">
        <f t="shared" si="17"/>
        <v>0</v>
      </c>
      <c r="E249" s="87">
        <f t="shared" si="18"/>
        <v>0</v>
      </c>
      <c r="F249" s="89">
        <f t="shared" si="19"/>
        <v>0</v>
      </c>
      <c r="G249" s="64" t="s">
        <v>8</v>
      </c>
      <c r="H249" s="64">
        <f t="shared" si="16"/>
        <v>0</v>
      </c>
    </row>
    <row r="250" spans="1:8">
      <c r="A250" s="105" t="e">
        <f>#REF!</f>
        <v>#REF!</v>
      </c>
      <c r="B250" s="62" t="e">
        <f t="shared" si="15"/>
        <v>#VALUE!</v>
      </c>
      <c r="C250" s="62" t="s">
        <v>101</v>
      </c>
      <c r="D250" s="63">
        <f t="shared" si="17"/>
        <v>0</v>
      </c>
      <c r="E250" s="87">
        <f t="shared" si="18"/>
        <v>0</v>
      </c>
      <c r="F250" s="89">
        <f t="shared" si="19"/>
        <v>0</v>
      </c>
      <c r="G250" s="64" t="s">
        <v>8</v>
      </c>
      <c r="H250" s="64">
        <f t="shared" si="16"/>
        <v>0</v>
      </c>
    </row>
    <row r="251" spans="1:8">
      <c r="A251" s="105" t="e">
        <f>#REF!</f>
        <v>#REF!</v>
      </c>
      <c r="B251" s="62" t="e">
        <f t="shared" si="15"/>
        <v>#VALUE!</v>
      </c>
      <c r="C251" s="62" t="s">
        <v>101</v>
      </c>
      <c r="D251" s="63">
        <f t="shared" si="17"/>
        <v>0</v>
      </c>
      <c r="E251" s="87">
        <f t="shared" si="18"/>
        <v>0</v>
      </c>
      <c r="F251" s="89">
        <f t="shared" si="19"/>
        <v>0</v>
      </c>
      <c r="G251" s="64" t="s">
        <v>8</v>
      </c>
      <c r="H251" s="64">
        <f t="shared" si="16"/>
        <v>0</v>
      </c>
    </row>
    <row r="252" spans="1:8">
      <c r="A252" s="105" t="e">
        <f>#REF!</f>
        <v>#REF!</v>
      </c>
      <c r="B252" s="62" t="e">
        <f t="shared" ref="B252:B315" si="20">MID(O252,FIND(" ",O252)+1,8)</f>
        <v>#VALUE!</v>
      </c>
      <c r="C252" s="62" t="s">
        <v>101</v>
      </c>
      <c r="D252" s="63">
        <f t="shared" si="17"/>
        <v>0</v>
      </c>
      <c r="E252" s="87">
        <f t="shared" si="18"/>
        <v>0</v>
      </c>
      <c r="F252" s="89">
        <f t="shared" si="19"/>
        <v>0</v>
      </c>
      <c r="G252" s="64" t="s">
        <v>8</v>
      </c>
      <c r="H252" s="64">
        <f t="shared" ref="H252:H315" si="21">Q252</f>
        <v>0</v>
      </c>
    </row>
    <row r="253" spans="1:8">
      <c r="A253" s="105" t="e">
        <f>#REF!</f>
        <v>#REF!</v>
      </c>
      <c r="B253" s="62" t="e">
        <f t="shared" si="20"/>
        <v>#VALUE!</v>
      </c>
      <c r="C253" s="62" t="s">
        <v>101</v>
      </c>
      <c r="D253" s="63">
        <f t="shared" si="17"/>
        <v>0</v>
      </c>
      <c r="E253" s="87">
        <f t="shared" si="18"/>
        <v>0</v>
      </c>
      <c r="F253" s="89">
        <f t="shared" si="19"/>
        <v>0</v>
      </c>
      <c r="G253" s="64" t="s">
        <v>8</v>
      </c>
      <c r="H253" s="64">
        <f t="shared" si="21"/>
        <v>0</v>
      </c>
    </row>
    <row r="254" spans="1:8">
      <c r="A254" s="105" t="e">
        <f>#REF!</f>
        <v>#REF!</v>
      </c>
      <c r="B254" s="62" t="e">
        <f t="shared" si="20"/>
        <v>#VALUE!</v>
      </c>
      <c r="C254" s="62" t="s">
        <v>101</v>
      </c>
      <c r="D254" s="63">
        <f t="shared" si="17"/>
        <v>0</v>
      </c>
      <c r="E254" s="87">
        <f t="shared" si="18"/>
        <v>0</v>
      </c>
      <c r="F254" s="89">
        <f t="shared" si="19"/>
        <v>0</v>
      </c>
      <c r="G254" s="64" t="s">
        <v>8</v>
      </c>
      <c r="H254" s="64">
        <f t="shared" si="21"/>
        <v>0</v>
      </c>
    </row>
    <row r="255" spans="1:8">
      <c r="A255" s="105" t="e">
        <f>#REF!</f>
        <v>#REF!</v>
      </c>
      <c r="B255" s="62" t="e">
        <f t="shared" si="20"/>
        <v>#VALUE!</v>
      </c>
      <c r="C255" s="62" t="s">
        <v>101</v>
      </c>
      <c r="D255" s="63">
        <f t="shared" si="17"/>
        <v>0</v>
      </c>
      <c r="E255" s="87">
        <f t="shared" si="18"/>
        <v>0</v>
      </c>
      <c r="F255" s="89">
        <f t="shared" si="19"/>
        <v>0</v>
      </c>
      <c r="G255" s="64" t="s">
        <v>8</v>
      </c>
      <c r="H255" s="64">
        <f t="shared" si="21"/>
        <v>0</v>
      </c>
    </row>
    <row r="256" spans="1:8">
      <c r="A256" s="105" t="e">
        <f>#REF!</f>
        <v>#REF!</v>
      </c>
      <c r="B256" s="62" t="e">
        <f t="shared" si="20"/>
        <v>#VALUE!</v>
      </c>
      <c r="C256" s="62" t="s">
        <v>101</v>
      </c>
      <c r="D256" s="63">
        <f t="shared" si="17"/>
        <v>0</v>
      </c>
      <c r="E256" s="87">
        <f t="shared" si="18"/>
        <v>0</v>
      </c>
      <c r="F256" s="89">
        <f t="shared" si="19"/>
        <v>0</v>
      </c>
      <c r="G256" s="64" t="s">
        <v>8</v>
      </c>
      <c r="H256" s="64">
        <f t="shared" si="21"/>
        <v>0</v>
      </c>
    </row>
    <row r="257" spans="1:8">
      <c r="A257" s="105" t="e">
        <f>#REF!</f>
        <v>#REF!</v>
      </c>
      <c r="B257" s="62" t="e">
        <f t="shared" si="20"/>
        <v>#VALUE!</v>
      </c>
      <c r="C257" s="62" t="s">
        <v>101</v>
      </c>
      <c r="D257" s="63">
        <f t="shared" si="17"/>
        <v>0</v>
      </c>
      <c r="E257" s="87">
        <f t="shared" si="18"/>
        <v>0</v>
      </c>
      <c r="F257" s="89">
        <f t="shared" si="19"/>
        <v>0</v>
      </c>
      <c r="G257" s="64" t="s">
        <v>8</v>
      </c>
      <c r="H257" s="64">
        <f t="shared" si="21"/>
        <v>0</v>
      </c>
    </row>
    <row r="258" spans="1:8">
      <c r="A258" s="105" t="e">
        <f>#REF!</f>
        <v>#REF!</v>
      </c>
      <c r="B258" s="62" t="e">
        <f t="shared" si="20"/>
        <v>#VALUE!</v>
      </c>
      <c r="C258" s="62" t="s">
        <v>101</v>
      </c>
      <c r="D258" s="63">
        <f t="shared" si="17"/>
        <v>0</v>
      </c>
      <c r="E258" s="87">
        <f t="shared" si="18"/>
        <v>0</v>
      </c>
      <c r="F258" s="89">
        <f t="shared" si="19"/>
        <v>0</v>
      </c>
      <c r="G258" s="64" t="s">
        <v>8</v>
      </c>
      <c r="H258" s="64">
        <f t="shared" si="21"/>
        <v>0</v>
      </c>
    </row>
    <row r="259" spans="1:8">
      <c r="A259" s="105" t="e">
        <f>#REF!</f>
        <v>#REF!</v>
      </c>
      <c r="B259" s="62" t="e">
        <f t="shared" si="20"/>
        <v>#VALUE!</v>
      </c>
      <c r="C259" s="62" t="s">
        <v>101</v>
      </c>
      <c r="D259" s="63">
        <f t="shared" ref="D259:D322" si="22">L259</f>
        <v>0</v>
      </c>
      <c r="E259" s="87">
        <f t="shared" ref="E259:E322" si="23">M259/100</f>
        <v>0</v>
      </c>
      <c r="F259" s="89">
        <f t="shared" ref="F259:F322" si="24">(D259*E259)</f>
        <v>0</v>
      </c>
      <c r="G259" s="64" t="s">
        <v>8</v>
      </c>
      <c r="H259" s="64">
        <f t="shared" si="21"/>
        <v>0</v>
      </c>
    </row>
    <row r="260" spans="1:8">
      <c r="A260" s="105" t="e">
        <f>#REF!</f>
        <v>#REF!</v>
      </c>
      <c r="B260" s="62" t="e">
        <f t="shared" si="20"/>
        <v>#VALUE!</v>
      </c>
      <c r="C260" s="62" t="s">
        <v>101</v>
      </c>
      <c r="D260" s="63">
        <f t="shared" si="22"/>
        <v>0</v>
      </c>
      <c r="E260" s="87">
        <f t="shared" si="23"/>
        <v>0</v>
      </c>
      <c r="F260" s="89">
        <f t="shared" si="24"/>
        <v>0</v>
      </c>
      <c r="G260" s="64" t="s">
        <v>8</v>
      </c>
      <c r="H260" s="64">
        <f t="shared" si="21"/>
        <v>0</v>
      </c>
    </row>
    <row r="261" spans="1:8">
      <c r="A261" s="105" t="e">
        <f>#REF!</f>
        <v>#REF!</v>
      </c>
      <c r="B261" s="62" t="e">
        <f t="shared" si="20"/>
        <v>#VALUE!</v>
      </c>
      <c r="C261" s="62" t="s">
        <v>101</v>
      </c>
      <c r="D261" s="63">
        <f t="shared" si="22"/>
        <v>0</v>
      </c>
      <c r="E261" s="87">
        <f t="shared" si="23"/>
        <v>0</v>
      </c>
      <c r="F261" s="89">
        <f t="shared" si="24"/>
        <v>0</v>
      </c>
      <c r="G261" s="64" t="s">
        <v>8</v>
      </c>
      <c r="H261" s="64">
        <f t="shared" si="21"/>
        <v>0</v>
      </c>
    </row>
    <row r="262" spans="1:8">
      <c r="A262" s="105" t="e">
        <f>#REF!</f>
        <v>#REF!</v>
      </c>
      <c r="B262" s="62" t="e">
        <f t="shared" si="20"/>
        <v>#VALUE!</v>
      </c>
      <c r="C262" s="62" t="s">
        <v>101</v>
      </c>
      <c r="D262" s="63">
        <f t="shared" si="22"/>
        <v>0</v>
      </c>
      <c r="E262" s="87">
        <f t="shared" si="23"/>
        <v>0</v>
      </c>
      <c r="F262" s="89">
        <f t="shared" si="24"/>
        <v>0</v>
      </c>
      <c r="G262" s="64" t="s">
        <v>8</v>
      </c>
      <c r="H262" s="64">
        <f t="shared" si="21"/>
        <v>0</v>
      </c>
    </row>
    <row r="263" spans="1:8">
      <c r="A263" s="105" t="e">
        <f>#REF!</f>
        <v>#REF!</v>
      </c>
      <c r="B263" s="62" t="e">
        <f t="shared" si="20"/>
        <v>#VALUE!</v>
      </c>
      <c r="C263" s="62" t="s">
        <v>101</v>
      </c>
      <c r="D263" s="63">
        <f t="shared" si="22"/>
        <v>0</v>
      </c>
      <c r="E263" s="87">
        <f t="shared" si="23"/>
        <v>0</v>
      </c>
      <c r="F263" s="89">
        <f t="shared" si="24"/>
        <v>0</v>
      </c>
      <c r="G263" s="64" t="s">
        <v>8</v>
      </c>
      <c r="H263" s="64">
        <f t="shared" si="21"/>
        <v>0</v>
      </c>
    </row>
    <row r="264" spans="1:8">
      <c r="A264" s="105" t="e">
        <f>#REF!</f>
        <v>#REF!</v>
      </c>
      <c r="B264" s="62" t="e">
        <f t="shared" si="20"/>
        <v>#VALUE!</v>
      </c>
      <c r="C264" s="62" t="s">
        <v>101</v>
      </c>
      <c r="D264" s="63">
        <f t="shared" si="22"/>
        <v>0</v>
      </c>
      <c r="E264" s="87">
        <f t="shared" si="23"/>
        <v>0</v>
      </c>
      <c r="F264" s="89">
        <f t="shared" si="24"/>
        <v>0</v>
      </c>
      <c r="G264" s="64" t="s">
        <v>8</v>
      </c>
      <c r="H264" s="64">
        <f t="shared" si="21"/>
        <v>0</v>
      </c>
    </row>
    <row r="265" spans="1:8">
      <c r="A265" s="105" t="e">
        <f>#REF!</f>
        <v>#REF!</v>
      </c>
      <c r="B265" s="62" t="e">
        <f t="shared" si="20"/>
        <v>#VALUE!</v>
      </c>
      <c r="C265" s="62" t="s">
        <v>101</v>
      </c>
      <c r="D265" s="63">
        <f t="shared" si="22"/>
        <v>0</v>
      </c>
      <c r="E265" s="87">
        <f t="shared" si="23"/>
        <v>0</v>
      </c>
      <c r="F265" s="89">
        <f t="shared" si="24"/>
        <v>0</v>
      </c>
      <c r="G265" s="64" t="s">
        <v>8</v>
      </c>
      <c r="H265" s="64">
        <f t="shared" si="21"/>
        <v>0</v>
      </c>
    </row>
    <row r="266" spans="1:8">
      <c r="A266" s="105" t="e">
        <f>#REF!</f>
        <v>#REF!</v>
      </c>
      <c r="B266" s="62" t="e">
        <f t="shared" si="20"/>
        <v>#VALUE!</v>
      </c>
      <c r="C266" s="62" t="s">
        <v>101</v>
      </c>
      <c r="D266" s="63">
        <f t="shared" si="22"/>
        <v>0</v>
      </c>
      <c r="E266" s="87">
        <f t="shared" si="23"/>
        <v>0</v>
      </c>
      <c r="F266" s="89">
        <f t="shared" si="24"/>
        <v>0</v>
      </c>
      <c r="G266" s="64" t="s">
        <v>8</v>
      </c>
      <c r="H266" s="64">
        <f t="shared" si="21"/>
        <v>0</v>
      </c>
    </row>
    <row r="267" spans="1:8">
      <c r="A267" s="105" t="e">
        <f>#REF!</f>
        <v>#REF!</v>
      </c>
      <c r="B267" s="62" t="e">
        <f t="shared" si="20"/>
        <v>#VALUE!</v>
      </c>
      <c r="C267" s="62" t="s">
        <v>101</v>
      </c>
      <c r="D267" s="63">
        <f t="shared" si="22"/>
        <v>0</v>
      </c>
      <c r="E267" s="87">
        <f t="shared" si="23"/>
        <v>0</v>
      </c>
      <c r="F267" s="89">
        <f t="shared" si="24"/>
        <v>0</v>
      </c>
      <c r="G267" s="64" t="s">
        <v>8</v>
      </c>
      <c r="H267" s="64">
        <f t="shared" si="21"/>
        <v>0</v>
      </c>
    </row>
    <row r="268" spans="1:8">
      <c r="A268" s="105" t="e">
        <f>#REF!</f>
        <v>#REF!</v>
      </c>
      <c r="B268" s="62" t="e">
        <f t="shared" si="20"/>
        <v>#VALUE!</v>
      </c>
      <c r="C268" s="62" t="s">
        <v>101</v>
      </c>
      <c r="D268" s="63">
        <f t="shared" si="22"/>
        <v>0</v>
      </c>
      <c r="E268" s="87">
        <f t="shared" si="23"/>
        <v>0</v>
      </c>
      <c r="F268" s="89">
        <f t="shared" si="24"/>
        <v>0</v>
      </c>
      <c r="G268" s="64" t="s">
        <v>8</v>
      </c>
      <c r="H268" s="64">
        <f t="shared" si="21"/>
        <v>0</v>
      </c>
    </row>
    <row r="269" spans="1:8">
      <c r="A269" s="105" t="e">
        <f>#REF!</f>
        <v>#REF!</v>
      </c>
      <c r="B269" s="62" t="e">
        <f t="shared" si="20"/>
        <v>#VALUE!</v>
      </c>
      <c r="C269" s="62" t="s">
        <v>101</v>
      </c>
      <c r="D269" s="63">
        <f t="shared" si="22"/>
        <v>0</v>
      </c>
      <c r="E269" s="87">
        <f t="shared" si="23"/>
        <v>0</v>
      </c>
      <c r="F269" s="89">
        <f t="shared" si="24"/>
        <v>0</v>
      </c>
      <c r="G269" s="64" t="s">
        <v>8</v>
      </c>
      <c r="H269" s="64">
        <f t="shared" si="21"/>
        <v>0</v>
      </c>
    </row>
    <row r="270" spans="1:8">
      <c r="A270" s="105" t="e">
        <f>#REF!</f>
        <v>#REF!</v>
      </c>
      <c r="B270" s="62" t="e">
        <f t="shared" si="20"/>
        <v>#VALUE!</v>
      </c>
      <c r="C270" s="62" t="s">
        <v>101</v>
      </c>
      <c r="D270" s="63">
        <f t="shared" si="22"/>
        <v>0</v>
      </c>
      <c r="E270" s="87">
        <f t="shared" si="23"/>
        <v>0</v>
      </c>
      <c r="F270" s="89">
        <f t="shared" si="24"/>
        <v>0</v>
      </c>
      <c r="G270" s="64" t="s">
        <v>8</v>
      </c>
      <c r="H270" s="64">
        <f t="shared" si="21"/>
        <v>0</v>
      </c>
    </row>
    <row r="271" spans="1:8">
      <c r="A271" s="105" t="e">
        <f>#REF!</f>
        <v>#REF!</v>
      </c>
      <c r="B271" s="62" t="e">
        <f t="shared" si="20"/>
        <v>#VALUE!</v>
      </c>
      <c r="C271" s="62" t="s">
        <v>101</v>
      </c>
      <c r="D271" s="63">
        <f t="shared" si="22"/>
        <v>0</v>
      </c>
      <c r="E271" s="87">
        <f t="shared" si="23"/>
        <v>0</v>
      </c>
      <c r="F271" s="89">
        <f t="shared" si="24"/>
        <v>0</v>
      </c>
      <c r="G271" s="64" t="s">
        <v>8</v>
      </c>
      <c r="H271" s="64">
        <f t="shared" si="21"/>
        <v>0</v>
      </c>
    </row>
    <row r="272" spans="1:8">
      <c r="A272" s="105" t="e">
        <f>#REF!</f>
        <v>#REF!</v>
      </c>
      <c r="B272" s="62" t="e">
        <f t="shared" si="20"/>
        <v>#VALUE!</v>
      </c>
      <c r="C272" s="62" t="s">
        <v>101</v>
      </c>
      <c r="D272" s="63">
        <f t="shared" si="22"/>
        <v>0</v>
      </c>
      <c r="E272" s="87">
        <f t="shared" si="23"/>
        <v>0</v>
      </c>
      <c r="F272" s="89">
        <f t="shared" si="24"/>
        <v>0</v>
      </c>
      <c r="G272" s="64" t="s">
        <v>8</v>
      </c>
      <c r="H272" s="64">
        <f t="shared" si="21"/>
        <v>0</v>
      </c>
    </row>
    <row r="273" spans="1:8">
      <c r="A273" s="105" t="e">
        <f>#REF!</f>
        <v>#REF!</v>
      </c>
      <c r="B273" s="62" t="e">
        <f t="shared" si="20"/>
        <v>#VALUE!</v>
      </c>
      <c r="C273" s="62" t="s">
        <v>101</v>
      </c>
      <c r="D273" s="63">
        <f t="shared" si="22"/>
        <v>0</v>
      </c>
      <c r="E273" s="87">
        <f t="shared" si="23"/>
        <v>0</v>
      </c>
      <c r="F273" s="89">
        <f t="shared" si="24"/>
        <v>0</v>
      </c>
      <c r="G273" s="64" t="s">
        <v>8</v>
      </c>
      <c r="H273" s="64">
        <f t="shared" si="21"/>
        <v>0</v>
      </c>
    </row>
    <row r="274" spans="1:8">
      <c r="A274" s="105" t="e">
        <f>#REF!</f>
        <v>#REF!</v>
      </c>
      <c r="B274" s="62" t="e">
        <f t="shared" si="20"/>
        <v>#VALUE!</v>
      </c>
      <c r="C274" s="62" t="s">
        <v>101</v>
      </c>
      <c r="D274" s="63">
        <f t="shared" si="22"/>
        <v>0</v>
      </c>
      <c r="E274" s="87">
        <f t="shared" si="23"/>
        <v>0</v>
      </c>
      <c r="F274" s="89">
        <f t="shared" si="24"/>
        <v>0</v>
      </c>
      <c r="G274" s="64" t="s">
        <v>8</v>
      </c>
      <c r="H274" s="64">
        <f t="shared" si="21"/>
        <v>0</v>
      </c>
    </row>
    <row r="275" spans="1:8">
      <c r="A275" s="105" t="e">
        <f>#REF!</f>
        <v>#REF!</v>
      </c>
      <c r="B275" s="62" t="e">
        <f t="shared" si="20"/>
        <v>#VALUE!</v>
      </c>
      <c r="C275" s="62" t="s">
        <v>101</v>
      </c>
      <c r="D275" s="63">
        <f t="shared" si="22"/>
        <v>0</v>
      </c>
      <c r="E275" s="87">
        <f t="shared" si="23"/>
        <v>0</v>
      </c>
      <c r="F275" s="89">
        <f t="shared" si="24"/>
        <v>0</v>
      </c>
      <c r="G275" s="64" t="s">
        <v>8</v>
      </c>
      <c r="H275" s="64">
        <f t="shared" si="21"/>
        <v>0</v>
      </c>
    </row>
    <row r="276" spans="1:8">
      <c r="A276" s="105" t="e">
        <f>#REF!</f>
        <v>#REF!</v>
      </c>
      <c r="B276" s="62" t="e">
        <f t="shared" si="20"/>
        <v>#VALUE!</v>
      </c>
      <c r="C276" s="62" t="s">
        <v>101</v>
      </c>
      <c r="D276" s="63">
        <f t="shared" si="22"/>
        <v>0</v>
      </c>
      <c r="E276" s="87">
        <f t="shared" si="23"/>
        <v>0</v>
      </c>
      <c r="F276" s="89">
        <f t="shared" si="24"/>
        <v>0</v>
      </c>
      <c r="G276" s="64" t="s">
        <v>8</v>
      </c>
      <c r="H276" s="64">
        <f t="shared" si="21"/>
        <v>0</v>
      </c>
    </row>
    <row r="277" spans="1:8">
      <c r="A277" s="105" t="e">
        <f>#REF!</f>
        <v>#REF!</v>
      </c>
      <c r="B277" s="62" t="e">
        <f t="shared" si="20"/>
        <v>#VALUE!</v>
      </c>
      <c r="C277" s="62" t="s">
        <v>101</v>
      </c>
      <c r="D277" s="63">
        <f t="shared" si="22"/>
        <v>0</v>
      </c>
      <c r="E277" s="87">
        <f t="shared" si="23"/>
        <v>0</v>
      </c>
      <c r="F277" s="89">
        <f t="shared" si="24"/>
        <v>0</v>
      </c>
      <c r="G277" s="64" t="s">
        <v>8</v>
      </c>
      <c r="H277" s="64">
        <f t="shared" si="21"/>
        <v>0</v>
      </c>
    </row>
    <row r="278" spans="1:8">
      <c r="A278" s="105" t="e">
        <f>#REF!</f>
        <v>#REF!</v>
      </c>
      <c r="B278" s="62" t="e">
        <f t="shared" si="20"/>
        <v>#VALUE!</v>
      </c>
      <c r="C278" s="62" t="s">
        <v>101</v>
      </c>
      <c r="D278" s="63">
        <f t="shared" si="22"/>
        <v>0</v>
      </c>
      <c r="E278" s="87">
        <f t="shared" si="23"/>
        <v>0</v>
      </c>
      <c r="F278" s="89">
        <f t="shared" si="24"/>
        <v>0</v>
      </c>
      <c r="G278" s="64" t="s">
        <v>8</v>
      </c>
      <c r="H278" s="64">
        <f t="shared" si="21"/>
        <v>0</v>
      </c>
    </row>
    <row r="279" spans="1:8">
      <c r="A279" s="105" t="e">
        <f>#REF!</f>
        <v>#REF!</v>
      </c>
      <c r="B279" s="62" t="e">
        <f t="shared" si="20"/>
        <v>#VALUE!</v>
      </c>
      <c r="C279" s="62" t="s">
        <v>101</v>
      </c>
      <c r="D279" s="63">
        <f t="shared" si="22"/>
        <v>0</v>
      </c>
      <c r="E279" s="87">
        <f t="shared" si="23"/>
        <v>0</v>
      </c>
      <c r="F279" s="89">
        <f t="shared" si="24"/>
        <v>0</v>
      </c>
      <c r="G279" s="64" t="s">
        <v>8</v>
      </c>
      <c r="H279" s="64">
        <f t="shared" si="21"/>
        <v>0</v>
      </c>
    </row>
    <row r="280" spans="1:8">
      <c r="A280" s="105" t="e">
        <f>#REF!</f>
        <v>#REF!</v>
      </c>
      <c r="B280" s="62" t="e">
        <f t="shared" si="20"/>
        <v>#VALUE!</v>
      </c>
      <c r="C280" s="62" t="s">
        <v>101</v>
      </c>
      <c r="D280" s="63">
        <f t="shared" si="22"/>
        <v>0</v>
      </c>
      <c r="E280" s="87">
        <f t="shared" si="23"/>
        <v>0</v>
      </c>
      <c r="F280" s="89">
        <f t="shared" si="24"/>
        <v>0</v>
      </c>
      <c r="G280" s="64" t="s">
        <v>8</v>
      </c>
      <c r="H280" s="64">
        <f t="shared" si="21"/>
        <v>0</v>
      </c>
    </row>
    <row r="281" spans="1:8">
      <c r="A281" s="105" t="e">
        <f>#REF!</f>
        <v>#REF!</v>
      </c>
      <c r="B281" s="62" t="e">
        <f t="shared" si="20"/>
        <v>#VALUE!</v>
      </c>
      <c r="C281" s="62" t="s">
        <v>101</v>
      </c>
      <c r="D281" s="63">
        <f t="shared" si="22"/>
        <v>0</v>
      </c>
      <c r="E281" s="87">
        <f t="shared" si="23"/>
        <v>0</v>
      </c>
      <c r="F281" s="89">
        <f t="shared" si="24"/>
        <v>0</v>
      </c>
      <c r="G281" s="64" t="s">
        <v>8</v>
      </c>
      <c r="H281" s="64">
        <f t="shared" si="21"/>
        <v>0</v>
      </c>
    </row>
    <row r="282" spans="1:8">
      <c r="A282" s="105" t="e">
        <f>#REF!</f>
        <v>#REF!</v>
      </c>
      <c r="B282" s="62" t="e">
        <f t="shared" si="20"/>
        <v>#VALUE!</v>
      </c>
      <c r="C282" s="62" t="s">
        <v>101</v>
      </c>
      <c r="D282" s="63">
        <f t="shared" si="22"/>
        <v>0</v>
      </c>
      <c r="E282" s="87">
        <f t="shared" si="23"/>
        <v>0</v>
      </c>
      <c r="F282" s="89">
        <f t="shared" si="24"/>
        <v>0</v>
      </c>
      <c r="G282" s="64" t="s">
        <v>8</v>
      </c>
      <c r="H282" s="64">
        <f t="shared" si="21"/>
        <v>0</v>
      </c>
    </row>
    <row r="283" spans="1:8">
      <c r="A283" s="105" t="e">
        <f>#REF!</f>
        <v>#REF!</v>
      </c>
      <c r="B283" s="62" t="e">
        <f t="shared" si="20"/>
        <v>#VALUE!</v>
      </c>
      <c r="C283" s="62" t="s">
        <v>101</v>
      </c>
      <c r="D283" s="63">
        <f t="shared" si="22"/>
        <v>0</v>
      </c>
      <c r="E283" s="87">
        <f t="shared" si="23"/>
        <v>0</v>
      </c>
      <c r="F283" s="89">
        <f t="shared" si="24"/>
        <v>0</v>
      </c>
      <c r="G283" s="64" t="s">
        <v>8</v>
      </c>
      <c r="H283" s="64">
        <f t="shared" si="21"/>
        <v>0</v>
      </c>
    </row>
    <row r="284" spans="1:8">
      <c r="A284" s="105" t="e">
        <f>#REF!</f>
        <v>#REF!</v>
      </c>
      <c r="B284" s="62" t="e">
        <f t="shared" si="20"/>
        <v>#VALUE!</v>
      </c>
      <c r="C284" s="62" t="s">
        <v>101</v>
      </c>
      <c r="D284" s="63">
        <f t="shared" si="22"/>
        <v>0</v>
      </c>
      <c r="E284" s="87">
        <f t="shared" si="23"/>
        <v>0</v>
      </c>
      <c r="F284" s="89">
        <f t="shared" si="24"/>
        <v>0</v>
      </c>
      <c r="G284" s="64" t="s">
        <v>8</v>
      </c>
      <c r="H284" s="64">
        <f t="shared" si="21"/>
        <v>0</v>
      </c>
    </row>
    <row r="285" spans="1:8">
      <c r="A285" s="105" t="e">
        <f>#REF!</f>
        <v>#REF!</v>
      </c>
      <c r="B285" s="62" t="e">
        <f t="shared" si="20"/>
        <v>#VALUE!</v>
      </c>
      <c r="C285" s="62" t="s">
        <v>101</v>
      </c>
      <c r="D285" s="63">
        <f t="shared" si="22"/>
        <v>0</v>
      </c>
      <c r="E285" s="87">
        <f t="shared" si="23"/>
        <v>0</v>
      </c>
      <c r="F285" s="89">
        <f t="shared" si="24"/>
        <v>0</v>
      </c>
      <c r="G285" s="64" t="s">
        <v>8</v>
      </c>
      <c r="H285" s="64">
        <f t="shared" si="21"/>
        <v>0</v>
      </c>
    </row>
    <row r="286" spans="1:8">
      <c r="A286" s="105" t="e">
        <f>#REF!</f>
        <v>#REF!</v>
      </c>
      <c r="B286" s="62" t="e">
        <f t="shared" si="20"/>
        <v>#VALUE!</v>
      </c>
      <c r="C286" s="62" t="s">
        <v>101</v>
      </c>
      <c r="D286" s="63">
        <f t="shared" si="22"/>
        <v>0</v>
      </c>
      <c r="E286" s="87">
        <f t="shared" si="23"/>
        <v>0</v>
      </c>
      <c r="F286" s="89">
        <f t="shared" si="24"/>
        <v>0</v>
      </c>
      <c r="G286" s="64" t="s">
        <v>8</v>
      </c>
      <c r="H286" s="64">
        <f t="shared" si="21"/>
        <v>0</v>
      </c>
    </row>
    <row r="287" spans="1:8">
      <c r="A287" s="105" t="e">
        <f>#REF!</f>
        <v>#REF!</v>
      </c>
      <c r="B287" s="62" t="e">
        <f t="shared" si="20"/>
        <v>#VALUE!</v>
      </c>
      <c r="C287" s="62" t="s">
        <v>101</v>
      </c>
      <c r="D287" s="63">
        <f t="shared" si="22"/>
        <v>0</v>
      </c>
      <c r="E287" s="87">
        <f t="shared" si="23"/>
        <v>0</v>
      </c>
      <c r="F287" s="89">
        <f t="shared" si="24"/>
        <v>0</v>
      </c>
      <c r="G287" s="64" t="s">
        <v>8</v>
      </c>
      <c r="H287" s="64">
        <f t="shared" si="21"/>
        <v>0</v>
      </c>
    </row>
    <row r="288" spans="1:8">
      <c r="A288" s="105" t="e">
        <f>#REF!</f>
        <v>#REF!</v>
      </c>
      <c r="B288" s="62" t="e">
        <f t="shared" si="20"/>
        <v>#VALUE!</v>
      </c>
      <c r="C288" s="62" t="s">
        <v>101</v>
      </c>
      <c r="D288" s="63">
        <f t="shared" si="22"/>
        <v>0</v>
      </c>
      <c r="E288" s="87">
        <f t="shared" si="23"/>
        <v>0</v>
      </c>
      <c r="F288" s="89">
        <f t="shared" si="24"/>
        <v>0</v>
      </c>
      <c r="G288" s="64" t="s">
        <v>8</v>
      </c>
      <c r="H288" s="64">
        <f t="shared" si="21"/>
        <v>0</v>
      </c>
    </row>
    <row r="289" spans="1:8">
      <c r="A289" s="105" t="e">
        <f>#REF!</f>
        <v>#REF!</v>
      </c>
      <c r="B289" s="62" t="e">
        <f t="shared" si="20"/>
        <v>#VALUE!</v>
      </c>
      <c r="C289" s="62" t="s">
        <v>101</v>
      </c>
      <c r="D289" s="63">
        <f t="shared" si="22"/>
        <v>0</v>
      </c>
      <c r="E289" s="87">
        <f t="shared" si="23"/>
        <v>0</v>
      </c>
      <c r="F289" s="89">
        <f t="shared" si="24"/>
        <v>0</v>
      </c>
      <c r="G289" s="64" t="s">
        <v>8</v>
      </c>
      <c r="H289" s="64">
        <f t="shared" si="21"/>
        <v>0</v>
      </c>
    </row>
    <row r="290" spans="1:8">
      <c r="A290" s="105" t="e">
        <f>#REF!</f>
        <v>#REF!</v>
      </c>
      <c r="B290" s="62" t="e">
        <f t="shared" si="20"/>
        <v>#VALUE!</v>
      </c>
      <c r="C290" s="62" t="s">
        <v>101</v>
      </c>
      <c r="D290" s="63">
        <f t="shared" si="22"/>
        <v>0</v>
      </c>
      <c r="E290" s="87">
        <f t="shared" si="23"/>
        <v>0</v>
      </c>
      <c r="F290" s="89">
        <f t="shared" si="24"/>
        <v>0</v>
      </c>
      <c r="G290" s="64" t="s">
        <v>8</v>
      </c>
      <c r="H290" s="64">
        <f t="shared" si="21"/>
        <v>0</v>
      </c>
    </row>
    <row r="291" spans="1:8">
      <c r="A291" s="105" t="e">
        <f>#REF!</f>
        <v>#REF!</v>
      </c>
      <c r="B291" s="62" t="e">
        <f t="shared" si="20"/>
        <v>#VALUE!</v>
      </c>
      <c r="C291" s="62" t="s">
        <v>101</v>
      </c>
      <c r="D291" s="63">
        <f t="shared" si="22"/>
        <v>0</v>
      </c>
      <c r="E291" s="87">
        <f t="shared" si="23"/>
        <v>0</v>
      </c>
      <c r="F291" s="89">
        <f t="shared" si="24"/>
        <v>0</v>
      </c>
      <c r="G291" s="64" t="s">
        <v>8</v>
      </c>
      <c r="H291" s="64">
        <f t="shared" si="21"/>
        <v>0</v>
      </c>
    </row>
    <row r="292" spans="1:8">
      <c r="A292" s="105" t="e">
        <f>#REF!</f>
        <v>#REF!</v>
      </c>
      <c r="B292" s="62" t="e">
        <f t="shared" si="20"/>
        <v>#VALUE!</v>
      </c>
      <c r="C292" s="62" t="s">
        <v>101</v>
      </c>
      <c r="D292" s="63">
        <f t="shared" si="22"/>
        <v>0</v>
      </c>
      <c r="E292" s="87">
        <f t="shared" si="23"/>
        <v>0</v>
      </c>
      <c r="F292" s="89">
        <f t="shared" si="24"/>
        <v>0</v>
      </c>
      <c r="G292" s="64" t="s">
        <v>8</v>
      </c>
      <c r="H292" s="64">
        <f t="shared" si="21"/>
        <v>0</v>
      </c>
    </row>
    <row r="293" spans="1:8">
      <c r="A293" s="105" t="e">
        <f>#REF!</f>
        <v>#REF!</v>
      </c>
      <c r="B293" s="62" t="e">
        <f t="shared" si="20"/>
        <v>#VALUE!</v>
      </c>
      <c r="C293" s="62" t="s">
        <v>101</v>
      </c>
      <c r="D293" s="63">
        <f t="shared" si="22"/>
        <v>0</v>
      </c>
      <c r="E293" s="87">
        <f t="shared" si="23"/>
        <v>0</v>
      </c>
      <c r="F293" s="89">
        <f t="shared" si="24"/>
        <v>0</v>
      </c>
      <c r="G293" s="64" t="s">
        <v>8</v>
      </c>
      <c r="H293" s="64">
        <f t="shared" si="21"/>
        <v>0</v>
      </c>
    </row>
    <row r="294" spans="1:8">
      <c r="A294" s="105" t="e">
        <f>#REF!</f>
        <v>#REF!</v>
      </c>
      <c r="B294" s="62" t="e">
        <f t="shared" si="20"/>
        <v>#VALUE!</v>
      </c>
      <c r="C294" s="62" t="s">
        <v>101</v>
      </c>
      <c r="D294" s="63">
        <f t="shared" si="22"/>
        <v>0</v>
      </c>
      <c r="E294" s="87">
        <f t="shared" si="23"/>
        <v>0</v>
      </c>
      <c r="F294" s="89">
        <f t="shared" si="24"/>
        <v>0</v>
      </c>
      <c r="G294" s="64" t="s">
        <v>8</v>
      </c>
      <c r="H294" s="64">
        <f t="shared" si="21"/>
        <v>0</v>
      </c>
    </row>
    <row r="295" spans="1:8">
      <c r="A295" s="105" t="e">
        <f>#REF!</f>
        <v>#REF!</v>
      </c>
      <c r="B295" s="62" t="e">
        <f t="shared" si="20"/>
        <v>#VALUE!</v>
      </c>
      <c r="C295" s="62" t="s">
        <v>101</v>
      </c>
      <c r="D295" s="63">
        <f t="shared" si="22"/>
        <v>0</v>
      </c>
      <c r="E295" s="87">
        <f t="shared" si="23"/>
        <v>0</v>
      </c>
      <c r="F295" s="89">
        <f t="shared" si="24"/>
        <v>0</v>
      </c>
      <c r="G295" s="64" t="s">
        <v>8</v>
      </c>
      <c r="H295" s="64">
        <f t="shared" si="21"/>
        <v>0</v>
      </c>
    </row>
    <row r="296" spans="1:8">
      <c r="A296" s="105" t="e">
        <f>#REF!</f>
        <v>#REF!</v>
      </c>
      <c r="B296" s="62" t="e">
        <f t="shared" si="20"/>
        <v>#VALUE!</v>
      </c>
      <c r="C296" s="62" t="s">
        <v>101</v>
      </c>
      <c r="D296" s="63">
        <f t="shared" si="22"/>
        <v>0</v>
      </c>
      <c r="E296" s="87">
        <f t="shared" si="23"/>
        <v>0</v>
      </c>
      <c r="F296" s="89">
        <f t="shared" si="24"/>
        <v>0</v>
      </c>
      <c r="G296" s="64" t="s">
        <v>8</v>
      </c>
      <c r="H296" s="64">
        <f t="shared" si="21"/>
        <v>0</v>
      </c>
    </row>
    <row r="297" spans="1:8">
      <c r="A297" s="105" t="e">
        <f>#REF!</f>
        <v>#REF!</v>
      </c>
      <c r="B297" s="62" t="e">
        <f t="shared" si="20"/>
        <v>#VALUE!</v>
      </c>
      <c r="C297" s="62" t="s">
        <v>101</v>
      </c>
      <c r="D297" s="63">
        <f t="shared" si="22"/>
        <v>0</v>
      </c>
      <c r="E297" s="87">
        <f t="shared" si="23"/>
        <v>0</v>
      </c>
      <c r="F297" s="89">
        <f t="shared" si="24"/>
        <v>0</v>
      </c>
      <c r="G297" s="64" t="s">
        <v>8</v>
      </c>
      <c r="H297" s="64">
        <f t="shared" si="21"/>
        <v>0</v>
      </c>
    </row>
    <row r="298" spans="1:8">
      <c r="A298" s="105" t="e">
        <f>#REF!</f>
        <v>#REF!</v>
      </c>
      <c r="B298" s="62" t="e">
        <f t="shared" si="20"/>
        <v>#VALUE!</v>
      </c>
      <c r="C298" s="62" t="s">
        <v>101</v>
      </c>
      <c r="D298" s="63">
        <f t="shared" si="22"/>
        <v>0</v>
      </c>
      <c r="E298" s="87">
        <f t="shared" si="23"/>
        <v>0</v>
      </c>
      <c r="F298" s="89">
        <f t="shared" si="24"/>
        <v>0</v>
      </c>
      <c r="G298" s="64" t="s">
        <v>8</v>
      </c>
      <c r="H298" s="64">
        <f t="shared" si="21"/>
        <v>0</v>
      </c>
    </row>
    <row r="299" spans="1:8">
      <c r="A299" s="105" t="e">
        <f>#REF!</f>
        <v>#REF!</v>
      </c>
      <c r="B299" s="62" t="e">
        <f t="shared" si="20"/>
        <v>#VALUE!</v>
      </c>
      <c r="C299" s="62" t="s">
        <v>101</v>
      </c>
      <c r="D299" s="63">
        <f t="shared" si="22"/>
        <v>0</v>
      </c>
      <c r="E299" s="87">
        <f t="shared" si="23"/>
        <v>0</v>
      </c>
      <c r="F299" s="89">
        <f t="shared" si="24"/>
        <v>0</v>
      </c>
      <c r="G299" s="64" t="s">
        <v>8</v>
      </c>
      <c r="H299" s="64">
        <f t="shared" si="21"/>
        <v>0</v>
      </c>
    </row>
    <row r="300" spans="1:8">
      <c r="A300" s="105" t="e">
        <f>#REF!</f>
        <v>#REF!</v>
      </c>
      <c r="B300" s="62" t="e">
        <f t="shared" si="20"/>
        <v>#VALUE!</v>
      </c>
      <c r="C300" s="62" t="s">
        <v>101</v>
      </c>
      <c r="D300" s="63">
        <f t="shared" si="22"/>
        <v>0</v>
      </c>
      <c r="E300" s="87">
        <f t="shared" si="23"/>
        <v>0</v>
      </c>
      <c r="F300" s="89">
        <f t="shared" si="24"/>
        <v>0</v>
      </c>
      <c r="G300" s="64" t="s">
        <v>8</v>
      </c>
      <c r="H300" s="64">
        <f t="shared" si="21"/>
        <v>0</v>
      </c>
    </row>
    <row r="301" spans="1:8">
      <c r="A301" s="105" t="e">
        <f>#REF!</f>
        <v>#REF!</v>
      </c>
      <c r="B301" s="62" t="e">
        <f t="shared" si="20"/>
        <v>#VALUE!</v>
      </c>
      <c r="C301" s="62" t="s">
        <v>101</v>
      </c>
      <c r="D301" s="63">
        <f t="shared" si="22"/>
        <v>0</v>
      </c>
      <c r="E301" s="87">
        <f t="shared" si="23"/>
        <v>0</v>
      </c>
      <c r="F301" s="89">
        <f t="shared" si="24"/>
        <v>0</v>
      </c>
      <c r="G301" s="64" t="s">
        <v>8</v>
      </c>
      <c r="H301" s="64">
        <f t="shared" si="21"/>
        <v>0</v>
      </c>
    </row>
    <row r="302" spans="1:8">
      <c r="A302" s="105" t="e">
        <f>#REF!</f>
        <v>#REF!</v>
      </c>
      <c r="B302" s="62" t="e">
        <f t="shared" si="20"/>
        <v>#VALUE!</v>
      </c>
      <c r="C302" s="62" t="s">
        <v>101</v>
      </c>
      <c r="D302" s="63">
        <f t="shared" si="22"/>
        <v>0</v>
      </c>
      <c r="E302" s="87">
        <f t="shared" si="23"/>
        <v>0</v>
      </c>
      <c r="F302" s="89">
        <f t="shared" si="24"/>
        <v>0</v>
      </c>
      <c r="G302" s="64" t="s">
        <v>8</v>
      </c>
      <c r="H302" s="64">
        <f t="shared" si="21"/>
        <v>0</v>
      </c>
    </row>
    <row r="303" spans="1:8">
      <c r="A303" s="105" t="e">
        <f>#REF!</f>
        <v>#REF!</v>
      </c>
      <c r="B303" s="62" t="e">
        <f t="shared" si="20"/>
        <v>#VALUE!</v>
      </c>
      <c r="C303" s="62" t="s">
        <v>101</v>
      </c>
      <c r="D303" s="63">
        <f t="shared" si="22"/>
        <v>0</v>
      </c>
      <c r="E303" s="87">
        <f t="shared" si="23"/>
        <v>0</v>
      </c>
      <c r="F303" s="89">
        <f t="shared" si="24"/>
        <v>0</v>
      </c>
      <c r="G303" s="64" t="s">
        <v>8</v>
      </c>
      <c r="H303" s="64">
        <f t="shared" si="21"/>
        <v>0</v>
      </c>
    </row>
    <row r="304" spans="1:8">
      <c r="A304" s="105" t="e">
        <f>#REF!</f>
        <v>#REF!</v>
      </c>
      <c r="B304" s="62" t="e">
        <f t="shared" si="20"/>
        <v>#VALUE!</v>
      </c>
      <c r="C304" s="62" t="s">
        <v>101</v>
      </c>
      <c r="D304" s="63">
        <f t="shared" si="22"/>
        <v>0</v>
      </c>
      <c r="E304" s="87">
        <f t="shared" si="23"/>
        <v>0</v>
      </c>
      <c r="F304" s="89">
        <f t="shared" si="24"/>
        <v>0</v>
      </c>
      <c r="G304" s="64" t="s">
        <v>8</v>
      </c>
      <c r="H304" s="64">
        <f t="shared" si="21"/>
        <v>0</v>
      </c>
    </row>
    <row r="305" spans="1:8">
      <c r="A305" s="105" t="e">
        <f>#REF!</f>
        <v>#REF!</v>
      </c>
      <c r="B305" s="62" t="e">
        <f t="shared" si="20"/>
        <v>#VALUE!</v>
      </c>
      <c r="C305" s="62" t="s">
        <v>101</v>
      </c>
      <c r="D305" s="63">
        <f t="shared" si="22"/>
        <v>0</v>
      </c>
      <c r="E305" s="87">
        <f t="shared" si="23"/>
        <v>0</v>
      </c>
      <c r="F305" s="89">
        <f t="shared" si="24"/>
        <v>0</v>
      </c>
      <c r="G305" s="64" t="s">
        <v>8</v>
      </c>
      <c r="H305" s="64">
        <f t="shared" si="21"/>
        <v>0</v>
      </c>
    </row>
    <row r="306" spans="1:8">
      <c r="A306" s="105" t="e">
        <f>#REF!</f>
        <v>#REF!</v>
      </c>
      <c r="B306" s="62" t="e">
        <f t="shared" si="20"/>
        <v>#VALUE!</v>
      </c>
      <c r="C306" s="62" t="s">
        <v>101</v>
      </c>
      <c r="D306" s="63">
        <f t="shared" si="22"/>
        <v>0</v>
      </c>
      <c r="E306" s="87">
        <f t="shared" si="23"/>
        <v>0</v>
      </c>
      <c r="F306" s="89">
        <f t="shared" si="24"/>
        <v>0</v>
      </c>
      <c r="G306" s="64" t="s">
        <v>8</v>
      </c>
      <c r="H306" s="64">
        <f t="shared" si="21"/>
        <v>0</v>
      </c>
    </row>
    <row r="307" spans="1:8">
      <c r="A307" s="105" t="e">
        <f>#REF!</f>
        <v>#REF!</v>
      </c>
      <c r="B307" s="62" t="e">
        <f t="shared" si="20"/>
        <v>#VALUE!</v>
      </c>
      <c r="C307" s="62" t="s">
        <v>101</v>
      </c>
      <c r="D307" s="63">
        <f t="shared" si="22"/>
        <v>0</v>
      </c>
      <c r="E307" s="87">
        <f t="shared" si="23"/>
        <v>0</v>
      </c>
      <c r="F307" s="89">
        <f t="shared" si="24"/>
        <v>0</v>
      </c>
      <c r="G307" s="64" t="s">
        <v>8</v>
      </c>
      <c r="H307" s="64">
        <f t="shared" si="21"/>
        <v>0</v>
      </c>
    </row>
    <row r="308" spans="1:8">
      <c r="A308" s="105" t="e">
        <f>#REF!</f>
        <v>#REF!</v>
      </c>
      <c r="B308" s="62" t="e">
        <f t="shared" si="20"/>
        <v>#VALUE!</v>
      </c>
      <c r="C308" s="62" t="s">
        <v>101</v>
      </c>
      <c r="D308" s="63">
        <f t="shared" si="22"/>
        <v>0</v>
      </c>
      <c r="E308" s="87">
        <f t="shared" si="23"/>
        <v>0</v>
      </c>
      <c r="F308" s="89">
        <f t="shared" si="24"/>
        <v>0</v>
      </c>
      <c r="G308" s="64" t="s">
        <v>8</v>
      </c>
      <c r="H308" s="64">
        <f t="shared" si="21"/>
        <v>0</v>
      </c>
    </row>
    <row r="309" spans="1:8">
      <c r="A309" s="105" t="e">
        <f>#REF!</f>
        <v>#REF!</v>
      </c>
      <c r="B309" s="62" t="e">
        <f t="shared" si="20"/>
        <v>#VALUE!</v>
      </c>
      <c r="C309" s="62" t="s">
        <v>101</v>
      </c>
      <c r="D309" s="63">
        <f t="shared" si="22"/>
        <v>0</v>
      </c>
      <c r="E309" s="87">
        <f t="shared" si="23"/>
        <v>0</v>
      </c>
      <c r="F309" s="89">
        <f t="shared" si="24"/>
        <v>0</v>
      </c>
      <c r="G309" s="64" t="s">
        <v>8</v>
      </c>
      <c r="H309" s="64">
        <f t="shared" si="21"/>
        <v>0</v>
      </c>
    </row>
    <row r="310" spans="1:8">
      <c r="A310" s="105" t="e">
        <f>#REF!</f>
        <v>#REF!</v>
      </c>
      <c r="B310" s="62" t="e">
        <f t="shared" si="20"/>
        <v>#VALUE!</v>
      </c>
      <c r="C310" s="62" t="s">
        <v>101</v>
      </c>
      <c r="D310" s="63">
        <f t="shared" si="22"/>
        <v>0</v>
      </c>
      <c r="E310" s="87">
        <f t="shared" si="23"/>
        <v>0</v>
      </c>
      <c r="F310" s="89">
        <f t="shared" si="24"/>
        <v>0</v>
      </c>
      <c r="G310" s="64" t="s">
        <v>8</v>
      </c>
      <c r="H310" s="64">
        <f t="shared" si="21"/>
        <v>0</v>
      </c>
    </row>
    <row r="311" spans="1:8">
      <c r="A311" s="105" t="e">
        <f>#REF!</f>
        <v>#REF!</v>
      </c>
      <c r="B311" s="62" t="e">
        <f t="shared" si="20"/>
        <v>#VALUE!</v>
      </c>
      <c r="C311" s="62" t="s">
        <v>101</v>
      </c>
      <c r="D311" s="63">
        <f t="shared" si="22"/>
        <v>0</v>
      </c>
      <c r="E311" s="87">
        <f t="shared" si="23"/>
        <v>0</v>
      </c>
      <c r="F311" s="89">
        <f t="shared" si="24"/>
        <v>0</v>
      </c>
      <c r="G311" s="64" t="s">
        <v>8</v>
      </c>
      <c r="H311" s="64">
        <f t="shared" si="21"/>
        <v>0</v>
      </c>
    </row>
    <row r="312" spans="1:8">
      <c r="A312" s="105" t="e">
        <f>#REF!</f>
        <v>#REF!</v>
      </c>
      <c r="B312" s="62" t="e">
        <f t="shared" si="20"/>
        <v>#VALUE!</v>
      </c>
      <c r="C312" s="62" t="s">
        <v>101</v>
      </c>
      <c r="D312" s="63">
        <f t="shared" si="22"/>
        <v>0</v>
      </c>
      <c r="E312" s="87">
        <f t="shared" si="23"/>
        <v>0</v>
      </c>
      <c r="F312" s="89">
        <f t="shared" si="24"/>
        <v>0</v>
      </c>
      <c r="G312" s="64" t="s">
        <v>8</v>
      </c>
      <c r="H312" s="64">
        <f t="shared" si="21"/>
        <v>0</v>
      </c>
    </row>
    <row r="313" spans="1:8">
      <c r="A313" s="105" t="e">
        <f>#REF!</f>
        <v>#REF!</v>
      </c>
      <c r="B313" s="62" t="e">
        <f t="shared" si="20"/>
        <v>#VALUE!</v>
      </c>
      <c r="C313" s="62" t="s">
        <v>101</v>
      </c>
      <c r="D313" s="63">
        <f t="shared" si="22"/>
        <v>0</v>
      </c>
      <c r="E313" s="87">
        <f t="shared" si="23"/>
        <v>0</v>
      </c>
      <c r="F313" s="89">
        <f t="shared" si="24"/>
        <v>0</v>
      </c>
      <c r="G313" s="64" t="s">
        <v>8</v>
      </c>
      <c r="H313" s="64">
        <f t="shared" si="21"/>
        <v>0</v>
      </c>
    </row>
    <row r="314" spans="1:8">
      <c r="A314" s="105" t="e">
        <f>#REF!</f>
        <v>#REF!</v>
      </c>
      <c r="B314" s="62" t="e">
        <f t="shared" si="20"/>
        <v>#VALUE!</v>
      </c>
      <c r="C314" s="62" t="s">
        <v>101</v>
      </c>
      <c r="D314" s="63">
        <f t="shared" si="22"/>
        <v>0</v>
      </c>
      <c r="E314" s="87">
        <f t="shared" si="23"/>
        <v>0</v>
      </c>
      <c r="F314" s="89">
        <f t="shared" si="24"/>
        <v>0</v>
      </c>
      <c r="G314" s="64" t="s">
        <v>8</v>
      </c>
      <c r="H314" s="64">
        <f t="shared" si="21"/>
        <v>0</v>
      </c>
    </row>
    <row r="315" spans="1:8">
      <c r="A315" s="105" t="e">
        <f>#REF!</f>
        <v>#REF!</v>
      </c>
      <c r="B315" s="62" t="e">
        <f t="shared" si="20"/>
        <v>#VALUE!</v>
      </c>
      <c r="C315" s="62" t="s">
        <v>101</v>
      </c>
      <c r="D315" s="63">
        <f t="shared" si="22"/>
        <v>0</v>
      </c>
      <c r="E315" s="87">
        <f t="shared" si="23"/>
        <v>0</v>
      </c>
      <c r="F315" s="89">
        <f t="shared" si="24"/>
        <v>0</v>
      </c>
      <c r="G315" s="64" t="s">
        <v>8</v>
      </c>
      <c r="H315" s="64">
        <f t="shared" si="21"/>
        <v>0</v>
      </c>
    </row>
    <row r="316" spans="1:8">
      <c r="A316" s="105" t="e">
        <f>#REF!</f>
        <v>#REF!</v>
      </c>
      <c r="B316" s="62" t="e">
        <f t="shared" ref="B316:B379" si="25">MID(O316,FIND(" ",O316)+1,8)</f>
        <v>#VALUE!</v>
      </c>
      <c r="C316" s="62" t="s">
        <v>101</v>
      </c>
      <c r="D316" s="63">
        <f t="shared" si="22"/>
        <v>0</v>
      </c>
      <c r="E316" s="87">
        <f t="shared" si="23"/>
        <v>0</v>
      </c>
      <c r="F316" s="89">
        <f t="shared" si="24"/>
        <v>0</v>
      </c>
      <c r="G316" s="64" t="s">
        <v>8</v>
      </c>
      <c r="H316" s="64">
        <f t="shared" ref="H316:H379" si="26">Q316</f>
        <v>0</v>
      </c>
    </row>
    <row r="317" spans="1:8">
      <c r="A317" s="105" t="e">
        <f>#REF!</f>
        <v>#REF!</v>
      </c>
      <c r="B317" s="62" t="e">
        <f t="shared" si="25"/>
        <v>#VALUE!</v>
      </c>
      <c r="C317" s="62" t="s">
        <v>101</v>
      </c>
      <c r="D317" s="63">
        <f t="shared" si="22"/>
        <v>0</v>
      </c>
      <c r="E317" s="87">
        <f t="shared" si="23"/>
        <v>0</v>
      </c>
      <c r="F317" s="89">
        <f t="shared" si="24"/>
        <v>0</v>
      </c>
      <c r="G317" s="64" t="s">
        <v>8</v>
      </c>
      <c r="H317" s="64">
        <f t="shared" si="26"/>
        <v>0</v>
      </c>
    </row>
    <row r="318" spans="1:8">
      <c r="A318" s="105" t="e">
        <f>#REF!</f>
        <v>#REF!</v>
      </c>
      <c r="B318" s="62" t="e">
        <f t="shared" si="25"/>
        <v>#VALUE!</v>
      </c>
      <c r="C318" s="62" t="s">
        <v>101</v>
      </c>
      <c r="D318" s="63">
        <f t="shared" si="22"/>
        <v>0</v>
      </c>
      <c r="E318" s="87">
        <f t="shared" si="23"/>
        <v>0</v>
      </c>
      <c r="F318" s="89">
        <f t="shared" si="24"/>
        <v>0</v>
      </c>
      <c r="G318" s="64" t="s">
        <v>8</v>
      </c>
      <c r="H318" s="64">
        <f t="shared" si="26"/>
        <v>0</v>
      </c>
    </row>
    <row r="319" spans="1:8">
      <c r="A319" s="105" t="e">
        <f>#REF!</f>
        <v>#REF!</v>
      </c>
      <c r="B319" s="62" t="e">
        <f t="shared" si="25"/>
        <v>#VALUE!</v>
      </c>
      <c r="C319" s="62" t="s">
        <v>101</v>
      </c>
      <c r="D319" s="63">
        <f t="shared" si="22"/>
        <v>0</v>
      </c>
      <c r="E319" s="87">
        <f t="shared" si="23"/>
        <v>0</v>
      </c>
      <c r="F319" s="89">
        <f t="shared" si="24"/>
        <v>0</v>
      </c>
      <c r="G319" s="64" t="s">
        <v>8</v>
      </c>
      <c r="H319" s="64">
        <f t="shared" si="26"/>
        <v>0</v>
      </c>
    </row>
    <row r="320" spans="1:8">
      <c r="A320" s="105" t="e">
        <f>#REF!</f>
        <v>#REF!</v>
      </c>
      <c r="B320" s="62" t="e">
        <f t="shared" si="25"/>
        <v>#VALUE!</v>
      </c>
      <c r="C320" s="62" t="s">
        <v>101</v>
      </c>
      <c r="D320" s="63">
        <f t="shared" si="22"/>
        <v>0</v>
      </c>
      <c r="E320" s="87">
        <f t="shared" si="23"/>
        <v>0</v>
      </c>
      <c r="F320" s="89">
        <f t="shared" si="24"/>
        <v>0</v>
      </c>
      <c r="G320" s="64" t="s">
        <v>8</v>
      </c>
      <c r="H320" s="64">
        <f t="shared" si="26"/>
        <v>0</v>
      </c>
    </row>
    <row r="321" spans="1:8">
      <c r="A321" s="105" t="e">
        <f>#REF!</f>
        <v>#REF!</v>
      </c>
      <c r="B321" s="62" t="e">
        <f t="shared" si="25"/>
        <v>#VALUE!</v>
      </c>
      <c r="C321" s="62" t="s">
        <v>101</v>
      </c>
      <c r="D321" s="63">
        <f t="shared" si="22"/>
        <v>0</v>
      </c>
      <c r="E321" s="87">
        <f t="shared" si="23"/>
        <v>0</v>
      </c>
      <c r="F321" s="89">
        <f t="shared" si="24"/>
        <v>0</v>
      </c>
      <c r="G321" s="64" t="s">
        <v>8</v>
      </c>
      <c r="H321" s="64">
        <f t="shared" si="26"/>
        <v>0</v>
      </c>
    </row>
    <row r="322" spans="1:8">
      <c r="A322" s="105" t="e">
        <f>#REF!</f>
        <v>#REF!</v>
      </c>
      <c r="B322" s="62" t="e">
        <f t="shared" si="25"/>
        <v>#VALUE!</v>
      </c>
      <c r="C322" s="62" t="s">
        <v>101</v>
      </c>
      <c r="D322" s="63">
        <f t="shared" si="22"/>
        <v>0</v>
      </c>
      <c r="E322" s="87">
        <f t="shared" si="23"/>
        <v>0</v>
      </c>
      <c r="F322" s="89">
        <f t="shared" si="24"/>
        <v>0</v>
      </c>
      <c r="G322" s="64" t="s">
        <v>8</v>
      </c>
      <c r="H322" s="64">
        <f t="shared" si="26"/>
        <v>0</v>
      </c>
    </row>
    <row r="323" spans="1:8">
      <c r="A323" s="105" t="e">
        <f>#REF!</f>
        <v>#REF!</v>
      </c>
      <c r="B323" s="62" t="e">
        <f t="shared" si="25"/>
        <v>#VALUE!</v>
      </c>
      <c r="C323" s="62" t="s">
        <v>101</v>
      </c>
      <c r="D323" s="63">
        <f t="shared" ref="D323:D386" si="27">L323</f>
        <v>0</v>
      </c>
      <c r="E323" s="87">
        <f t="shared" ref="E323:E386" si="28">M323/100</f>
        <v>0</v>
      </c>
      <c r="F323" s="89">
        <f t="shared" ref="F323:F386" si="29">(D323*E323)</f>
        <v>0</v>
      </c>
      <c r="G323" s="64" t="s">
        <v>8</v>
      </c>
      <c r="H323" s="64">
        <f t="shared" si="26"/>
        <v>0</v>
      </c>
    </row>
    <row r="324" spans="1:8">
      <c r="A324" s="105" t="e">
        <f>#REF!</f>
        <v>#REF!</v>
      </c>
      <c r="B324" s="62" t="e">
        <f t="shared" si="25"/>
        <v>#VALUE!</v>
      </c>
      <c r="C324" s="62" t="s">
        <v>101</v>
      </c>
      <c r="D324" s="63">
        <f t="shared" si="27"/>
        <v>0</v>
      </c>
      <c r="E324" s="87">
        <f t="shared" si="28"/>
        <v>0</v>
      </c>
      <c r="F324" s="89">
        <f t="shared" si="29"/>
        <v>0</v>
      </c>
      <c r="G324" s="64" t="s">
        <v>8</v>
      </c>
      <c r="H324" s="64">
        <f t="shared" si="26"/>
        <v>0</v>
      </c>
    </row>
    <row r="325" spans="1:8">
      <c r="A325" s="105" t="e">
        <f>#REF!</f>
        <v>#REF!</v>
      </c>
      <c r="B325" s="62" t="e">
        <f t="shared" si="25"/>
        <v>#VALUE!</v>
      </c>
      <c r="C325" s="62" t="s">
        <v>101</v>
      </c>
      <c r="D325" s="63">
        <f t="shared" si="27"/>
        <v>0</v>
      </c>
      <c r="E325" s="87">
        <f t="shared" si="28"/>
        <v>0</v>
      </c>
      <c r="F325" s="89">
        <f t="shared" si="29"/>
        <v>0</v>
      </c>
      <c r="G325" s="64" t="s">
        <v>8</v>
      </c>
      <c r="H325" s="64">
        <f t="shared" si="26"/>
        <v>0</v>
      </c>
    </row>
    <row r="326" spans="1:8">
      <c r="A326" s="105" t="e">
        <f>#REF!</f>
        <v>#REF!</v>
      </c>
      <c r="B326" s="62" t="e">
        <f t="shared" si="25"/>
        <v>#VALUE!</v>
      </c>
      <c r="C326" s="62" t="s">
        <v>101</v>
      </c>
      <c r="D326" s="63">
        <f t="shared" si="27"/>
        <v>0</v>
      </c>
      <c r="E326" s="87">
        <f t="shared" si="28"/>
        <v>0</v>
      </c>
      <c r="F326" s="89">
        <f t="shared" si="29"/>
        <v>0</v>
      </c>
      <c r="G326" s="64" t="s">
        <v>8</v>
      </c>
      <c r="H326" s="64">
        <f t="shared" si="26"/>
        <v>0</v>
      </c>
    </row>
    <row r="327" spans="1:8">
      <c r="A327" s="105" t="e">
        <f>#REF!</f>
        <v>#REF!</v>
      </c>
      <c r="B327" s="62" t="e">
        <f t="shared" si="25"/>
        <v>#VALUE!</v>
      </c>
      <c r="C327" s="62" t="s">
        <v>101</v>
      </c>
      <c r="D327" s="63">
        <f t="shared" si="27"/>
        <v>0</v>
      </c>
      <c r="E327" s="87">
        <f t="shared" si="28"/>
        <v>0</v>
      </c>
      <c r="F327" s="89">
        <f t="shared" si="29"/>
        <v>0</v>
      </c>
      <c r="G327" s="64" t="s">
        <v>8</v>
      </c>
      <c r="H327" s="64">
        <f t="shared" si="26"/>
        <v>0</v>
      </c>
    </row>
    <row r="328" spans="1:8">
      <c r="A328" s="105" t="e">
        <f>#REF!</f>
        <v>#REF!</v>
      </c>
      <c r="B328" s="62" t="e">
        <f t="shared" si="25"/>
        <v>#VALUE!</v>
      </c>
      <c r="C328" s="62" t="s">
        <v>101</v>
      </c>
      <c r="D328" s="63">
        <f t="shared" si="27"/>
        <v>0</v>
      </c>
      <c r="E328" s="87">
        <f t="shared" si="28"/>
        <v>0</v>
      </c>
      <c r="F328" s="89">
        <f t="shared" si="29"/>
        <v>0</v>
      </c>
      <c r="G328" s="64" t="s">
        <v>8</v>
      </c>
      <c r="H328" s="64">
        <f t="shared" si="26"/>
        <v>0</v>
      </c>
    </row>
    <row r="329" spans="1:8">
      <c r="A329" s="105" t="e">
        <f>#REF!</f>
        <v>#REF!</v>
      </c>
      <c r="B329" s="62" t="e">
        <f t="shared" si="25"/>
        <v>#VALUE!</v>
      </c>
      <c r="C329" s="62" t="s">
        <v>101</v>
      </c>
      <c r="D329" s="63">
        <f t="shared" si="27"/>
        <v>0</v>
      </c>
      <c r="E329" s="87">
        <f t="shared" si="28"/>
        <v>0</v>
      </c>
      <c r="F329" s="89">
        <f t="shared" si="29"/>
        <v>0</v>
      </c>
      <c r="G329" s="64" t="s">
        <v>8</v>
      </c>
      <c r="H329" s="64">
        <f t="shared" si="26"/>
        <v>0</v>
      </c>
    </row>
    <row r="330" spans="1:8">
      <c r="A330" s="105" t="e">
        <f>#REF!</f>
        <v>#REF!</v>
      </c>
      <c r="B330" s="62" t="e">
        <f t="shared" si="25"/>
        <v>#VALUE!</v>
      </c>
      <c r="C330" s="62" t="s">
        <v>101</v>
      </c>
      <c r="D330" s="63">
        <f t="shared" si="27"/>
        <v>0</v>
      </c>
      <c r="E330" s="87">
        <f t="shared" si="28"/>
        <v>0</v>
      </c>
      <c r="F330" s="89">
        <f t="shared" si="29"/>
        <v>0</v>
      </c>
      <c r="G330" s="64" t="s">
        <v>8</v>
      </c>
      <c r="H330" s="64">
        <f t="shared" si="26"/>
        <v>0</v>
      </c>
    </row>
    <row r="331" spans="1:8">
      <c r="A331" s="105" t="e">
        <f>#REF!</f>
        <v>#REF!</v>
      </c>
      <c r="B331" s="62" t="e">
        <f t="shared" si="25"/>
        <v>#VALUE!</v>
      </c>
      <c r="C331" s="62" t="s">
        <v>101</v>
      </c>
      <c r="D331" s="63">
        <f t="shared" si="27"/>
        <v>0</v>
      </c>
      <c r="E331" s="87">
        <f t="shared" si="28"/>
        <v>0</v>
      </c>
      <c r="F331" s="89">
        <f t="shared" si="29"/>
        <v>0</v>
      </c>
      <c r="G331" s="64" t="s">
        <v>8</v>
      </c>
      <c r="H331" s="64">
        <f t="shared" si="26"/>
        <v>0</v>
      </c>
    </row>
    <row r="332" spans="1:8">
      <c r="A332" s="105" t="e">
        <f>#REF!</f>
        <v>#REF!</v>
      </c>
      <c r="B332" s="62" t="e">
        <f t="shared" si="25"/>
        <v>#VALUE!</v>
      </c>
      <c r="C332" s="62" t="s">
        <v>101</v>
      </c>
      <c r="D332" s="63">
        <f t="shared" si="27"/>
        <v>0</v>
      </c>
      <c r="E332" s="87">
        <f t="shared" si="28"/>
        <v>0</v>
      </c>
      <c r="F332" s="89">
        <f t="shared" si="29"/>
        <v>0</v>
      </c>
      <c r="G332" s="64" t="s">
        <v>8</v>
      </c>
      <c r="H332" s="64">
        <f t="shared" si="26"/>
        <v>0</v>
      </c>
    </row>
    <row r="333" spans="1:8">
      <c r="A333" s="105" t="e">
        <f>#REF!</f>
        <v>#REF!</v>
      </c>
      <c r="B333" s="62" t="e">
        <f t="shared" si="25"/>
        <v>#VALUE!</v>
      </c>
      <c r="C333" s="62" t="s">
        <v>101</v>
      </c>
      <c r="D333" s="63">
        <f t="shared" si="27"/>
        <v>0</v>
      </c>
      <c r="E333" s="87">
        <f t="shared" si="28"/>
        <v>0</v>
      </c>
      <c r="F333" s="89">
        <f t="shared" si="29"/>
        <v>0</v>
      </c>
      <c r="G333" s="64" t="s">
        <v>8</v>
      </c>
      <c r="H333" s="64">
        <f t="shared" si="26"/>
        <v>0</v>
      </c>
    </row>
    <row r="334" spans="1:8">
      <c r="A334" s="105" t="e">
        <f>#REF!</f>
        <v>#REF!</v>
      </c>
      <c r="B334" s="62" t="e">
        <f t="shared" si="25"/>
        <v>#VALUE!</v>
      </c>
      <c r="C334" s="62" t="s">
        <v>101</v>
      </c>
      <c r="D334" s="63">
        <f t="shared" si="27"/>
        <v>0</v>
      </c>
      <c r="E334" s="87">
        <f t="shared" si="28"/>
        <v>0</v>
      </c>
      <c r="F334" s="89">
        <f t="shared" si="29"/>
        <v>0</v>
      </c>
      <c r="G334" s="64" t="s">
        <v>8</v>
      </c>
      <c r="H334" s="64">
        <f t="shared" si="26"/>
        <v>0</v>
      </c>
    </row>
    <row r="335" spans="1:8">
      <c r="A335" s="105" t="e">
        <f>#REF!</f>
        <v>#REF!</v>
      </c>
      <c r="B335" s="62" t="e">
        <f t="shared" si="25"/>
        <v>#VALUE!</v>
      </c>
      <c r="C335" s="62" t="s">
        <v>101</v>
      </c>
      <c r="D335" s="63">
        <f t="shared" si="27"/>
        <v>0</v>
      </c>
      <c r="E335" s="87">
        <f t="shared" si="28"/>
        <v>0</v>
      </c>
      <c r="F335" s="89">
        <f t="shared" si="29"/>
        <v>0</v>
      </c>
      <c r="G335" s="64" t="s">
        <v>8</v>
      </c>
      <c r="H335" s="64">
        <f t="shared" si="26"/>
        <v>0</v>
      </c>
    </row>
    <row r="336" spans="1:8">
      <c r="A336" s="105" t="e">
        <f>#REF!</f>
        <v>#REF!</v>
      </c>
      <c r="B336" s="62" t="e">
        <f t="shared" si="25"/>
        <v>#VALUE!</v>
      </c>
      <c r="C336" s="62" t="s">
        <v>101</v>
      </c>
      <c r="D336" s="63">
        <f t="shared" si="27"/>
        <v>0</v>
      </c>
      <c r="E336" s="87">
        <f t="shared" si="28"/>
        <v>0</v>
      </c>
      <c r="F336" s="89">
        <f t="shared" si="29"/>
        <v>0</v>
      </c>
      <c r="G336" s="64" t="s">
        <v>8</v>
      </c>
      <c r="H336" s="64">
        <f t="shared" si="26"/>
        <v>0</v>
      </c>
    </row>
    <row r="337" spans="1:8">
      <c r="A337" s="105" t="e">
        <f>#REF!</f>
        <v>#REF!</v>
      </c>
      <c r="B337" s="62" t="e">
        <f t="shared" si="25"/>
        <v>#VALUE!</v>
      </c>
      <c r="C337" s="62" t="s">
        <v>101</v>
      </c>
      <c r="D337" s="63">
        <f t="shared" si="27"/>
        <v>0</v>
      </c>
      <c r="E337" s="87">
        <f t="shared" si="28"/>
        <v>0</v>
      </c>
      <c r="F337" s="89">
        <f t="shared" si="29"/>
        <v>0</v>
      </c>
      <c r="G337" s="64" t="s">
        <v>8</v>
      </c>
      <c r="H337" s="64">
        <f t="shared" si="26"/>
        <v>0</v>
      </c>
    </row>
    <row r="338" spans="1:8">
      <c r="A338" s="105" t="e">
        <f>#REF!</f>
        <v>#REF!</v>
      </c>
      <c r="B338" s="62" t="e">
        <f t="shared" si="25"/>
        <v>#VALUE!</v>
      </c>
      <c r="C338" s="62" t="s">
        <v>101</v>
      </c>
      <c r="D338" s="63">
        <f t="shared" si="27"/>
        <v>0</v>
      </c>
      <c r="E338" s="87">
        <f t="shared" si="28"/>
        <v>0</v>
      </c>
      <c r="F338" s="89">
        <f t="shared" si="29"/>
        <v>0</v>
      </c>
      <c r="G338" s="64" t="s">
        <v>8</v>
      </c>
      <c r="H338" s="64">
        <f t="shared" si="26"/>
        <v>0</v>
      </c>
    </row>
    <row r="339" spans="1:8">
      <c r="A339" s="105" t="e">
        <f>#REF!</f>
        <v>#REF!</v>
      </c>
      <c r="B339" s="62" t="e">
        <f t="shared" si="25"/>
        <v>#VALUE!</v>
      </c>
      <c r="C339" s="62" t="s">
        <v>101</v>
      </c>
      <c r="D339" s="63">
        <f t="shared" si="27"/>
        <v>0</v>
      </c>
      <c r="E339" s="87">
        <f t="shared" si="28"/>
        <v>0</v>
      </c>
      <c r="F339" s="89">
        <f t="shared" si="29"/>
        <v>0</v>
      </c>
      <c r="G339" s="64" t="s">
        <v>8</v>
      </c>
      <c r="H339" s="64">
        <f t="shared" si="26"/>
        <v>0</v>
      </c>
    </row>
    <row r="340" spans="1:8">
      <c r="A340" s="105" t="e">
        <f>#REF!</f>
        <v>#REF!</v>
      </c>
      <c r="B340" s="62" t="e">
        <f t="shared" si="25"/>
        <v>#VALUE!</v>
      </c>
      <c r="C340" s="62" t="s">
        <v>101</v>
      </c>
      <c r="D340" s="63">
        <f t="shared" si="27"/>
        <v>0</v>
      </c>
      <c r="E340" s="87">
        <f t="shared" si="28"/>
        <v>0</v>
      </c>
      <c r="F340" s="89">
        <f t="shared" si="29"/>
        <v>0</v>
      </c>
      <c r="G340" s="64" t="s">
        <v>8</v>
      </c>
      <c r="H340" s="64">
        <f t="shared" si="26"/>
        <v>0</v>
      </c>
    </row>
    <row r="341" spans="1:8">
      <c r="A341" s="105" t="e">
        <f>#REF!</f>
        <v>#REF!</v>
      </c>
      <c r="B341" s="62" t="e">
        <f t="shared" si="25"/>
        <v>#VALUE!</v>
      </c>
      <c r="C341" s="62" t="s">
        <v>101</v>
      </c>
      <c r="D341" s="63">
        <f t="shared" si="27"/>
        <v>0</v>
      </c>
      <c r="E341" s="87">
        <f t="shared" si="28"/>
        <v>0</v>
      </c>
      <c r="F341" s="89">
        <f t="shared" si="29"/>
        <v>0</v>
      </c>
      <c r="G341" s="64" t="s">
        <v>8</v>
      </c>
      <c r="H341" s="64">
        <f t="shared" si="26"/>
        <v>0</v>
      </c>
    </row>
    <row r="342" spans="1:8">
      <c r="A342" s="105" t="e">
        <f>#REF!</f>
        <v>#REF!</v>
      </c>
      <c r="B342" s="62" t="e">
        <f t="shared" si="25"/>
        <v>#VALUE!</v>
      </c>
      <c r="C342" s="62" t="s">
        <v>101</v>
      </c>
      <c r="D342" s="63">
        <f t="shared" si="27"/>
        <v>0</v>
      </c>
      <c r="E342" s="87">
        <f t="shared" si="28"/>
        <v>0</v>
      </c>
      <c r="F342" s="89">
        <f t="shared" si="29"/>
        <v>0</v>
      </c>
      <c r="G342" s="64" t="s">
        <v>8</v>
      </c>
      <c r="H342" s="64">
        <f t="shared" si="26"/>
        <v>0</v>
      </c>
    </row>
    <row r="343" spans="1:8">
      <c r="A343" s="105" t="e">
        <f>#REF!</f>
        <v>#REF!</v>
      </c>
      <c r="B343" s="62" t="e">
        <f t="shared" si="25"/>
        <v>#VALUE!</v>
      </c>
      <c r="C343" s="62" t="s">
        <v>101</v>
      </c>
      <c r="D343" s="63">
        <f t="shared" si="27"/>
        <v>0</v>
      </c>
      <c r="E343" s="87">
        <f t="shared" si="28"/>
        <v>0</v>
      </c>
      <c r="F343" s="89">
        <f t="shared" si="29"/>
        <v>0</v>
      </c>
      <c r="G343" s="64" t="s">
        <v>8</v>
      </c>
      <c r="H343" s="64">
        <f t="shared" si="26"/>
        <v>0</v>
      </c>
    </row>
    <row r="344" spans="1:8">
      <c r="A344" s="105" t="e">
        <f>#REF!</f>
        <v>#REF!</v>
      </c>
      <c r="B344" s="62" t="e">
        <f t="shared" si="25"/>
        <v>#VALUE!</v>
      </c>
      <c r="C344" s="62" t="s">
        <v>101</v>
      </c>
      <c r="D344" s="63">
        <f t="shared" si="27"/>
        <v>0</v>
      </c>
      <c r="E344" s="87">
        <f t="shared" si="28"/>
        <v>0</v>
      </c>
      <c r="F344" s="89">
        <f t="shared" si="29"/>
        <v>0</v>
      </c>
      <c r="G344" s="64" t="s">
        <v>8</v>
      </c>
      <c r="H344" s="64">
        <f t="shared" si="26"/>
        <v>0</v>
      </c>
    </row>
    <row r="345" spans="1:8">
      <c r="A345" s="105" t="e">
        <f>#REF!</f>
        <v>#REF!</v>
      </c>
      <c r="B345" s="62" t="e">
        <f t="shared" si="25"/>
        <v>#VALUE!</v>
      </c>
      <c r="C345" s="62" t="s">
        <v>101</v>
      </c>
      <c r="D345" s="63">
        <f t="shared" si="27"/>
        <v>0</v>
      </c>
      <c r="E345" s="87">
        <f t="shared" si="28"/>
        <v>0</v>
      </c>
      <c r="F345" s="89">
        <f t="shared" si="29"/>
        <v>0</v>
      </c>
      <c r="G345" s="64" t="s">
        <v>8</v>
      </c>
      <c r="H345" s="64">
        <f t="shared" si="26"/>
        <v>0</v>
      </c>
    </row>
    <row r="346" spans="1:8">
      <c r="A346" s="105" t="e">
        <f>#REF!</f>
        <v>#REF!</v>
      </c>
      <c r="B346" s="62" t="e">
        <f t="shared" si="25"/>
        <v>#VALUE!</v>
      </c>
      <c r="C346" s="62" t="s">
        <v>101</v>
      </c>
      <c r="D346" s="63">
        <f t="shared" si="27"/>
        <v>0</v>
      </c>
      <c r="E346" s="87">
        <f t="shared" si="28"/>
        <v>0</v>
      </c>
      <c r="F346" s="89">
        <f t="shared" si="29"/>
        <v>0</v>
      </c>
      <c r="G346" s="64" t="s">
        <v>8</v>
      </c>
      <c r="H346" s="64">
        <f t="shared" si="26"/>
        <v>0</v>
      </c>
    </row>
    <row r="347" spans="1:8">
      <c r="A347" s="105" t="e">
        <f>#REF!</f>
        <v>#REF!</v>
      </c>
      <c r="B347" s="62" t="e">
        <f t="shared" si="25"/>
        <v>#VALUE!</v>
      </c>
      <c r="C347" s="62" t="s">
        <v>101</v>
      </c>
      <c r="D347" s="63">
        <f t="shared" si="27"/>
        <v>0</v>
      </c>
      <c r="E347" s="87">
        <f t="shared" si="28"/>
        <v>0</v>
      </c>
      <c r="F347" s="89">
        <f t="shared" si="29"/>
        <v>0</v>
      </c>
      <c r="G347" s="64" t="s">
        <v>8</v>
      </c>
      <c r="H347" s="64">
        <f t="shared" si="26"/>
        <v>0</v>
      </c>
    </row>
    <row r="348" spans="1:8">
      <c r="A348" s="105" t="e">
        <f>#REF!</f>
        <v>#REF!</v>
      </c>
      <c r="B348" s="62" t="e">
        <f t="shared" si="25"/>
        <v>#VALUE!</v>
      </c>
      <c r="C348" s="62" t="s">
        <v>101</v>
      </c>
      <c r="D348" s="63">
        <f t="shared" si="27"/>
        <v>0</v>
      </c>
      <c r="E348" s="87">
        <f t="shared" si="28"/>
        <v>0</v>
      </c>
      <c r="F348" s="89">
        <f t="shared" si="29"/>
        <v>0</v>
      </c>
      <c r="G348" s="64" t="s">
        <v>8</v>
      </c>
      <c r="H348" s="64">
        <f t="shared" si="26"/>
        <v>0</v>
      </c>
    </row>
    <row r="349" spans="1:8">
      <c r="A349" s="105" t="e">
        <f>#REF!</f>
        <v>#REF!</v>
      </c>
      <c r="B349" s="62" t="e">
        <f t="shared" si="25"/>
        <v>#VALUE!</v>
      </c>
      <c r="C349" s="62" t="s">
        <v>101</v>
      </c>
      <c r="D349" s="63">
        <f t="shared" si="27"/>
        <v>0</v>
      </c>
      <c r="E349" s="87">
        <f t="shared" si="28"/>
        <v>0</v>
      </c>
      <c r="F349" s="89">
        <f t="shared" si="29"/>
        <v>0</v>
      </c>
      <c r="G349" s="64" t="s">
        <v>8</v>
      </c>
      <c r="H349" s="64">
        <f t="shared" si="26"/>
        <v>0</v>
      </c>
    </row>
    <row r="350" spans="1:8">
      <c r="A350" s="105" t="e">
        <f>#REF!</f>
        <v>#REF!</v>
      </c>
      <c r="B350" s="62" t="e">
        <f t="shared" si="25"/>
        <v>#VALUE!</v>
      </c>
      <c r="C350" s="62" t="s">
        <v>101</v>
      </c>
      <c r="D350" s="63">
        <f t="shared" si="27"/>
        <v>0</v>
      </c>
      <c r="E350" s="87">
        <f t="shared" si="28"/>
        <v>0</v>
      </c>
      <c r="F350" s="89">
        <f t="shared" si="29"/>
        <v>0</v>
      </c>
      <c r="G350" s="64" t="s">
        <v>8</v>
      </c>
      <c r="H350" s="64">
        <f t="shared" si="26"/>
        <v>0</v>
      </c>
    </row>
    <row r="351" spans="1:8">
      <c r="A351" s="105" t="e">
        <f>#REF!</f>
        <v>#REF!</v>
      </c>
      <c r="B351" s="62" t="e">
        <f t="shared" si="25"/>
        <v>#VALUE!</v>
      </c>
      <c r="C351" s="62" t="s">
        <v>101</v>
      </c>
      <c r="D351" s="63">
        <f t="shared" si="27"/>
        <v>0</v>
      </c>
      <c r="E351" s="87">
        <f t="shared" si="28"/>
        <v>0</v>
      </c>
      <c r="F351" s="89">
        <f t="shared" si="29"/>
        <v>0</v>
      </c>
      <c r="G351" s="64" t="s">
        <v>8</v>
      </c>
      <c r="H351" s="64">
        <f t="shared" si="26"/>
        <v>0</v>
      </c>
    </row>
    <row r="352" spans="1:8">
      <c r="A352" s="105" t="e">
        <f>#REF!</f>
        <v>#REF!</v>
      </c>
      <c r="B352" s="62" t="e">
        <f t="shared" si="25"/>
        <v>#VALUE!</v>
      </c>
      <c r="C352" s="62" t="s">
        <v>101</v>
      </c>
      <c r="D352" s="63">
        <f t="shared" si="27"/>
        <v>0</v>
      </c>
      <c r="E352" s="87">
        <f t="shared" si="28"/>
        <v>0</v>
      </c>
      <c r="F352" s="89">
        <f t="shared" si="29"/>
        <v>0</v>
      </c>
      <c r="G352" s="64" t="s">
        <v>8</v>
      </c>
      <c r="H352" s="64">
        <f t="shared" si="26"/>
        <v>0</v>
      </c>
    </row>
    <row r="353" spans="1:8">
      <c r="A353" s="105" t="e">
        <f>#REF!</f>
        <v>#REF!</v>
      </c>
      <c r="B353" s="62" t="e">
        <f t="shared" si="25"/>
        <v>#VALUE!</v>
      </c>
      <c r="C353" s="62" t="s">
        <v>101</v>
      </c>
      <c r="D353" s="63">
        <f t="shared" si="27"/>
        <v>0</v>
      </c>
      <c r="E353" s="87">
        <f t="shared" si="28"/>
        <v>0</v>
      </c>
      <c r="F353" s="89">
        <f t="shared" si="29"/>
        <v>0</v>
      </c>
      <c r="G353" s="64" t="s">
        <v>8</v>
      </c>
      <c r="H353" s="64">
        <f t="shared" si="26"/>
        <v>0</v>
      </c>
    </row>
    <row r="354" spans="1:8">
      <c r="A354" s="105" t="e">
        <f>#REF!</f>
        <v>#REF!</v>
      </c>
      <c r="B354" s="62" t="e">
        <f t="shared" si="25"/>
        <v>#VALUE!</v>
      </c>
      <c r="C354" s="62" t="s">
        <v>101</v>
      </c>
      <c r="D354" s="63">
        <f t="shared" si="27"/>
        <v>0</v>
      </c>
      <c r="E354" s="87">
        <f t="shared" si="28"/>
        <v>0</v>
      </c>
      <c r="F354" s="89">
        <f t="shared" si="29"/>
        <v>0</v>
      </c>
      <c r="G354" s="64" t="s">
        <v>8</v>
      </c>
      <c r="H354" s="64">
        <f t="shared" si="26"/>
        <v>0</v>
      </c>
    </row>
    <row r="355" spans="1:8">
      <c r="A355" s="105" t="e">
        <f>#REF!</f>
        <v>#REF!</v>
      </c>
      <c r="B355" s="62" t="e">
        <f t="shared" si="25"/>
        <v>#VALUE!</v>
      </c>
      <c r="C355" s="62" t="s">
        <v>101</v>
      </c>
      <c r="D355" s="63">
        <f t="shared" si="27"/>
        <v>0</v>
      </c>
      <c r="E355" s="87">
        <f t="shared" si="28"/>
        <v>0</v>
      </c>
      <c r="F355" s="89">
        <f t="shared" si="29"/>
        <v>0</v>
      </c>
      <c r="G355" s="64" t="s">
        <v>8</v>
      </c>
      <c r="H355" s="64">
        <f t="shared" si="26"/>
        <v>0</v>
      </c>
    </row>
    <row r="356" spans="1:8">
      <c r="A356" s="105" t="e">
        <f>#REF!</f>
        <v>#REF!</v>
      </c>
      <c r="B356" s="62" t="e">
        <f t="shared" si="25"/>
        <v>#VALUE!</v>
      </c>
      <c r="C356" s="62" t="s">
        <v>101</v>
      </c>
      <c r="D356" s="63">
        <f t="shared" si="27"/>
        <v>0</v>
      </c>
      <c r="E356" s="87">
        <f t="shared" si="28"/>
        <v>0</v>
      </c>
      <c r="F356" s="89">
        <f t="shared" si="29"/>
        <v>0</v>
      </c>
      <c r="G356" s="64" t="s">
        <v>8</v>
      </c>
      <c r="H356" s="64">
        <f t="shared" si="26"/>
        <v>0</v>
      </c>
    </row>
    <row r="357" spans="1:8">
      <c r="A357" s="105" t="e">
        <f>#REF!</f>
        <v>#REF!</v>
      </c>
      <c r="B357" s="62" t="e">
        <f t="shared" si="25"/>
        <v>#VALUE!</v>
      </c>
      <c r="C357" s="62" t="s">
        <v>101</v>
      </c>
      <c r="D357" s="63">
        <f t="shared" si="27"/>
        <v>0</v>
      </c>
      <c r="E357" s="87">
        <f t="shared" si="28"/>
        <v>0</v>
      </c>
      <c r="F357" s="89">
        <f t="shared" si="29"/>
        <v>0</v>
      </c>
      <c r="G357" s="64" t="s">
        <v>8</v>
      </c>
      <c r="H357" s="64">
        <f t="shared" si="26"/>
        <v>0</v>
      </c>
    </row>
    <row r="358" spans="1:8">
      <c r="A358" s="105" t="e">
        <f>#REF!</f>
        <v>#REF!</v>
      </c>
      <c r="B358" s="62" t="e">
        <f t="shared" si="25"/>
        <v>#VALUE!</v>
      </c>
      <c r="C358" s="62" t="s">
        <v>101</v>
      </c>
      <c r="D358" s="63">
        <f t="shared" si="27"/>
        <v>0</v>
      </c>
      <c r="E358" s="87">
        <f t="shared" si="28"/>
        <v>0</v>
      </c>
      <c r="F358" s="89">
        <f t="shared" si="29"/>
        <v>0</v>
      </c>
      <c r="G358" s="64" t="s">
        <v>8</v>
      </c>
      <c r="H358" s="64">
        <f t="shared" si="26"/>
        <v>0</v>
      </c>
    </row>
    <row r="359" spans="1:8">
      <c r="A359" s="105" t="e">
        <f>#REF!</f>
        <v>#REF!</v>
      </c>
      <c r="B359" s="62" t="e">
        <f t="shared" si="25"/>
        <v>#VALUE!</v>
      </c>
      <c r="C359" s="62" t="s">
        <v>101</v>
      </c>
      <c r="D359" s="63">
        <f t="shared" si="27"/>
        <v>0</v>
      </c>
      <c r="E359" s="87">
        <f t="shared" si="28"/>
        <v>0</v>
      </c>
      <c r="F359" s="89">
        <f t="shared" si="29"/>
        <v>0</v>
      </c>
      <c r="G359" s="64" t="s">
        <v>8</v>
      </c>
      <c r="H359" s="64">
        <f t="shared" si="26"/>
        <v>0</v>
      </c>
    </row>
    <row r="360" spans="1:8">
      <c r="A360" s="105" t="e">
        <f>#REF!</f>
        <v>#REF!</v>
      </c>
      <c r="B360" s="62" t="e">
        <f t="shared" si="25"/>
        <v>#VALUE!</v>
      </c>
      <c r="C360" s="62" t="s">
        <v>101</v>
      </c>
      <c r="D360" s="63">
        <f t="shared" si="27"/>
        <v>0</v>
      </c>
      <c r="E360" s="87">
        <f t="shared" si="28"/>
        <v>0</v>
      </c>
      <c r="F360" s="89">
        <f t="shared" si="29"/>
        <v>0</v>
      </c>
      <c r="G360" s="64" t="s">
        <v>8</v>
      </c>
      <c r="H360" s="64">
        <f t="shared" si="26"/>
        <v>0</v>
      </c>
    </row>
    <row r="361" spans="1:8">
      <c r="A361" s="105" t="e">
        <f>#REF!</f>
        <v>#REF!</v>
      </c>
      <c r="B361" s="62" t="e">
        <f t="shared" si="25"/>
        <v>#VALUE!</v>
      </c>
      <c r="C361" s="62" t="s">
        <v>101</v>
      </c>
      <c r="D361" s="63">
        <f t="shared" si="27"/>
        <v>0</v>
      </c>
      <c r="E361" s="87">
        <f t="shared" si="28"/>
        <v>0</v>
      </c>
      <c r="F361" s="89">
        <f t="shared" si="29"/>
        <v>0</v>
      </c>
      <c r="G361" s="64" t="s">
        <v>8</v>
      </c>
      <c r="H361" s="64">
        <f t="shared" si="26"/>
        <v>0</v>
      </c>
    </row>
    <row r="362" spans="1:8">
      <c r="A362" s="105" t="e">
        <f>#REF!</f>
        <v>#REF!</v>
      </c>
      <c r="B362" s="62" t="e">
        <f t="shared" si="25"/>
        <v>#VALUE!</v>
      </c>
      <c r="C362" s="62" t="s">
        <v>101</v>
      </c>
      <c r="D362" s="63">
        <f t="shared" si="27"/>
        <v>0</v>
      </c>
      <c r="E362" s="87">
        <f t="shared" si="28"/>
        <v>0</v>
      </c>
      <c r="F362" s="89">
        <f t="shared" si="29"/>
        <v>0</v>
      </c>
      <c r="G362" s="64" t="s">
        <v>8</v>
      </c>
      <c r="H362" s="64">
        <f t="shared" si="26"/>
        <v>0</v>
      </c>
    </row>
    <row r="363" spans="1:8">
      <c r="A363" s="105" t="e">
        <f>#REF!</f>
        <v>#REF!</v>
      </c>
      <c r="B363" s="62" t="e">
        <f t="shared" si="25"/>
        <v>#VALUE!</v>
      </c>
      <c r="C363" s="62" t="s">
        <v>101</v>
      </c>
      <c r="D363" s="63">
        <f t="shared" si="27"/>
        <v>0</v>
      </c>
      <c r="E363" s="87">
        <f t="shared" si="28"/>
        <v>0</v>
      </c>
      <c r="F363" s="89">
        <f t="shared" si="29"/>
        <v>0</v>
      </c>
      <c r="G363" s="64" t="s">
        <v>8</v>
      </c>
      <c r="H363" s="64">
        <f t="shared" si="26"/>
        <v>0</v>
      </c>
    </row>
    <row r="364" spans="1:8">
      <c r="A364" s="105" t="e">
        <f>#REF!</f>
        <v>#REF!</v>
      </c>
      <c r="B364" s="62" t="e">
        <f t="shared" si="25"/>
        <v>#VALUE!</v>
      </c>
      <c r="C364" s="62" t="s">
        <v>101</v>
      </c>
      <c r="D364" s="63">
        <f t="shared" si="27"/>
        <v>0</v>
      </c>
      <c r="E364" s="87">
        <f t="shared" si="28"/>
        <v>0</v>
      </c>
      <c r="F364" s="89">
        <f t="shared" si="29"/>
        <v>0</v>
      </c>
      <c r="G364" s="64" t="s">
        <v>8</v>
      </c>
      <c r="H364" s="64">
        <f t="shared" si="26"/>
        <v>0</v>
      </c>
    </row>
    <row r="365" spans="1:8">
      <c r="A365" s="105" t="e">
        <f>#REF!</f>
        <v>#REF!</v>
      </c>
      <c r="B365" s="62" t="e">
        <f t="shared" si="25"/>
        <v>#VALUE!</v>
      </c>
      <c r="C365" s="62" t="s">
        <v>101</v>
      </c>
      <c r="D365" s="63">
        <f t="shared" si="27"/>
        <v>0</v>
      </c>
      <c r="E365" s="87">
        <f t="shared" si="28"/>
        <v>0</v>
      </c>
      <c r="F365" s="89">
        <f t="shared" si="29"/>
        <v>0</v>
      </c>
      <c r="G365" s="64" t="s">
        <v>8</v>
      </c>
      <c r="H365" s="64">
        <f t="shared" si="26"/>
        <v>0</v>
      </c>
    </row>
    <row r="366" spans="1:8">
      <c r="A366" s="105" t="e">
        <f>#REF!</f>
        <v>#REF!</v>
      </c>
      <c r="B366" s="62" t="e">
        <f t="shared" si="25"/>
        <v>#VALUE!</v>
      </c>
      <c r="C366" s="62" t="s">
        <v>101</v>
      </c>
      <c r="D366" s="63">
        <f t="shared" si="27"/>
        <v>0</v>
      </c>
      <c r="E366" s="87">
        <f t="shared" si="28"/>
        <v>0</v>
      </c>
      <c r="F366" s="89">
        <f t="shared" si="29"/>
        <v>0</v>
      </c>
      <c r="G366" s="64" t="s">
        <v>8</v>
      </c>
      <c r="H366" s="64">
        <f t="shared" si="26"/>
        <v>0</v>
      </c>
    </row>
    <row r="367" spans="1:8">
      <c r="A367" s="105" t="e">
        <f>#REF!</f>
        <v>#REF!</v>
      </c>
      <c r="B367" s="62" t="e">
        <f t="shared" si="25"/>
        <v>#VALUE!</v>
      </c>
      <c r="C367" s="62" t="s">
        <v>101</v>
      </c>
      <c r="D367" s="63">
        <f t="shared" si="27"/>
        <v>0</v>
      </c>
      <c r="E367" s="87">
        <f t="shared" si="28"/>
        <v>0</v>
      </c>
      <c r="F367" s="89">
        <f t="shared" si="29"/>
        <v>0</v>
      </c>
      <c r="G367" s="64" t="s">
        <v>8</v>
      </c>
      <c r="H367" s="64">
        <f t="shared" si="26"/>
        <v>0</v>
      </c>
    </row>
    <row r="368" spans="1:8">
      <c r="A368" s="105" t="e">
        <f>#REF!</f>
        <v>#REF!</v>
      </c>
      <c r="B368" s="62" t="e">
        <f t="shared" si="25"/>
        <v>#VALUE!</v>
      </c>
      <c r="C368" s="62" t="s">
        <v>101</v>
      </c>
      <c r="D368" s="63">
        <f t="shared" si="27"/>
        <v>0</v>
      </c>
      <c r="E368" s="87">
        <f t="shared" si="28"/>
        <v>0</v>
      </c>
      <c r="F368" s="89">
        <f t="shared" si="29"/>
        <v>0</v>
      </c>
      <c r="G368" s="64" t="s">
        <v>8</v>
      </c>
      <c r="H368" s="64">
        <f t="shared" si="26"/>
        <v>0</v>
      </c>
    </row>
    <row r="369" spans="1:8">
      <c r="A369" s="105" t="e">
        <f>#REF!</f>
        <v>#REF!</v>
      </c>
      <c r="B369" s="62" t="e">
        <f t="shared" si="25"/>
        <v>#VALUE!</v>
      </c>
      <c r="C369" s="62" t="s">
        <v>101</v>
      </c>
      <c r="D369" s="63">
        <f t="shared" si="27"/>
        <v>0</v>
      </c>
      <c r="E369" s="87">
        <f t="shared" si="28"/>
        <v>0</v>
      </c>
      <c r="F369" s="89">
        <f t="shared" si="29"/>
        <v>0</v>
      </c>
      <c r="G369" s="64" t="s">
        <v>8</v>
      </c>
      <c r="H369" s="64">
        <f t="shared" si="26"/>
        <v>0</v>
      </c>
    </row>
    <row r="370" spans="1:8">
      <c r="A370" s="105" t="e">
        <f>#REF!</f>
        <v>#REF!</v>
      </c>
      <c r="B370" s="62" t="e">
        <f t="shared" si="25"/>
        <v>#VALUE!</v>
      </c>
      <c r="C370" s="62" t="s">
        <v>101</v>
      </c>
      <c r="D370" s="63">
        <f t="shared" si="27"/>
        <v>0</v>
      </c>
      <c r="E370" s="87">
        <f t="shared" si="28"/>
        <v>0</v>
      </c>
      <c r="F370" s="89">
        <f t="shared" si="29"/>
        <v>0</v>
      </c>
      <c r="G370" s="64" t="s">
        <v>8</v>
      </c>
      <c r="H370" s="64">
        <f t="shared" si="26"/>
        <v>0</v>
      </c>
    </row>
    <row r="371" spans="1:8">
      <c r="A371" s="105" t="e">
        <f>#REF!</f>
        <v>#REF!</v>
      </c>
      <c r="B371" s="62" t="e">
        <f t="shared" si="25"/>
        <v>#VALUE!</v>
      </c>
      <c r="C371" s="62" t="s">
        <v>101</v>
      </c>
      <c r="D371" s="63">
        <f t="shared" si="27"/>
        <v>0</v>
      </c>
      <c r="E371" s="87">
        <f t="shared" si="28"/>
        <v>0</v>
      </c>
      <c r="F371" s="89">
        <f t="shared" si="29"/>
        <v>0</v>
      </c>
      <c r="G371" s="64" t="s">
        <v>8</v>
      </c>
      <c r="H371" s="64">
        <f t="shared" si="26"/>
        <v>0</v>
      </c>
    </row>
    <row r="372" spans="1:8">
      <c r="A372" s="105" t="e">
        <f>#REF!</f>
        <v>#REF!</v>
      </c>
      <c r="B372" s="62" t="e">
        <f t="shared" si="25"/>
        <v>#VALUE!</v>
      </c>
      <c r="C372" s="62" t="s">
        <v>101</v>
      </c>
      <c r="D372" s="63">
        <f t="shared" si="27"/>
        <v>0</v>
      </c>
      <c r="E372" s="87">
        <f t="shared" si="28"/>
        <v>0</v>
      </c>
      <c r="F372" s="89">
        <f t="shared" si="29"/>
        <v>0</v>
      </c>
      <c r="G372" s="64" t="s">
        <v>8</v>
      </c>
      <c r="H372" s="64">
        <f t="shared" si="26"/>
        <v>0</v>
      </c>
    </row>
    <row r="373" spans="1:8">
      <c r="A373" s="105" t="e">
        <f>#REF!</f>
        <v>#REF!</v>
      </c>
      <c r="B373" s="62" t="e">
        <f t="shared" si="25"/>
        <v>#VALUE!</v>
      </c>
      <c r="C373" s="62" t="s">
        <v>101</v>
      </c>
      <c r="D373" s="63">
        <f t="shared" si="27"/>
        <v>0</v>
      </c>
      <c r="E373" s="87">
        <f t="shared" si="28"/>
        <v>0</v>
      </c>
      <c r="F373" s="89">
        <f t="shared" si="29"/>
        <v>0</v>
      </c>
      <c r="G373" s="64" t="s">
        <v>8</v>
      </c>
      <c r="H373" s="64">
        <f t="shared" si="26"/>
        <v>0</v>
      </c>
    </row>
    <row r="374" spans="1:8">
      <c r="A374" s="105" t="e">
        <f>#REF!</f>
        <v>#REF!</v>
      </c>
      <c r="B374" s="62" t="e">
        <f t="shared" si="25"/>
        <v>#VALUE!</v>
      </c>
      <c r="C374" s="62" t="s">
        <v>101</v>
      </c>
      <c r="D374" s="63">
        <f t="shared" si="27"/>
        <v>0</v>
      </c>
      <c r="E374" s="87">
        <f t="shared" si="28"/>
        <v>0</v>
      </c>
      <c r="F374" s="89">
        <f t="shared" si="29"/>
        <v>0</v>
      </c>
      <c r="G374" s="64" t="s">
        <v>8</v>
      </c>
      <c r="H374" s="64">
        <f t="shared" si="26"/>
        <v>0</v>
      </c>
    </row>
    <row r="375" spans="1:8">
      <c r="A375" s="105" t="e">
        <f>#REF!</f>
        <v>#REF!</v>
      </c>
      <c r="B375" s="62" t="e">
        <f t="shared" si="25"/>
        <v>#VALUE!</v>
      </c>
      <c r="C375" s="62" t="s">
        <v>101</v>
      </c>
      <c r="D375" s="63">
        <f t="shared" si="27"/>
        <v>0</v>
      </c>
      <c r="E375" s="87">
        <f t="shared" si="28"/>
        <v>0</v>
      </c>
      <c r="F375" s="89">
        <f t="shared" si="29"/>
        <v>0</v>
      </c>
      <c r="G375" s="64" t="s">
        <v>8</v>
      </c>
      <c r="H375" s="64">
        <f t="shared" si="26"/>
        <v>0</v>
      </c>
    </row>
    <row r="376" spans="1:8">
      <c r="A376" s="105" t="e">
        <f>#REF!</f>
        <v>#REF!</v>
      </c>
      <c r="B376" s="62" t="e">
        <f t="shared" si="25"/>
        <v>#VALUE!</v>
      </c>
      <c r="C376" s="62" t="s">
        <v>101</v>
      </c>
      <c r="D376" s="63">
        <f t="shared" si="27"/>
        <v>0</v>
      </c>
      <c r="E376" s="87">
        <f t="shared" si="28"/>
        <v>0</v>
      </c>
      <c r="F376" s="89">
        <f t="shared" si="29"/>
        <v>0</v>
      </c>
      <c r="G376" s="64" t="s">
        <v>8</v>
      </c>
      <c r="H376" s="64">
        <f t="shared" si="26"/>
        <v>0</v>
      </c>
    </row>
    <row r="377" spans="1:8">
      <c r="A377" s="105" t="e">
        <f>#REF!</f>
        <v>#REF!</v>
      </c>
      <c r="B377" s="62" t="e">
        <f t="shared" si="25"/>
        <v>#VALUE!</v>
      </c>
      <c r="C377" s="62" t="s">
        <v>101</v>
      </c>
      <c r="D377" s="63">
        <f t="shared" si="27"/>
        <v>0</v>
      </c>
      <c r="E377" s="87">
        <f t="shared" si="28"/>
        <v>0</v>
      </c>
      <c r="F377" s="89">
        <f t="shared" si="29"/>
        <v>0</v>
      </c>
      <c r="G377" s="64" t="s">
        <v>8</v>
      </c>
      <c r="H377" s="64">
        <f t="shared" si="26"/>
        <v>0</v>
      </c>
    </row>
    <row r="378" spans="1:8">
      <c r="A378" s="105" t="e">
        <f>#REF!</f>
        <v>#REF!</v>
      </c>
      <c r="B378" s="62" t="e">
        <f t="shared" si="25"/>
        <v>#VALUE!</v>
      </c>
      <c r="C378" s="62" t="s">
        <v>101</v>
      </c>
      <c r="D378" s="63">
        <f t="shared" si="27"/>
        <v>0</v>
      </c>
      <c r="E378" s="87">
        <f t="shared" si="28"/>
        <v>0</v>
      </c>
      <c r="F378" s="89">
        <f t="shared" si="29"/>
        <v>0</v>
      </c>
      <c r="G378" s="64" t="s">
        <v>8</v>
      </c>
      <c r="H378" s="64">
        <f t="shared" si="26"/>
        <v>0</v>
      </c>
    </row>
    <row r="379" spans="1:8">
      <c r="A379" s="105" t="e">
        <f>#REF!</f>
        <v>#REF!</v>
      </c>
      <c r="B379" s="62" t="e">
        <f t="shared" si="25"/>
        <v>#VALUE!</v>
      </c>
      <c r="C379" s="62" t="s">
        <v>101</v>
      </c>
      <c r="D379" s="63">
        <f t="shared" si="27"/>
        <v>0</v>
      </c>
      <c r="E379" s="87">
        <f t="shared" si="28"/>
        <v>0</v>
      </c>
      <c r="F379" s="89">
        <f t="shared" si="29"/>
        <v>0</v>
      </c>
      <c r="G379" s="64" t="s">
        <v>8</v>
      </c>
      <c r="H379" s="64">
        <f t="shared" si="26"/>
        <v>0</v>
      </c>
    </row>
    <row r="380" spans="1:8">
      <c r="A380" s="105" t="e">
        <f>#REF!</f>
        <v>#REF!</v>
      </c>
      <c r="B380" s="62" t="e">
        <f t="shared" ref="B380:B443" si="30">MID(O380,FIND(" ",O380)+1,8)</f>
        <v>#VALUE!</v>
      </c>
      <c r="C380" s="62" t="s">
        <v>101</v>
      </c>
      <c r="D380" s="63">
        <f t="shared" si="27"/>
        <v>0</v>
      </c>
      <c r="E380" s="87">
        <f t="shared" si="28"/>
        <v>0</v>
      </c>
      <c r="F380" s="89">
        <f t="shared" si="29"/>
        <v>0</v>
      </c>
      <c r="G380" s="64" t="s">
        <v>8</v>
      </c>
      <c r="H380" s="64">
        <f t="shared" ref="H380:H443" si="31">Q380</f>
        <v>0</v>
      </c>
    </row>
    <row r="381" spans="1:8">
      <c r="A381" s="105" t="e">
        <f>#REF!</f>
        <v>#REF!</v>
      </c>
      <c r="B381" s="62" t="e">
        <f t="shared" si="30"/>
        <v>#VALUE!</v>
      </c>
      <c r="C381" s="62" t="s">
        <v>101</v>
      </c>
      <c r="D381" s="63">
        <f t="shared" si="27"/>
        <v>0</v>
      </c>
      <c r="E381" s="87">
        <f t="shared" si="28"/>
        <v>0</v>
      </c>
      <c r="F381" s="89">
        <f t="shared" si="29"/>
        <v>0</v>
      </c>
      <c r="G381" s="64" t="s">
        <v>8</v>
      </c>
      <c r="H381" s="64">
        <f t="shared" si="31"/>
        <v>0</v>
      </c>
    </row>
    <row r="382" spans="1:8">
      <c r="A382" s="105" t="e">
        <f>#REF!</f>
        <v>#REF!</v>
      </c>
      <c r="B382" s="62" t="e">
        <f t="shared" si="30"/>
        <v>#VALUE!</v>
      </c>
      <c r="C382" s="62" t="s">
        <v>101</v>
      </c>
      <c r="D382" s="63">
        <f t="shared" si="27"/>
        <v>0</v>
      </c>
      <c r="E382" s="87">
        <f t="shared" si="28"/>
        <v>0</v>
      </c>
      <c r="F382" s="89">
        <f t="shared" si="29"/>
        <v>0</v>
      </c>
      <c r="G382" s="64" t="s">
        <v>8</v>
      </c>
      <c r="H382" s="64">
        <f t="shared" si="31"/>
        <v>0</v>
      </c>
    </row>
    <row r="383" spans="1:8">
      <c r="A383" s="105" t="e">
        <f>#REF!</f>
        <v>#REF!</v>
      </c>
      <c r="B383" s="62" t="e">
        <f t="shared" si="30"/>
        <v>#VALUE!</v>
      </c>
      <c r="C383" s="62" t="s">
        <v>101</v>
      </c>
      <c r="D383" s="63">
        <f t="shared" si="27"/>
        <v>0</v>
      </c>
      <c r="E383" s="87">
        <f t="shared" si="28"/>
        <v>0</v>
      </c>
      <c r="F383" s="89">
        <f t="shared" si="29"/>
        <v>0</v>
      </c>
      <c r="G383" s="64" t="s">
        <v>8</v>
      </c>
      <c r="H383" s="64">
        <f t="shared" si="31"/>
        <v>0</v>
      </c>
    </row>
    <row r="384" spans="1:8">
      <c r="A384" s="105" t="e">
        <f>#REF!</f>
        <v>#REF!</v>
      </c>
      <c r="B384" s="62" t="e">
        <f t="shared" si="30"/>
        <v>#VALUE!</v>
      </c>
      <c r="C384" s="62" t="s">
        <v>101</v>
      </c>
      <c r="D384" s="63">
        <f t="shared" si="27"/>
        <v>0</v>
      </c>
      <c r="E384" s="87">
        <f t="shared" si="28"/>
        <v>0</v>
      </c>
      <c r="F384" s="89">
        <f t="shared" si="29"/>
        <v>0</v>
      </c>
      <c r="G384" s="64" t="s">
        <v>8</v>
      </c>
      <c r="H384" s="64">
        <f t="shared" si="31"/>
        <v>0</v>
      </c>
    </row>
    <row r="385" spans="1:8">
      <c r="A385" s="105" t="e">
        <f>#REF!</f>
        <v>#REF!</v>
      </c>
      <c r="B385" s="62" t="e">
        <f t="shared" si="30"/>
        <v>#VALUE!</v>
      </c>
      <c r="C385" s="62" t="s">
        <v>101</v>
      </c>
      <c r="D385" s="63">
        <f t="shared" si="27"/>
        <v>0</v>
      </c>
      <c r="E385" s="87">
        <f t="shared" si="28"/>
        <v>0</v>
      </c>
      <c r="F385" s="89">
        <f t="shared" si="29"/>
        <v>0</v>
      </c>
      <c r="G385" s="64" t="s">
        <v>8</v>
      </c>
      <c r="H385" s="64">
        <f t="shared" si="31"/>
        <v>0</v>
      </c>
    </row>
    <row r="386" spans="1:8">
      <c r="A386" s="105" t="e">
        <f>#REF!</f>
        <v>#REF!</v>
      </c>
      <c r="B386" s="62" t="e">
        <f t="shared" si="30"/>
        <v>#VALUE!</v>
      </c>
      <c r="C386" s="62" t="s">
        <v>101</v>
      </c>
      <c r="D386" s="63">
        <f t="shared" si="27"/>
        <v>0</v>
      </c>
      <c r="E386" s="87">
        <f t="shared" si="28"/>
        <v>0</v>
      </c>
      <c r="F386" s="89">
        <f t="shared" si="29"/>
        <v>0</v>
      </c>
      <c r="G386" s="64" t="s">
        <v>8</v>
      </c>
      <c r="H386" s="64">
        <f t="shared" si="31"/>
        <v>0</v>
      </c>
    </row>
    <row r="387" spans="1:8">
      <c r="A387" s="105" t="e">
        <f>#REF!</f>
        <v>#REF!</v>
      </c>
      <c r="B387" s="62" t="e">
        <f t="shared" si="30"/>
        <v>#VALUE!</v>
      </c>
      <c r="C387" s="62" t="s">
        <v>101</v>
      </c>
      <c r="D387" s="63">
        <f t="shared" ref="D387:D450" si="32">L387</f>
        <v>0</v>
      </c>
      <c r="E387" s="87">
        <f t="shared" ref="E387:E450" si="33">M387/100</f>
        <v>0</v>
      </c>
      <c r="F387" s="89">
        <f t="shared" ref="F387:F450" si="34">(D387*E387)</f>
        <v>0</v>
      </c>
      <c r="G387" s="64" t="s">
        <v>8</v>
      </c>
      <c r="H387" s="64">
        <f t="shared" si="31"/>
        <v>0</v>
      </c>
    </row>
    <row r="388" spans="1:8">
      <c r="A388" s="105" t="e">
        <f>#REF!</f>
        <v>#REF!</v>
      </c>
      <c r="B388" s="62" t="e">
        <f t="shared" si="30"/>
        <v>#VALUE!</v>
      </c>
      <c r="C388" s="62" t="s">
        <v>101</v>
      </c>
      <c r="D388" s="63">
        <f t="shared" si="32"/>
        <v>0</v>
      </c>
      <c r="E388" s="87">
        <f t="shared" si="33"/>
        <v>0</v>
      </c>
      <c r="F388" s="89">
        <f t="shared" si="34"/>
        <v>0</v>
      </c>
      <c r="G388" s="64" t="s">
        <v>8</v>
      </c>
      <c r="H388" s="64">
        <f t="shared" si="31"/>
        <v>0</v>
      </c>
    </row>
    <row r="389" spans="1:8">
      <c r="A389" s="105" t="e">
        <f>#REF!</f>
        <v>#REF!</v>
      </c>
      <c r="B389" s="62" t="e">
        <f t="shared" si="30"/>
        <v>#VALUE!</v>
      </c>
      <c r="C389" s="62" t="s">
        <v>101</v>
      </c>
      <c r="D389" s="63">
        <f t="shared" si="32"/>
        <v>0</v>
      </c>
      <c r="E389" s="87">
        <f t="shared" si="33"/>
        <v>0</v>
      </c>
      <c r="F389" s="89">
        <f t="shared" si="34"/>
        <v>0</v>
      </c>
      <c r="G389" s="64" t="s">
        <v>8</v>
      </c>
      <c r="H389" s="64">
        <f t="shared" si="31"/>
        <v>0</v>
      </c>
    </row>
    <row r="390" spans="1:8">
      <c r="A390" s="105" t="e">
        <f>#REF!</f>
        <v>#REF!</v>
      </c>
      <c r="B390" s="62" t="e">
        <f t="shared" si="30"/>
        <v>#VALUE!</v>
      </c>
      <c r="C390" s="62" t="s">
        <v>101</v>
      </c>
      <c r="D390" s="63">
        <f t="shared" si="32"/>
        <v>0</v>
      </c>
      <c r="E390" s="87">
        <f t="shared" si="33"/>
        <v>0</v>
      </c>
      <c r="F390" s="89">
        <f t="shared" si="34"/>
        <v>0</v>
      </c>
      <c r="G390" s="64" t="s">
        <v>8</v>
      </c>
      <c r="H390" s="64">
        <f t="shared" si="31"/>
        <v>0</v>
      </c>
    </row>
    <row r="391" spans="1:8">
      <c r="A391" s="105" t="e">
        <f>#REF!</f>
        <v>#REF!</v>
      </c>
      <c r="B391" s="62" t="e">
        <f t="shared" si="30"/>
        <v>#VALUE!</v>
      </c>
      <c r="C391" s="62" t="s">
        <v>101</v>
      </c>
      <c r="D391" s="63">
        <f t="shared" si="32"/>
        <v>0</v>
      </c>
      <c r="E391" s="87">
        <f t="shared" si="33"/>
        <v>0</v>
      </c>
      <c r="F391" s="89">
        <f t="shared" si="34"/>
        <v>0</v>
      </c>
      <c r="G391" s="64" t="s">
        <v>8</v>
      </c>
      <c r="H391" s="64">
        <f t="shared" si="31"/>
        <v>0</v>
      </c>
    </row>
    <row r="392" spans="1:8">
      <c r="A392" s="105" t="e">
        <f>#REF!</f>
        <v>#REF!</v>
      </c>
      <c r="B392" s="62" t="e">
        <f t="shared" si="30"/>
        <v>#VALUE!</v>
      </c>
      <c r="C392" s="62" t="s">
        <v>101</v>
      </c>
      <c r="D392" s="63">
        <f t="shared" si="32"/>
        <v>0</v>
      </c>
      <c r="E392" s="87">
        <f t="shared" si="33"/>
        <v>0</v>
      </c>
      <c r="F392" s="89">
        <f t="shared" si="34"/>
        <v>0</v>
      </c>
      <c r="G392" s="64" t="s">
        <v>8</v>
      </c>
      <c r="H392" s="64">
        <f t="shared" si="31"/>
        <v>0</v>
      </c>
    </row>
    <row r="393" spans="1:8">
      <c r="A393" s="105" t="e">
        <f>#REF!</f>
        <v>#REF!</v>
      </c>
      <c r="B393" s="62" t="e">
        <f t="shared" si="30"/>
        <v>#VALUE!</v>
      </c>
      <c r="C393" s="62" t="s">
        <v>101</v>
      </c>
      <c r="D393" s="63">
        <f t="shared" si="32"/>
        <v>0</v>
      </c>
      <c r="E393" s="87">
        <f t="shared" si="33"/>
        <v>0</v>
      </c>
      <c r="F393" s="89">
        <f t="shared" si="34"/>
        <v>0</v>
      </c>
      <c r="G393" s="64" t="s">
        <v>8</v>
      </c>
      <c r="H393" s="64">
        <f t="shared" si="31"/>
        <v>0</v>
      </c>
    </row>
    <row r="394" spans="1:8">
      <c r="A394" s="105" t="e">
        <f>#REF!</f>
        <v>#REF!</v>
      </c>
      <c r="B394" s="62" t="e">
        <f t="shared" si="30"/>
        <v>#VALUE!</v>
      </c>
      <c r="C394" s="62" t="s">
        <v>101</v>
      </c>
      <c r="D394" s="63">
        <f t="shared" si="32"/>
        <v>0</v>
      </c>
      <c r="E394" s="87">
        <f t="shared" si="33"/>
        <v>0</v>
      </c>
      <c r="F394" s="89">
        <f t="shared" si="34"/>
        <v>0</v>
      </c>
      <c r="G394" s="64" t="s">
        <v>8</v>
      </c>
      <c r="H394" s="64">
        <f t="shared" si="31"/>
        <v>0</v>
      </c>
    </row>
    <row r="395" spans="1:8">
      <c r="A395" s="105" t="e">
        <f>#REF!</f>
        <v>#REF!</v>
      </c>
      <c r="B395" s="62" t="e">
        <f t="shared" si="30"/>
        <v>#VALUE!</v>
      </c>
      <c r="C395" s="62" t="s">
        <v>101</v>
      </c>
      <c r="D395" s="63">
        <f t="shared" si="32"/>
        <v>0</v>
      </c>
      <c r="E395" s="87">
        <f t="shared" si="33"/>
        <v>0</v>
      </c>
      <c r="F395" s="89">
        <f t="shared" si="34"/>
        <v>0</v>
      </c>
      <c r="G395" s="64" t="s">
        <v>8</v>
      </c>
      <c r="H395" s="64">
        <f t="shared" si="31"/>
        <v>0</v>
      </c>
    </row>
    <row r="396" spans="1:8">
      <c r="A396" s="105" t="e">
        <f>#REF!</f>
        <v>#REF!</v>
      </c>
      <c r="B396" s="62" t="e">
        <f t="shared" si="30"/>
        <v>#VALUE!</v>
      </c>
      <c r="C396" s="62" t="s">
        <v>101</v>
      </c>
      <c r="D396" s="63">
        <f t="shared" si="32"/>
        <v>0</v>
      </c>
      <c r="E396" s="87">
        <f t="shared" si="33"/>
        <v>0</v>
      </c>
      <c r="F396" s="89">
        <f t="shared" si="34"/>
        <v>0</v>
      </c>
      <c r="G396" s="64" t="s">
        <v>8</v>
      </c>
      <c r="H396" s="64">
        <f t="shared" si="31"/>
        <v>0</v>
      </c>
    </row>
    <row r="397" spans="1:8">
      <c r="A397" s="105" t="e">
        <f>#REF!</f>
        <v>#REF!</v>
      </c>
      <c r="B397" s="62" t="e">
        <f t="shared" si="30"/>
        <v>#VALUE!</v>
      </c>
      <c r="C397" s="62" t="s">
        <v>101</v>
      </c>
      <c r="D397" s="63">
        <f t="shared" si="32"/>
        <v>0</v>
      </c>
      <c r="E397" s="87">
        <f t="shared" si="33"/>
        <v>0</v>
      </c>
      <c r="F397" s="89">
        <f t="shared" si="34"/>
        <v>0</v>
      </c>
      <c r="G397" s="64" t="s">
        <v>8</v>
      </c>
      <c r="H397" s="64">
        <f t="shared" si="31"/>
        <v>0</v>
      </c>
    </row>
    <row r="398" spans="1:8">
      <c r="A398" s="105" t="e">
        <f>#REF!</f>
        <v>#REF!</v>
      </c>
      <c r="B398" s="62" t="e">
        <f t="shared" si="30"/>
        <v>#VALUE!</v>
      </c>
      <c r="C398" s="62" t="s">
        <v>101</v>
      </c>
      <c r="D398" s="63">
        <f t="shared" si="32"/>
        <v>0</v>
      </c>
      <c r="E398" s="87">
        <f t="shared" si="33"/>
        <v>0</v>
      </c>
      <c r="F398" s="89">
        <f t="shared" si="34"/>
        <v>0</v>
      </c>
      <c r="G398" s="64" t="s">
        <v>8</v>
      </c>
      <c r="H398" s="64">
        <f t="shared" si="31"/>
        <v>0</v>
      </c>
    </row>
    <row r="399" spans="1:8">
      <c r="A399" s="105" t="e">
        <f>#REF!</f>
        <v>#REF!</v>
      </c>
      <c r="B399" s="62" t="e">
        <f t="shared" si="30"/>
        <v>#VALUE!</v>
      </c>
      <c r="C399" s="62" t="s">
        <v>101</v>
      </c>
      <c r="D399" s="63">
        <f t="shared" si="32"/>
        <v>0</v>
      </c>
      <c r="E399" s="87">
        <f t="shared" si="33"/>
        <v>0</v>
      </c>
      <c r="F399" s="89">
        <f t="shared" si="34"/>
        <v>0</v>
      </c>
      <c r="G399" s="64" t="s">
        <v>8</v>
      </c>
      <c r="H399" s="64">
        <f t="shared" si="31"/>
        <v>0</v>
      </c>
    </row>
    <row r="400" spans="1:8">
      <c r="A400" s="105" t="e">
        <f>#REF!</f>
        <v>#REF!</v>
      </c>
      <c r="B400" s="62" t="e">
        <f t="shared" si="30"/>
        <v>#VALUE!</v>
      </c>
      <c r="C400" s="62" t="s">
        <v>101</v>
      </c>
      <c r="D400" s="63">
        <f t="shared" si="32"/>
        <v>0</v>
      </c>
      <c r="E400" s="87">
        <f t="shared" si="33"/>
        <v>0</v>
      </c>
      <c r="F400" s="89">
        <f t="shared" si="34"/>
        <v>0</v>
      </c>
      <c r="G400" s="64" t="s">
        <v>8</v>
      </c>
      <c r="H400" s="64">
        <f t="shared" si="31"/>
        <v>0</v>
      </c>
    </row>
    <row r="401" spans="1:8">
      <c r="A401" s="105" t="e">
        <f>#REF!</f>
        <v>#REF!</v>
      </c>
      <c r="B401" s="62" t="e">
        <f t="shared" si="30"/>
        <v>#VALUE!</v>
      </c>
      <c r="C401" s="62" t="s">
        <v>101</v>
      </c>
      <c r="D401" s="63">
        <f t="shared" si="32"/>
        <v>0</v>
      </c>
      <c r="E401" s="87">
        <f t="shared" si="33"/>
        <v>0</v>
      </c>
      <c r="F401" s="89">
        <f t="shared" si="34"/>
        <v>0</v>
      </c>
      <c r="G401" s="64" t="s">
        <v>8</v>
      </c>
      <c r="H401" s="64">
        <f t="shared" si="31"/>
        <v>0</v>
      </c>
    </row>
    <row r="402" spans="1:8">
      <c r="A402" s="105" t="e">
        <f>#REF!</f>
        <v>#REF!</v>
      </c>
      <c r="B402" s="62" t="e">
        <f t="shared" si="30"/>
        <v>#VALUE!</v>
      </c>
      <c r="C402" s="62" t="s">
        <v>101</v>
      </c>
      <c r="D402" s="63">
        <f t="shared" si="32"/>
        <v>0</v>
      </c>
      <c r="E402" s="87">
        <f t="shared" si="33"/>
        <v>0</v>
      </c>
      <c r="F402" s="89">
        <f t="shared" si="34"/>
        <v>0</v>
      </c>
      <c r="G402" s="64" t="s">
        <v>8</v>
      </c>
      <c r="H402" s="64">
        <f t="shared" si="31"/>
        <v>0</v>
      </c>
    </row>
    <row r="403" spans="1:8">
      <c r="A403" s="105" t="e">
        <f>#REF!</f>
        <v>#REF!</v>
      </c>
      <c r="B403" s="62" t="e">
        <f t="shared" si="30"/>
        <v>#VALUE!</v>
      </c>
      <c r="C403" s="62" t="s">
        <v>101</v>
      </c>
      <c r="D403" s="63">
        <f t="shared" si="32"/>
        <v>0</v>
      </c>
      <c r="E403" s="87">
        <f t="shared" si="33"/>
        <v>0</v>
      </c>
      <c r="F403" s="89">
        <f t="shared" si="34"/>
        <v>0</v>
      </c>
      <c r="G403" s="64" t="s">
        <v>8</v>
      </c>
      <c r="H403" s="64">
        <f t="shared" si="31"/>
        <v>0</v>
      </c>
    </row>
    <row r="404" spans="1:8">
      <c r="A404" s="105" t="e">
        <f>#REF!</f>
        <v>#REF!</v>
      </c>
      <c r="B404" s="62" t="e">
        <f t="shared" si="30"/>
        <v>#VALUE!</v>
      </c>
      <c r="C404" s="62" t="s">
        <v>101</v>
      </c>
      <c r="D404" s="63">
        <f t="shared" si="32"/>
        <v>0</v>
      </c>
      <c r="E404" s="87">
        <f t="shared" si="33"/>
        <v>0</v>
      </c>
      <c r="F404" s="89">
        <f t="shared" si="34"/>
        <v>0</v>
      </c>
      <c r="G404" s="64" t="s">
        <v>8</v>
      </c>
      <c r="H404" s="64">
        <f t="shared" si="31"/>
        <v>0</v>
      </c>
    </row>
    <row r="405" spans="1:8">
      <c r="A405" s="105" t="e">
        <f>#REF!</f>
        <v>#REF!</v>
      </c>
      <c r="B405" s="62" t="e">
        <f t="shared" si="30"/>
        <v>#VALUE!</v>
      </c>
      <c r="C405" s="62" t="s">
        <v>101</v>
      </c>
      <c r="D405" s="63">
        <f t="shared" si="32"/>
        <v>0</v>
      </c>
      <c r="E405" s="87">
        <f t="shared" si="33"/>
        <v>0</v>
      </c>
      <c r="F405" s="89">
        <f t="shared" si="34"/>
        <v>0</v>
      </c>
      <c r="G405" s="64" t="s">
        <v>8</v>
      </c>
      <c r="H405" s="64">
        <f t="shared" si="31"/>
        <v>0</v>
      </c>
    </row>
    <row r="406" spans="1:8">
      <c r="A406" s="105" t="e">
        <f>#REF!</f>
        <v>#REF!</v>
      </c>
      <c r="B406" s="62" t="e">
        <f t="shared" si="30"/>
        <v>#VALUE!</v>
      </c>
      <c r="C406" s="62" t="s">
        <v>101</v>
      </c>
      <c r="D406" s="63">
        <f t="shared" si="32"/>
        <v>0</v>
      </c>
      <c r="E406" s="87">
        <f t="shared" si="33"/>
        <v>0</v>
      </c>
      <c r="F406" s="89">
        <f t="shared" si="34"/>
        <v>0</v>
      </c>
      <c r="G406" s="64" t="s">
        <v>8</v>
      </c>
      <c r="H406" s="64">
        <f t="shared" si="31"/>
        <v>0</v>
      </c>
    </row>
    <row r="407" spans="1:8">
      <c r="A407" s="105" t="e">
        <f>#REF!</f>
        <v>#REF!</v>
      </c>
      <c r="B407" s="62" t="e">
        <f t="shared" si="30"/>
        <v>#VALUE!</v>
      </c>
      <c r="C407" s="62" t="s">
        <v>101</v>
      </c>
      <c r="D407" s="63">
        <f t="shared" si="32"/>
        <v>0</v>
      </c>
      <c r="E407" s="87">
        <f t="shared" si="33"/>
        <v>0</v>
      </c>
      <c r="F407" s="89">
        <f t="shared" si="34"/>
        <v>0</v>
      </c>
      <c r="G407" s="64" t="s">
        <v>8</v>
      </c>
      <c r="H407" s="64">
        <f t="shared" si="31"/>
        <v>0</v>
      </c>
    </row>
    <row r="408" spans="1:8">
      <c r="A408" s="105" t="e">
        <f>#REF!</f>
        <v>#REF!</v>
      </c>
      <c r="B408" s="62" t="e">
        <f t="shared" si="30"/>
        <v>#VALUE!</v>
      </c>
      <c r="C408" s="62" t="s">
        <v>101</v>
      </c>
      <c r="D408" s="63">
        <f t="shared" si="32"/>
        <v>0</v>
      </c>
      <c r="E408" s="87">
        <f t="shared" si="33"/>
        <v>0</v>
      </c>
      <c r="F408" s="89">
        <f t="shared" si="34"/>
        <v>0</v>
      </c>
      <c r="G408" s="64" t="s">
        <v>8</v>
      </c>
      <c r="H408" s="64">
        <f t="shared" si="31"/>
        <v>0</v>
      </c>
    </row>
    <row r="409" spans="1:8">
      <c r="A409" s="105" t="e">
        <f>#REF!</f>
        <v>#REF!</v>
      </c>
      <c r="B409" s="62" t="e">
        <f t="shared" si="30"/>
        <v>#VALUE!</v>
      </c>
      <c r="C409" s="62" t="s">
        <v>101</v>
      </c>
      <c r="D409" s="63">
        <f t="shared" si="32"/>
        <v>0</v>
      </c>
      <c r="E409" s="87">
        <f t="shared" si="33"/>
        <v>0</v>
      </c>
      <c r="F409" s="89">
        <f t="shared" si="34"/>
        <v>0</v>
      </c>
      <c r="G409" s="64" t="s">
        <v>8</v>
      </c>
      <c r="H409" s="64">
        <f t="shared" si="31"/>
        <v>0</v>
      </c>
    </row>
    <row r="410" spans="1:8">
      <c r="A410" s="105" t="e">
        <f>#REF!</f>
        <v>#REF!</v>
      </c>
      <c r="B410" s="62" t="e">
        <f t="shared" si="30"/>
        <v>#VALUE!</v>
      </c>
      <c r="C410" s="62" t="s">
        <v>101</v>
      </c>
      <c r="D410" s="63">
        <f t="shared" si="32"/>
        <v>0</v>
      </c>
      <c r="E410" s="87">
        <f t="shared" si="33"/>
        <v>0</v>
      </c>
      <c r="F410" s="89">
        <f t="shared" si="34"/>
        <v>0</v>
      </c>
      <c r="G410" s="64" t="s">
        <v>8</v>
      </c>
      <c r="H410" s="64">
        <f t="shared" si="31"/>
        <v>0</v>
      </c>
    </row>
    <row r="411" spans="1:8">
      <c r="A411" s="105" t="e">
        <f>#REF!</f>
        <v>#REF!</v>
      </c>
      <c r="B411" s="62" t="e">
        <f t="shared" si="30"/>
        <v>#VALUE!</v>
      </c>
      <c r="C411" s="62" t="s">
        <v>101</v>
      </c>
      <c r="D411" s="63">
        <f t="shared" si="32"/>
        <v>0</v>
      </c>
      <c r="E411" s="87">
        <f t="shared" si="33"/>
        <v>0</v>
      </c>
      <c r="F411" s="89">
        <f t="shared" si="34"/>
        <v>0</v>
      </c>
      <c r="G411" s="64" t="s">
        <v>8</v>
      </c>
      <c r="H411" s="64">
        <f t="shared" si="31"/>
        <v>0</v>
      </c>
    </row>
    <row r="412" spans="1:8">
      <c r="A412" s="105" t="e">
        <f>#REF!</f>
        <v>#REF!</v>
      </c>
      <c r="B412" s="62" t="e">
        <f t="shared" si="30"/>
        <v>#VALUE!</v>
      </c>
      <c r="C412" s="62" t="s">
        <v>101</v>
      </c>
      <c r="D412" s="63">
        <f t="shared" si="32"/>
        <v>0</v>
      </c>
      <c r="E412" s="87">
        <f t="shared" si="33"/>
        <v>0</v>
      </c>
      <c r="F412" s="89">
        <f t="shared" si="34"/>
        <v>0</v>
      </c>
      <c r="G412" s="64" t="s">
        <v>8</v>
      </c>
      <c r="H412" s="64">
        <f t="shared" si="31"/>
        <v>0</v>
      </c>
    </row>
    <row r="413" spans="1:8">
      <c r="A413" s="105" t="e">
        <f>#REF!</f>
        <v>#REF!</v>
      </c>
      <c r="B413" s="62" t="e">
        <f t="shared" si="30"/>
        <v>#VALUE!</v>
      </c>
      <c r="C413" s="62" t="s">
        <v>101</v>
      </c>
      <c r="D413" s="63">
        <f t="shared" si="32"/>
        <v>0</v>
      </c>
      <c r="E413" s="87">
        <f t="shared" si="33"/>
        <v>0</v>
      </c>
      <c r="F413" s="89">
        <f t="shared" si="34"/>
        <v>0</v>
      </c>
      <c r="G413" s="64" t="s">
        <v>8</v>
      </c>
      <c r="H413" s="64">
        <f t="shared" si="31"/>
        <v>0</v>
      </c>
    </row>
    <row r="414" spans="1:8">
      <c r="A414" s="105" t="e">
        <f>#REF!</f>
        <v>#REF!</v>
      </c>
      <c r="B414" s="62" t="e">
        <f t="shared" si="30"/>
        <v>#VALUE!</v>
      </c>
      <c r="C414" s="62" t="s">
        <v>101</v>
      </c>
      <c r="D414" s="63">
        <f t="shared" si="32"/>
        <v>0</v>
      </c>
      <c r="E414" s="87">
        <f t="shared" si="33"/>
        <v>0</v>
      </c>
      <c r="F414" s="89">
        <f t="shared" si="34"/>
        <v>0</v>
      </c>
      <c r="G414" s="64" t="s">
        <v>8</v>
      </c>
      <c r="H414" s="64">
        <f t="shared" si="31"/>
        <v>0</v>
      </c>
    </row>
    <row r="415" spans="1:8">
      <c r="A415" s="105" t="e">
        <f>#REF!</f>
        <v>#REF!</v>
      </c>
      <c r="B415" s="62" t="e">
        <f t="shared" si="30"/>
        <v>#VALUE!</v>
      </c>
      <c r="C415" s="62" t="s">
        <v>101</v>
      </c>
      <c r="D415" s="63">
        <f t="shared" si="32"/>
        <v>0</v>
      </c>
      <c r="E415" s="87">
        <f t="shared" si="33"/>
        <v>0</v>
      </c>
      <c r="F415" s="89">
        <f t="shared" si="34"/>
        <v>0</v>
      </c>
      <c r="G415" s="64" t="s">
        <v>8</v>
      </c>
      <c r="H415" s="64">
        <f t="shared" si="31"/>
        <v>0</v>
      </c>
    </row>
    <row r="416" spans="1:8">
      <c r="A416" s="105" t="e">
        <f>#REF!</f>
        <v>#REF!</v>
      </c>
      <c r="B416" s="62" t="e">
        <f t="shared" si="30"/>
        <v>#VALUE!</v>
      </c>
      <c r="C416" s="62" t="s">
        <v>101</v>
      </c>
      <c r="D416" s="63">
        <f t="shared" si="32"/>
        <v>0</v>
      </c>
      <c r="E416" s="87">
        <f t="shared" si="33"/>
        <v>0</v>
      </c>
      <c r="F416" s="89">
        <f t="shared" si="34"/>
        <v>0</v>
      </c>
      <c r="G416" s="64" t="s">
        <v>8</v>
      </c>
      <c r="H416" s="64">
        <f t="shared" si="31"/>
        <v>0</v>
      </c>
    </row>
    <row r="417" spans="1:8">
      <c r="A417" s="105" t="e">
        <f>#REF!</f>
        <v>#REF!</v>
      </c>
      <c r="B417" s="62" t="e">
        <f t="shared" si="30"/>
        <v>#VALUE!</v>
      </c>
      <c r="C417" s="62" t="s">
        <v>101</v>
      </c>
      <c r="D417" s="63">
        <f t="shared" si="32"/>
        <v>0</v>
      </c>
      <c r="E417" s="87">
        <f t="shared" si="33"/>
        <v>0</v>
      </c>
      <c r="F417" s="89">
        <f t="shared" si="34"/>
        <v>0</v>
      </c>
      <c r="G417" s="64" t="s">
        <v>8</v>
      </c>
      <c r="H417" s="64">
        <f t="shared" si="31"/>
        <v>0</v>
      </c>
    </row>
    <row r="418" spans="1:8">
      <c r="A418" s="105" t="e">
        <f>#REF!</f>
        <v>#REF!</v>
      </c>
      <c r="B418" s="62" t="e">
        <f t="shared" si="30"/>
        <v>#VALUE!</v>
      </c>
      <c r="C418" s="62" t="s">
        <v>101</v>
      </c>
      <c r="D418" s="63">
        <f t="shared" si="32"/>
        <v>0</v>
      </c>
      <c r="E418" s="87">
        <f t="shared" si="33"/>
        <v>0</v>
      </c>
      <c r="F418" s="89">
        <f t="shared" si="34"/>
        <v>0</v>
      </c>
      <c r="G418" s="64" t="s">
        <v>8</v>
      </c>
      <c r="H418" s="64">
        <f t="shared" si="31"/>
        <v>0</v>
      </c>
    </row>
    <row r="419" spans="1:8">
      <c r="A419" s="105" t="e">
        <f>#REF!</f>
        <v>#REF!</v>
      </c>
      <c r="B419" s="62" t="e">
        <f t="shared" si="30"/>
        <v>#VALUE!</v>
      </c>
      <c r="C419" s="62" t="s">
        <v>101</v>
      </c>
      <c r="D419" s="63">
        <f t="shared" si="32"/>
        <v>0</v>
      </c>
      <c r="E419" s="87">
        <f t="shared" si="33"/>
        <v>0</v>
      </c>
      <c r="F419" s="89">
        <f t="shared" si="34"/>
        <v>0</v>
      </c>
      <c r="G419" s="64" t="s">
        <v>8</v>
      </c>
      <c r="H419" s="64">
        <f t="shared" si="31"/>
        <v>0</v>
      </c>
    </row>
    <row r="420" spans="1:8">
      <c r="A420" s="105" t="e">
        <f>#REF!</f>
        <v>#REF!</v>
      </c>
      <c r="B420" s="62" t="e">
        <f t="shared" si="30"/>
        <v>#VALUE!</v>
      </c>
      <c r="C420" s="62" t="s">
        <v>101</v>
      </c>
      <c r="D420" s="63">
        <f t="shared" si="32"/>
        <v>0</v>
      </c>
      <c r="E420" s="87">
        <f t="shared" si="33"/>
        <v>0</v>
      </c>
      <c r="F420" s="89">
        <f t="shared" si="34"/>
        <v>0</v>
      </c>
      <c r="G420" s="64" t="s">
        <v>8</v>
      </c>
      <c r="H420" s="64">
        <f t="shared" si="31"/>
        <v>0</v>
      </c>
    </row>
    <row r="421" spans="1:8">
      <c r="A421" s="105" t="e">
        <f>#REF!</f>
        <v>#REF!</v>
      </c>
      <c r="B421" s="62" t="e">
        <f t="shared" si="30"/>
        <v>#VALUE!</v>
      </c>
      <c r="C421" s="62" t="s">
        <v>101</v>
      </c>
      <c r="D421" s="63">
        <f t="shared" si="32"/>
        <v>0</v>
      </c>
      <c r="E421" s="87">
        <f t="shared" si="33"/>
        <v>0</v>
      </c>
      <c r="F421" s="89">
        <f t="shared" si="34"/>
        <v>0</v>
      </c>
      <c r="G421" s="64" t="s">
        <v>8</v>
      </c>
      <c r="H421" s="64">
        <f t="shared" si="31"/>
        <v>0</v>
      </c>
    </row>
    <row r="422" spans="1:8">
      <c r="A422" s="105" t="e">
        <f>#REF!</f>
        <v>#REF!</v>
      </c>
      <c r="B422" s="62" t="e">
        <f t="shared" si="30"/>
        <v>#VALUE!</v>
      </c>
      <c r="C422" s="62" t="s">
        <v>101</v>
      </c>
      <c r="D422" s="63">
        <f t="shared" si="32"/>
        <v>0</v>
      </c>
      <c r="E422" s="87">
        <f t="shared" si="33"/>
        <v>0</v>
      </c>
      <c r="F422" s="89">
        <f t="shared" si="34"/>
        <v>0</v>
      </c>
      <c r="G422" s="64" t="s">
        <v>8</v>
      </c>
      <c r="H422" s="64">
        <f t="shared" si="31"/>
        <v>0</v>
      </c>
    </row>
    <row r="423" spans="1:8">
      <c r="A423" s="105" t="e">
        <f>#REF!</f>
        <v>#REF!</v>
      </c>
      <c r="B423" s="62" t="e">
        <f t="shared" si="30"/>
        <v>#VALUE!</v>
      </c>
      <c r="C423" s="62" t="s">
        <v>101</v>
      </c>
      <c r="D423" s="63">
        <f t="shared" si="32"/>
        <v>0</v>
      </c>
      <c r="E423" s="87">
        <f t="shared" si="33"/>
        <v>0</v>
      </c>
      <c r="F423" s="89">
        <f t="shared" si="34"/>
        <v>0</v>
      </c>
      <c r="G423" s="64" t="s">
        <v>8</v>
      </c>
      <c r="H423" s="64">
        <f t="shared" si="31"/>
        <v>0</v>
      </c>
    </row>
    <row r="424" spans="1:8">
      <c r="A424" s="105" t="e">
        <f>#REF!</f>
        <v>#REF!</v>
      </c>
      <c r="B424" s="62" t="e">
        <f t="shared" si="30"/>
        <v>#VALUE!</v>
      </c>
      <c r="C424" s="62" t="s">
        <v>101</v>
      </c>
      <c r="D424" s="63">
        <f t="shared" si="32"/>
        <v>0</v>
      </c>
      <c r="E424" s="87">
        <f t="shared" si="33"/>
        <v>0</v>
      </c>
      <c r="F424" s="89">
        <f t="shared" si="34"/>
        <v>0</v>
      </c>
      <c r="G424" s="64" t="s">
        <v>8</v>
      </c>
      <c r="H424" s="64">
        <f t="shared" si="31"/>
        <v>0</v>
      </c>
    </row>
    <row r="425" spans="1:8">
      <c r="A425" s="105" t="e">
        <f>#REF!</f>
        <v>#REF!</v>
      </c>
      <c r="B425" s="62" t="e">
        <f t="shared" si="30"/>
        <v>#VALUE!</v>
      </c>
      <c r="C425" s="62" t="s">
        <v>101</v>
      </c>
      <c r="D425" s="63">
        <f t="shared" si="32"/>
        <v>0</v>
      </c>
      <c r="E425" s="87">
        <f t="shared" si="33"/>
        <v>0</v>
      </c>
      <c r="F425" s="89">
        <f t="shared" si="34"/>
        <v>0</v>
      </c>
      <c r="G425" s="64" t="s">
        <v>8</v>
      </c>
      <c r="H425" s="64">
        <f t="shared" si="31"/>
        <v>0</v>
      </c>
    </row>
    <row r="426" spans="1:8">
      <c r="A426" s="105" t="e">
        <f>#REF!</f>
        <v>#REF!</v>
      </c>
      <c r="B426" s="62" t="e">
        <f t="shared" si="30"/>
        <v>#VALUE!</v>
      </c>
      <c r="C426" s="62" t="s">
        <v>101</v>
      </c>
      <c r="D426" s="63">
        <f t="shared" si="32"/>
        <v>0</v>
      </c>
      <c r="E426" s="87">
        <f t="shared" si="33"/>
        <v>0</v>
      </c>
      <c r="F426" s="89">
        <f t="shared" si="34"/>
        <v>0</v>
      </c>
      <c r="G426" s="64" t="s">
        <v>8</v>
      </c>
      <c r="H426" s="64">
        <f t="shared" si="31"/>
        <v>0</v>
      </c>
    </row>
    <row r="427" spans="1:8">
      <c r="A427" s="105" t="e">
        <f>#REF!</f>
        <v>#REF!</v>
      </c>
      <c r="B427" s="62" t="e">
        <f t="shared" si="30"/>
        <v>#VALUE!</v>
      </c>
      <c r="C427" s="62" t="s">
        <v>101</v>
      </c>
      <c r="D427" s="63">
        <f t="shared" si="32"/>
        <v>0</v>
      </c>
      <c r="E427" s="87">
        <f t="shared" si="33"/>
        <v>0</v>
      </c>
      <c r="F427" s="89">
        <f t="shared" si="34"/>
        <v>0</v>
      </c>
      <c r="G427" s="64" t="s">
        <v>8</v>
      </c>
      <c r="H427" s="64">
        <f t="shared" si="31"/>
        <v>0</v>
      </c>
    </row>
    <row r="428" spans="1:8">
      <c r="A428" s="105" t="e">
        <f>#REF!</f>
        <v>#REF!</v>
      </c>
      <c r="B428" s="62" t="e">
        <f t="shared" si="30"/>
        <v>#VALUE!</v>
      </c>
      <c r="C428" s="62" t="s">
        <v>101</v>
      </c>
      <c r="D428" s="63">
        <f t="shared" si="32"/>
        <v>0</v>
      </c>
      <c r="E428" s="87">
        <f t="shared" si="33"/>
        <v>0</v>
      </c>
      <c r="F428" s="89">
        <f t="shared" si="34"/>
        <v>0</v>
      </c>
      <c r="G428" s="64" t="s">
        <v>8</v>
      </c>
      <c r="H428" s="64">
        <f t="shared" si="31"/>
        <v>0</v>
      </c>
    </row>
    <row r="429" spans="1:8">
      <c r="A429" s="105" t="e">
        <f>#REF!</f>
        <v>#REF!</v>
      </c>
      <c r="B429" s="62" t="e">
        <f t="shared" si="30"/>
        <v>#VALUE!</v>
      </c>
      <c r="C429" s="62" t="s">
        <v>101</v>
      </c>
      <c r="D429" s="63">
        <f t="shared" si="32"/>
        <v>0</v>
      </c>
      <c r="E429" s="87">
        <f t="shared" si="33"/>
        <v>0</v>
      </c>
      <c r="F429" s="89">
        <f t="shared" si="34"/>
        <v>0</v>
      </c>
      <c r="G429" s="64" t="s">
        <v>8</v>
      </c>
      <c r="H429" s="64">
        <f t="shared" si="31"/>
        <v>0</v>
      </c>
    </row>
    <row r="430" spans="1:8">
      <c r="A430" s="105" t="e">
        <f>#REF!</f>
        <v>#REF!</v>
      </c>
      <c r="B430" s="62" t="e">
        <f t="shared" si="30"/>
        <v>#VALUE!</v>
      </c>
      <c r="C430" s="62" t="s">
        <v>101</v>
      </c>
      <c r="D430" s="63">
        <f t="shared" si="32"/>
        <v>0</v>
      </c>
      <c r="E430" s="87">
        <f t="shared" si="33"/>
        <v>0</v>
      </c>
      <c r="F430" s="89">
        <f t="shared" si="34"/>
        <v>0</v>
      </c>
      <c r="G430" s="64" t="s">
        <v>8</v>
      </c>
      <c r="H430" s="64">
        <f t="shared" si="31"/>
        <v>0</v>
      </c>
    </row>
    <row r="431" spans="1:8">
      <c r="A431" s="105" t="e">
        <f>#REF!</f>
        <v>#REF!</v>
      </c>
      <c r="B431" s="62" t="e">
        <f t="shared" si="30"/>
        <v>#VALUE!</v>
      </c>
      <c r="C431" s="62" t="s">
        <v>101</v>
      </c>
      <c r="D431" s="63">
        <f t="shared" si="32"/>
        <v>0</v>
      </c>
      <c r="E431" s="87">
        <f t="shared" si="33"/>
        <v>0</v>
      </c>
      <c r="F431" s="89">
        <f t="shared" si="34"/>
        <v>0</v>
      </c>
      <c r="G431" s="64" t="s">
        <v>8</v>
      </c>
      <c r="H431" s="64">
        <f t="shared" si="31"/>
        <v>0</v>
      </c>
    </row>
    <row r="432" spans="1:8">
      <c r="A432" s="105" t="e">
        <f>#REF!</f>
        <v>#REF!</v>
      </c>
      <c r="B432" s="62" t="e">
        <f t="shared" si="30"/>
        <v>#VALUE!</v>
      </c>
      <c r="C432" s="62" t="s">
        <v>101</v>
      </c>
      <c r="D432" s="63">
        <f t="shared" si="32"/>
        <v>0</v>
      </c>
      <c r="E432" s="87">
        <f t="shared" si="33"/>
        <v>0</v>
      </c>
      <c r="F432" s="89">
        <f t="shared" si="34"/>
        <v>0</v>
      </c>
      <c r="G432" s="64" t="s">
        <v>8</v>
      </c>
      <c r="H432" s="64">
        <f t="shared" si="31"/>
        <v>0</v>
      </c>
    </row>
    <row r="433" spans="1:8">
      <c r="A433" s="105" t="e">
        <f>#REF!</f>
        <v>#REF!</v>
      </c>
      <c r="B433" s="62" t="e">
        <f t="shared" si="30"/>
        <v>#VALUE!</v>
      </c>
      <c r="C433" s="62" t="s">
        <v>101</v>
      </c>
      <c r="D433" s="63">
        <f t="shared" si="32"/>
        <v>0</v>
      </c>
      <c r="E433" s="87">
        <f t="shared" si="33"/>
        <v>0</v>
      </c>
      <c r="F433" s="89">
        <f t="shared" si="34"/>
        <v>0</v>
      </c>
      <c r="G433" s="64" t="s">
        <v>8</v>
      </c>
      <c r="H433" s="64">
        <f t="shared" si="31"/>
        <v>0</v>
      </c>
    </row>
    <row r="434" spans="1:8">
      <c r="A434" s="105" t="e">
        <f>#REF!</f>
        <v>#REF!</v>
      </c>
      <c r="B434" s="62" t="e">
        <f t="shared" si="30"/>
        <v>#VALUE!</v>
      </c>
      <c r="C434" s="62" t="s">
        <v>101</v>
      </c>
      <c r="D434" s="63">
        <f t="shared" si="32"/>
        <v>0</v>
      </c>
      <c r="E434" s="87">
        <f t="shared" si="33"/>
        <v>0</v>
      </c>
      <c r="F434" s="89">
        <f t="shared" si="34"/>
        <v>0</v>
      </c>
      <c r="G434" s="64" t="s">
        <v>8</v>
      </c>
      <c r="H434" s="64">
        <f t="shared" si="31"/>
        <v>0</v>
      </c>
    </row>
    <row r="435" spans="1:8">
      <c r="A435" s="105" t="e">
        <f>#REF!</f>
        <v>#REF!</v>
      </c>
      <c r="B435" s="62" t="e">
        <f t="shared" si="30"/>
        <v>#VALUE!</v>
      </c>
      <c r="C435" s="62" t="s">
        <v>101</v>
      </c>
      <c r="D435" s="63">
        <f t="shared" si="32"/>
        <v>0</v>
      </c>
      <c r="E435" s="87">
        <f t="shared" si="33"/>
        <v>0</v>
      </c>
      <c r="F435" s="89">
        <f t="shared" si="34"/>
        <v>0</v>
      </c>
      <c r="G435" s="64" t="s">
        <v>8</v>
      </c>
      <c r="H435" s="64">
        <f t="shared" si="31"/>
        <v>0</v>
      </c>
    </row>
    <row r="436" spans="1:8">
      <c r="A436" s="105" t="e">
        <f>#REF!</f>
        <v>#REF!</v>
      </c>
      <c r="B436" s="62" t="e">
        <f t="shared" si="30"/>
        <v>#VALUE!</v>
      </c>
      <c r="C436" s="62" t="s">
        <v>101</v>
      </c>
      <c r="D436" s="63">
        <f t="shared" si="32"/>
        <v>0</v>
      </c>
      <c r="E436" s="87">
        <f t="shared" si="33"/>
        <v>0</v>
      </c>
      <c r="F436" s="89">
        <f t="shared" si="34"/>
        <v>0</v>
      </c>
      <c r="G436" s="64" t="s">
        <v>8</v>
      </c>
      <c r="H436" s="64">
        <f t="shared" si="31"/>
        <v>0</v>
      </c>
    </row>
    <row r="437" spans="1:8">
      <c r="A437" s="105" t="e">
        <f>#REF!</f>
        <v>#REF!</v>
      </c>
      <c r="B437" s="62" t="e">
        <f t="shared" si="30"/>
        <v>#VALUE!</v>
      </c>
      <c r="C437" s="62" t="s">
        <v>101</v>
      </c>
      <c r="D437" s="63">
        <f t="shared" si="32"/>
        <v>0</v>
      </c>
      <c r="E437" s="87">
        <f t="shared" si="33"/>
        <v>0</v>
      </c>
      <c r="F437" s="89">
        <f t="shared" si="34"/>
        <v>0</v>
      </c>
      <c r="G437" s="64" t="s">
        <v>8</v>
      </c>
      <c r="H437" s="64">
        <f t="shared" si="31"/>
        <v>0</v>
      </c>
    </row>
    <row r="438" spans="1:8">
      <c r="A438" s="105" t="e">
        <f>#REF!</f>
        <v>#REF!</v>
      </c>
      <c r="B438" s="62" t="e">
        <f t="shared" si="30"/>
        <v>#VALUE!</v>
      </c>
      <c r="C438" s="62" t="s">
        <v>101</v>
      </c>
      <c r="D438" s="63">
        <f t="shared" si="32"/>
        <v>0</v>
      </c>
      <c r="E438" s="87">
        <f t="shared" si="33"/>
        <v>0</v>
      </c>
      <c r="F438" s="89">
        <f t="shared" si="34"/>
        <v>0</v>
      </c>
      <c r="G438" s="64" t="s">
        <v>8</v>
      </c>
      <c r="H438" s="64">
        <f t="shared" si="31"/>
        <v>0</v>
      </c>
    </row>
    <row r="439" spans="1:8">
      <c r="A439" s="105" t="e">
        <f>#REF!</f>
        <v>#REF!</v>
      </c>
      <c r="B439" s="62" t="e">
        <f t="shared" si="30"/>
        <v>#VALUE!</v>
      </c>
      <c r="C439" s="62" t="s">
        <v>101</v>
      </c>
      <c r="D439" s="63">
        <f t="shared" si="32"/>
        <v>0</v>
      </c>
      <c r="E439" s="87">
        <f t="shared" si="33"/>
        <v>0</v>
      </c>
      <c r="F439" s="89">
        <f t="shared" si="34"/>
        <v>0</v>
      </c>
      <c r="G439" s="64" t="s">
        <v>8</v>
      </c>
      <c r="H439" s="64">
        <f t="shared" si="31"/>
        <v>0</v>
      </c>
    </row>
    <row r="440" spans="1:8">
      <c r="A440" s="105" t="e">
        <f>#REF!</f>
        <v>#REF!</v>
      </c>
      <c r="B440" s="62" t="e">
        <f t="shared" si="30"/>
        <v>#VALUE!</v>
      </c>
      <c r="C440" s="62" t="s">
        <v>101</v>
      </c>
      <c r="D440" s="63">
        <f t="shared" si="32"/>
        <v>0</v>
      </c>
      <c r="E440" s="87">
        <f t="shared" si="33"/>
        <v>0</v>
      </c>
      <c r="F440" s="89">
        <f t="shared" si="34"/>
        <v>0</v>
      </c>
      <c r="G440" s="64" t="s">
        <v>8</v>
      </c>
      <c r="H440" s="64">
        <f t="shared" si="31"/>
        <v>0</v>
      </c>
    </row>
    <row r="441" spans="1:8">
      <c r="A441" s="105" t="e">
        <f>#REF!</f>
        <v>#REF!</v>
      </c>
      <c r="B441" s="62" t="e">
        <f t="shared" si="30"/>
        <v>#VALUE!</v>
      </c>
      <c r="C441" s="62" t="s">
        <v>101</v>
      </c>
      <c r="D441" s="63">
        <f t="shared" si="32"/>
        <v>0</v>
      </c>
      <c r="E441" s="87">
        <f t="shared" si="33"/>
        <v>0</v>
      </c>
      <c r="F441" s="89">
        <f t="shared" si="34"/>
        <v>0</v>
      </c>
      <c r="G441" s="64" t="s">
        <v>8</v>
      </c>
      <c r="H441" s="64">
        <f t="shared" si="31"/>
        <v>0</v>
      </c>
    </row>
    <row r="442" spans="1:8">
      <c r="A442" s="105" t="e">
        <f>#REF!</f>
        <v>#REF!</v>
      </c>
      <c r="B442" s="62" t="e">
        <f t="shared" si="30"/>
        <v>#VALUE!</v>
      </c>
      <c r="C442" s="62" t="s">
        <v>101</v>
      </c>
      <c r="D442" s="63">
        <f t="shared" si="32"/>
        <v>0</v>
      </c>
      <c r="E442" s="87">
        <f t="shared" si="33"/>
        <v>0</v>
      </c>
      <c r="F442" s="89">
        <f t="shared" si="34"/>
        <v>0</v>
      </c>
      <c r="G442" s="64" t="s">
        <v>8</v>
      </c>
      <c r="H442" s="64">
        <f t="shared" si="31"/>
        <v>0</v>
      </c>
    </row>
    <row r="443" spans="1:8">
      <c r="A443" s="105" t="e">
        <f>#REF!</f>
        <v>#REF!</v>
      </c>
      <c r="B443" s="62" t="e">
        <f t="shared" si="30"/>
        <v>#VALUE!</v>
      </c>
      <c r="C443" s="62" t="s">
        <v>101</v>
      </c>
      <c r="D443" s="63">
        <f t="shared" si="32"/>
        <v>0</v>
      </c>
      <c r="E443" s="87">
        <f t="shared" si="33"/>
        <v>0</v>
      </c>
      <c r="F443" s="89">
        <f t="shared" si="34"/>
        <v>0</v>
      </c>
      <c r="G443" s="64" t="s">
        <v>8</v>
      </c>
      <c r="H443" s="64">
        <f t="shared" si="31"/>
        <v>0</v>
      </c>
    </row>
    <row r="444" spans="1:8">
      <c r="A444" s="105" t="e">
        <f>#REF!</f>
        <v>#REF!</v>
      </c>
      <c r="B444" s="62" t="e">
        <f t="shared" ref="B444:B507" si="35">MID(O444,FIND(" ",O444)+1,8)</f>
        <v>#VALUE!</v>
      </c>
      <c r="C444" s="62" t="s">
        <v>101</v>
      </c>
      <c r="D444" s="63">
        <f t="shared" si="32"/>
        <v>0</v>
      </c>
      <c r="E444" s="87">
        <f t="shared" si="33"/>
        <v>0</v>
      </c>
      <c r="F444" s="89">
        <f t="shared" si="34"/>
        <v>0</v>
      </c>
      <c r="G444" s="64" t="s">
        <v>8</v>
      </c>
      <c r="H444" s="64">
        <f t="shared" ref="H444:H507" si="36">Q444</f>
        <v>0</v>
      </c>
    </row>
    <row r="445" spans="1:8">
      <c r="A445" s="105" t="e">
        <f>#REF!</f>
        <v>#REF!</v>
      </c>
      <c r="B445" s="62" t="e">
        <f t="shared" si="35"/>
        <v>#VALUE!</v>
      </c>
      <c r="C445" s="62" t="s">
        <v>101</v>
      </c>
      <c r="D445" s="63">
        <f t="shared" si="32"/>
        <v>0</v>
      </c>
      <c r="E445" s="87">
        <f t="shared" si="33"/>
        <v>0</v>
      </c>
      <c r="F445" s="89">
        <f t="shared" si="34"/>
        <v>0</v>
      </c>
      <c r="G445" s="64" t="s">
        <v>8</v>
      </c>
      <c r="H445" s="64">
        <f t="shared" si="36"/>
        <v>0</v>
      </c>
    </row>
    <row r="446" spans="1:8">
      <c r="A446" s="105" t="e">
        <f>#REF!</f>
        <v>#REF!</v>
      </c>
      <c r="B446" s="62" t="e">
        <f t="shared" si="35"/>
        <v>#VALUE!</v>
      </c>
      <c r="C446" s="62" t="s">
        <v>101</v>
      </c>
      <c r="D446" s="63">
        <f t="shared" si="32"/>
        <v>0</v>
      </c>
      <c r="E446" s="87">
        <f t="shared" si="33"/>
        <v>0</v>
      </c>
      <c r="F446" s="89">
        <f t="shared" si="34"/>
        <v>0</v>
      </c>
      <c r="G446" s="64" t="s">
        <v>8</v>
      </c>
      <c r="H446" s="64">
        <f t="shared" si="36"/>
        <v>0</v>
      </c>
    </row>
    <row r="447" spans="1:8">
      <c r="A447" s="105" t="e">
        <f>#REF!</f>
        <v>#REF!</v>
      </c>
      <c r="B447" s="62" t="e">
        <f t="shared" si="35"/>
        <v>#VALUE!</v>
      </c>
      <c r="C447" s="62" t="s">
        <v>101</v>
      </c>
      <c r="D447" s="63">
        <f t="shared" si="32"/>
        <v>0</v>
      </c>
      <c r="E447" s="87">
        <f t="shared" si="33"/>
        <v>0</v>
      </c>
      <c r="F447" s="89">
        <f t="shared" si="34"/>
        <v>0</v>
      </c>
      <c r="G447" s="64" t="s">
        <v>8</v>
      </c>
      <c r="H447" s="64">
        <f t="shared" si="36"/>
        <v>0</v>
      </c>
    </row>
    <row r="448" spans="1:8">
      <c r="A448" s="105" t="e">
        <f>#REF!</f>
        <v>#REF!</v>
      </c>
      <c r="B448" s="62" t="e">
        <f t="shared" si="35"/>
        <v>#VALUE!</v>
      </c>
      <c r="C448" s="62" t="s">
        <v>101</v>
      </c>
      <c r="D448" s="63">
        <f t="shared" si="32"/>
        <v>0</v>
      </c>
      <c r="E448" s="87">
        <f t="shared" si="33"/>
        <v>0</v>
      </c>
      <c r="F448" s="89">
        <f t="shared" si="34"/>
        <v>0</v>
      </c>
      <c r="G448" s="64" t="s">
        <v>8</v>
      </c>
      <c r="H448" s="64">
        <f t="shared" si="36"/>
        <v>0</v>
      </c>
    </row>
    <row r="449" spans="1:8">
      <c r="A449" s="105" t="e">
        <f>#REF!</f>
        <v>#REF!</v>
      </c>
      <c r="B449" s="62" t="e">
        <f t="shared" si="35"/>
        <v>#VALUE!</v>
      </c>
      <c r="C449" s="62" t="s">
        <v>101</v>
      </c>
      <c r="D449" s="63">
        <f t="shared" si="32"/>
        <v>0</v>
      </c>
      <c r="E449" s="87">
        <f t="shared" si="33"/>
        <v>0</v>
      </c>
      <c r="F449" s="89">
        <f t="shared" si="34"/>
        <v>0</v>
      </c>
      <c r="G449" s="64" t="s">
        <v>8</v>
      </c>
      <c r="H449" s="64">
        <f t="shared" si="36"/>
        <v>0</v>
      </c>
    </row>
    <row r="450" spans="1:8">
      <c r="A450" s="105" t="e">
        <f>#REF!</f>
        <v>#REF!</v>
      </c>
      <c r="B450" s="62" t="e">
        <f t="shared" si="35"/>
        <v>#VALUE!</v>
      </c>
      <c r="C450" s="62" t="s">
        <v>101</v>
      </c>
      <c r="D450" s="63">
        <f t="shared" si="32"/>
        <v>0</v>
      </c>
      <c r="E450" s="87">
        <f t="shared" si="33"/>
        <v>0</v>
      </c>
      <c r="F450" s="89">
        <f t="shared" si="34"/>
        <v>0</v>
      </c>
      <c r="G450" s="64" t="s">
        <v>8</v>
      </c>
      <c r="H450" s="64">
        <f t="shared" si="36"/>
        <v>0</v>
      </c>
    </row>
    <row r="451" spans="1:8">
      <c r="A451" s="105" t="e">
        <f>#REF!</f>
        <v>#REF!</v>
      </c>
      <c r="B451" s="62" t="e">
        <f t="shared" si="35"/>
        <v>#VALUE!</v>
      </c>
      <c r="C451" s="62" t="s">
        <v>101</v>
      </c>
      <c r="D451" s="63">
        <f t="shared" ref="D451:D514" si="37">L451</f>
        <v>0</v>
      </c>
      <c r="E451" s="87">
        <f t="shared" ref="E451:E514" si="38">M451/100</f>
        <v>0</v>
      </c>
      <c r="F451" s="89">
        <f t="shared" ref="F451:F514" si="39">(D451*E451)</f>
        <v>0</v>
      </c>
      <c r="G451" s="64" t="s">
        <v>8</v>
      </c>
      <c r="H451" s="64">
        <f t="shared" si="36"/>
        <v>0</v>
      </c>
    </row>
    <row r="452" spans="1:8">
      <c r="A452" s="105" t="e">
        <f>#REF!</f>
        <v>#REF!</v>
      </c>
      <c r="B452" s="62" t="e">
        <f t="shared" si="35"/>
        <v>#VALUE!</v>
      </c>
      <c r="C452" s="62" t="s">
        <v>101</v>
      </c>
      <c r="D452" s="63">
        <f t="shared" si="37"/>
        <v>0</v>
      </c>
      <c r="E452" s="87">
        <f t="shared" si="38"/>
        <v>0</v>
      </c>
      <c r="F452" s="89">
        <f t="shared" si="39"/>
        <v>0</v>
      </c>
      <c r="G452" s="64" t="s">
        <v>8</v>
      </c>
      <c r="H452" s="64">
        <f t="shared" si="36"/>
        <v>0</v>
      </c>
    </row>
    <row r="453" spans="1:8">
      <c r="A453" s="105" t="e">
        <f>#REF!</f>
        <v>#REF!</v>
      </c>
      <c r="B453" s="62" t="e">
        <f t="shared" si="35"/>
        <v>#VALUE!</v>
      </c>
      <c r="C453" s="62" t="s">
        <v>101</v>
      </c>
      <c r="D453" s="63">
        <f t="shared" si="37"/>
        <v>0</v>
      </c>
      <c r="E453" s="87">
        <f t="shared" si="38"/>
        <v>0</v>
      </c>
      <c r="F453" s="89">
        <f t="shared" si="39"/>
        <v>0</v>
      </c>
      <c r="G453" s="64" t="s">
        <v>8</v>
      </c>
      <c r="H453" s="64">
        <f t="shared" si="36"/>
        <v>0</v>
      </c>
    </row>
    <row r="454" spans="1:8">
      <c r="A454" s="105" t="e">
        <f>#REF!</f>
        <v>#REF!</v>
      </c>
      <c r="B454" s="62" t="e">
        <f t="shared" si="35"/>
        <v>#VALUE!</v>
      </c>
      <c r="C454" s="62" t="s">
        <v>101</v>
      </c>
      <c r="D454" s="63">
        <f t="shared" si="37"/>
        <v>0</v>
      </c>
      <c r="E454" s="87">
        <f t="shared" si="38"/>
        <v>0</v>
      </c>
      <c r="F454" s="89">
        <f t="shared" si="39"/>
        <v>0</v>
      </c>
      <c r="G454" s="64" t="s">
        <v>8</v>
      </c>
      <c r="H454" s="64">
        <f t="shared" si="36"/>
        <v>0</v>
      </c>
    </row>
    <row r="455" spans="1:8">
      <c r="A455" s="105" t="e">
        <f>#REF!</f>
        <v>#REF!</v>
      </c>
      <c r="B455" s="62" t="e">
        <f t="shared" si="35"/>
        <v>#VALUE!</v>
      </c>
      <c r="C455" s="62" t="s">
        <v>101</v>
      </c>
      <c r="D455" s="63">
        <f t="shared" si="37"/>
        <v>0</v>
      </c>
      <c r="E455" s="87">
        <f t="shared" si="38"/>
        <v>0</v>
      </c>
      <c r="F455" s="89">
        <f t="shared" si="39"/>
        <v>0</v>
      </c>
      <c r="G455" s="64" t="s">
        <v>8</v>
      </c>
      <c r="H455" s="64">
        <f t="shared" si="36"/>
        <v>0</v>
      </c>
    </row>
    <row r="456" spans="1:8">
      <c r="A456" s="105" t="e">
        <f>#REF!</f>
        <v>#REF!</v>
      </c>
      <c r="B456" s="62" t="e">
        <f t="shared" si="35"/>
        <v>#VALUE!</v>
      </c>
      <c r="C456" s="62" t="s">
        <v>101</v>
      </c>
      <c r="D456" s="63">
        <f t="shared" si="37"/>
        <v>0</v>
      </c>
      <c r="E456" s="87">
        <f t="shared" si="38"/>
        <v>0</v>
      </c>
      <c r="F456" s="89">
        <f t="shared" si="39"/>
        <v>0</v>
      </c>
      <c r="G456" s="64" t="s">
        <v>8</v>
      </c>
      <c r="H456" s="64">
        <f t="shared" si="36"/>
        <v>0</v>
      </c>
    </row>
    <row r="457" spans="1:8">
      <c r="A457" s="105" t="e">
        <f>#REF!</f>
        <v>#REF!</v>
      </c>
      <c r="B457" s="62" t="e">
        <f t="shared" si="35"/>
        <v>#VALUE!</v>
      </c>
      <c r="C457" s="62" t="s">
        <v>101</v>
      </c>
      <c r="D457" s="63">
        <f t="shared" si="37"/>
        <v>0</v>
      </c>
      <c r="E457" s="87">
        <f t="shared" si="38"/>
        <v>0</v>
      </c>
      <c r="F457" s="89">
        <f t="shared" si="39"/>
        <v>0</v>
      </c>
      <c r="G457" s="64" t="s">
        <v>8</v>
      </c>
      <c r="H457" s="64">
        <f t="shared" si="36"/>
        <v>0</v>
      </c>
    </row>
    <row r="458" spans="1:8">
      <c r="A458" s="105" t="e">
        <f>#REF!</f>
        <v>#REF!</v>
      </c>
      <c r="B458" s="62" t="e">
        <f t="shared" si="35"/>
        <v>#VALUE!</v>
      </c>
      <c r="C458" s="62" t="s">
        <v>101</v>
      </c>
      <c r="D458" s="63">
        <f t="shared" si="37"/>
        <v>0</v>
      </c>
      <c r="E458" s="87">
        <f t="shared" si="38"/>
        <v>0</v>
      </c>
      <c r="F458" s="89">
        <f t="shared" si="39"/>
        <v>0</v>
      </c>
      <c r="G458" s="64" t="s">
        <v>8</v>
      </c>
      <c r="H458" s="64">
        <f t="shared" si="36"/>
        <v>0</v>
      </c>
    </row>
    <row r="459" spans="1:8">
      <c r="A459" s="105" t="e">
        <f>#REF!</f>
        <v>#REF!</v>
      </c>
      <c r="B459" s="62" t="e">
        <f t="shared" si="35"/>
        <v>#VALUE!</v>
      </c>
      <c r="C459" s="62" t="s">
        <v>101</v>
      </c>
      <c r="D459" s="63">
        <f t="shared" si="37"/>
        <v>0</v>
      </c>
      <c r="E459" s="87">
        <f t="shared" si="38"/>
        <v>0</v>
      </c>
      <c r="F459" s="89">
        <f t="shared" si="39"/>
        <v>0</v>
      </c>
      <c r="G459" s="64" t="s">
        <v>8</v>
      </c>
      <c r="H459" s="64">
        <f t="shared" si="36"/>
        <v>0</v>
      </c>
    </row>
    <row r="460" spans="1:8">
      <c r="A460" s="105" t="e">
        <f>#REF!</f>
        <v>#REF!</v>
      </c>
      <c r="B460" s="62" t="e">
        <f t="shared" si="35"/>
        <v>#VALUE!</v>
      </c>
      <c r="C460" s="62" t="s">
        <v>101</v>
      </c>
      <c r="D460" s="63">
        <f t="shared" si="37"/>
        <v>0</v>
      </c>
      <c r="E460" s="87">
        <f t="shared" si="38"/>
        <v>0</v>
      </c>
      <c r="F460" s="89">
        <f t="shared" si="39"/>
        <v>0</v>
      </c>
      <c r="G460" s="64" t="s">
        <v>8</v>
      </c>
      <c r="H460" s="64">
        <f t="shared" si="36"/>
        <v>0</v>
      </c>
    </row>
    <row r="461" spans="1:8">
      <c r="A461" s="105" t="e">
        <f>#REF!</f>
        <v>#REF!</v>
      </c>
      <c r="B461" s="62" t="e">
        <f t="shared" si="35"/>
        <v>#VALUE!</v>
      </c>
      <c r="C461" s="62" t="s">
        <v>101</v>
      </c>
      <c r="D461" s="63">
        <f t="shared" si="37"/>
        <v>0</v>
      </c>
      <c r="E461" s="87">
        <f t="shared" si="38"/>
        <v>0</v>
      </c>
      <c r="F461" s="89">
        <f t="shared" si="39"/>
        <v>0</v>
      </c>
      <c r="G461" s="64" t="s">
        <v>8</v>
      </c>
      <c r="H461" s="64">
        <f t="shared" si="36"/>
        <v>0</v>
      </c>
    </row>
    <row r="462" spans="1:8">
      <c r="A462" s="105" t="e">
        <f>#REF!</f>
        <v>#REF!</v>
      </c>
      <c r="B462" s="62" t="e">
        <f t="shared" si="35"/>
        <v>#VALUE!</v>
      </c>
      <c r="C462" s="62" t="s">
        <v>101</v>
      </c>
      <c r="D462" s="63">
        <f t="shared" si="37"/>
        <v>0</v>
      </c>
      <c r="E462" s="87">
        <f t="shared" si="38"/>
        <v>0</v>
      </c>
      <c r="F462" s="89">
        <f t="shared" si="39"/>
        <v>0</v>
      </c>
      <c r="G462" s="64" t="s">
        <v>8</v>
      </c>
      <c r="H462" s="64">
        <f t="shared" si="36"/>
        <v>0</v>
      </c>
    </row>
    <row r="463" spans="1:8">
      <c r="A463" s="105" t="e">
        <f>#REF!</f>
        <v>#REF!</v>
      </c>
      <c r="B463" s="62" t="e">
        <f t="shared" si="35"/>
        <v>#VALUE!</v>
      </c>
      <c r="C463" s="62" t="s">
        <v>101</v>
      </c>
      <c r="D463" s="63">
        <f t="shared" si="37"/>
        <v>0</v>
      </c>
      <c r="E463" s="87">
        <f t="shared" si="38"/>
        <v>0</v>
      </c>
      <c r="F463" s="89">
        <f t="shared" si="39"/>
        <v>0</v>
      </c>
      <c r="G463" s="64" t="s">
        <v>8</v>
      </c>
      <c r="H463" s="64">
        <f t="shared" si="36"/>
        <v>0</v>
      </c>
    </row>
    <row r="464" spans="1:8">
      <c r="A464" s="105" t="e">
        <f>#REF!</f>
        <v>#REF!</v>
      </c>
      <c r="B464" s="62" t="e">
        <f t="shared" si="35"/>
        <v>#VALUE!</v>
      </c>
      <c r="C464" s="62" t="s">
        <v>101</v>
      </c>
      <c r="D464" s="63">
        <f t="shared" si="37"/>
        <v>0</v>
      </c>
      <c r="E464" s="87">
        <f t="shared" si="38"/>
        <v>0</v>
      </c>
      <c r="F464" s="89">
        <f t="shared" si="39"/>
        <v>0</v>
      </c>
      <c r="G464" s="64" t="s">
        <v>8</v>
      </c>
      <c r="H464" s="64">
        <f t="shared" si="36"/>
        <v>0</v>
      </c>
    </row>
    <row r="465" spans="1:8">
      <c r="A465" s="105" t="e">
        <f>#REF!</f>
        <v>#REF!</v>
      </c>
      <c r="B465" s="62" t="e">
        <f t="shared" si="35"/>
        <v>#VALUE!</v>
      </c>
      <c r="C465" s="62" t="s">
        <v>101</v>
      </c>
      <c r="D465" s="63">
        <f t="shared" si="37"/>
        <v>0</v>
      </c>
      <c r="E465" s="87">
        <f t="shared" si="38"/>
        <v>0</v>
      </c>
      <c r="F465" s="89">
        <f t="shared" si="39"/>
        <v>0</v>
      </c>
      <c r="G465" s="64" t="s">
        <v>8</v>
      </c>
      <c r="H465" s="64">
        <f t="shared" si="36"/>
        <v>0</v>
      </c>
    </row>
    <row r="466" spans="1:8">
      <c r="A466" s="105" t="e">
        <f>#REF!</f>
        <v>#REF!</v>
      </c>
      <c r="B466" s="62" t="e">
        <f t="shared" si="35"/>
        <v>#VALUE!</v>
      </c>
      <c r="C466" s="62" t="s">
        <v>101</v>
      </c>
      <c r="D466" s="63">
        <f t="shared" si="37"/>
        <v>0</v>
      </c>
      <c r="E466" s="87">
        <f t="shared" si="38"/>
        <v>0</v>
      </c>
      <c r="F466" s="89">
        <f t="shared" si="39"/>
        <v>0</v>
      </c>
      <c r="G466" s="64" t="s">
        <v>8</v>
      </c>
      <c r="H466" s="64">
        <f t="shared" si="36"/>
        <v>0</v>
      </c>
    </row>
    <row r="467" spans="1:8">
      <c r="A467" s="105" t="e">
        <f>#REF!</f>
        <v>#REF!</v>
      </c>
      <c r="B467" s="62" t="e">
        <f t="shared" si="35"/>
        <v>#VALUE!</v>
      </c>
      <c r="C467" s="62" t="s">
        <v>101</v>
      </c>
      <c r="D467" s="63">
        <f t="shared" si="37"/>
        <v>0</v>
      </c>
      <c r="E467" s="87">
        <f t="shared" si="38"/>
        <v>0</v>
      </c>
      <c r="F467" s="89">
        <f t="shared" si="39"/>
        <v>0</v>
      </c>
      <c r="G467" s="64" t="s">
        <v>8</v>
      </c>
      <c r="H467" s="64">
        <f t="shared" si="36"/>
        <v>0</v>
      </c>
    </row>
    <row r="468" spans="1:8">
      <c r="A468" s="105" t="e">
        <f>#REF!</f>
        <v>#REF!</v>
      </c>
      <c r="B468" s="62" t="e">
        <f t="shared" si="35"/>
        <v>#VALUE!</v>
      </c>
      <c r="C468" s="62" t="s">
        <v>101</v>
      </c>
      <c r="D468" s="63">
        <f t="shared" si="37"/>
        <v>0</v>
      </c>
      <c r="E468" s="87">
        <f t="shared" si="38"/>
        <v>0</v>
      </c>
      <c r="F468" s="89">
        <f t="shared" si="39"/>
        <v>0</v>
      </c>
      <c r="G468" s="64" t="s">
        <v>8</v>
      </c>
      <c r="H468" s="64">
        <f t="shared" si="36"/>
        <v>0</v>
      </c>
    </row>
    <row r="469" spans="1:8">
      <c r="A469" s="105" t="e">
        <f>#REF!</f>
        <v>#REF!</v>
      </c>
      <c r="B469" s="62" t="e">
        <f t="shared" si="35"/>
        <v>#VALUE!</v>
      </c>
      <c r="C469" s="62" t="s">
        <v>101</v>
      </c>
      <c r="D469" s="63">
        <f t="shared" si="37"/>
        <v>0</v>
      </c>
      <c r="E469" s="87">
        <f t="shared" si="38"/>
        <v>0</v>
      </c>
      <c r="F469" s="89">
        <f t="shared" si="39"/>
        <v>0</v>
      </c>
      <c r="G469" s="64" t="s">
        <v>8</v>
      </c>
      <c r="H469" s="64">
        <f t="shared" si="36"/>
        <v>0</v>
      </c>
    </row>
    <row r="470" spans="1:8">
      <c r="A470" s="105" t="e">
        <f>#REF!</f>
        <v>#REF!</v>
      </c>
      <c r="B470" s="62" t="e">
        <f t="shared" si="35"/>
        <v>#VALUE!</v>
      </c>
      <c r="C470" s="62" t="s">
        <v>101</v>
      </c>
      <c r="D470" s="63">
        <f t="shared" si="37"/>
        <v>0</v>
      </c>
      <c r="E470" s="87">
        <f t="shared" si="38"/>
        <v>0</v>
      </c>
      <c r="F470" s="89">
        <f t="shared" si="39"/>
        <v>0</v>
      </c>
      <c r="G470" s="64" t="s">
        <v>8</v>
      </c>
      <c r="H470" s="64">
        <f t="shared" si="36"/>
        <v>0</v>
      </c>
    </row>
    <row r="471" spans="1:8">
      <c r="A471" s="105" t="e">
        <f>#REF!</f>
        <v>#REF!</v>
      </c>
      <c r="B471" s="62" t="e">
        <f t="shared" si="35"/>
        <v>#VALUE!</v>
      </c>
      <c r="C471" s="62" t="s">
        <v>101</v>
      </c>
      <c r="D471" s="63">
        <f t="shared" si="37"/>
        <v>0</v>
      </c>
      <c r="E471" s="87">
        <f t="shared" si="38"/>
        <v>0</v>
      </c>
      <c r="F471" s="89">
        <f t="shared" si="39"/>
        <v>0</v>
      </c>
      <c r="G471" s="64" t="s">
        <v>8</v>
      </c>
      <c r="H471" s="64">
        <f t="shared" si="36"/>
        <v>0</v>
      </c>
    </row>
    <row r="472" spans="1:8">
      <c r="A472" s="105" t="e">
        <f>#REF!</f>
        <v>#REF!</v>
      </c>
      <c r="B472" s="62" t="e">
        <f t="shared" si="35"/>
        <v>#VALUE!</v>
      </c>
      <c r="C472" s="62" t="s">
        <v>101</v>
      </c>
      <c r="D472" s="63">
        <f t="shared" si="37"/>
        <v>0</v>
      </c>
      <c r="E472" s="87">
        <f t="shared" si="38"/>
        <v>0</v>
      </c>
      <c r="F472" s="89">
        <f t="shared" si="39"/>
        <v>0</v>
      </c>
      <c r="G472" s="64" t="s">
        <v>8</v>
      </c>
      <c r="H472" s="64">
        <f t="shared" si="36"/>
        <v>0</v>
      </c>
    </row>
    <row r="473" spans="1:8">
      <c r="A473" s="105" t="e">
        <f>#REF!</f>
        <v>#REF!</v>
      </c>
      <c r="B473" s="62" t="e">
        <f t="shared" si="35"/>
        <v>#VALUE!</v>
      </c>
      <c r="C473" s="62" t="s">
        <v>101</v>
      </c>
      <c r="D473" s="63">
        <f t="shared" si="37"/>
        <v>0</v>
      </c>
      <c r="E473" s="87">
        <f t="shared" si="38"/>
        <v>0</v>
      </c>
      <c r="F473" s="89">
        <f t="shared" si="39"/>
        <v>0</v>
      </c>
      <c r="G473" s="64" t="s">
        <v>8</v>
      </c>
      <c r="H473" s="64">
        <f t="shared" si="36"/>
        <v>0</v>
      </c>
    </row>
    <row r="474" spans="1:8">
      <c r="A474" s="105" t="e">
        <f>#REF!</f>
        <v>#REF!</v>
      </c>
      <c r="B474" s="62" t="e">
        <f t="shared" si="35"/>
        <v>#VALUE!</v>
      </c>
      <c r="C474" s="62" t="s">
        <v>101</v>
      </c>
      <c r="D474" s="63">
        <f t="shared" si="37"/>
        <v>0</v>
      </c>
      <c r="E474" s="87">
        <f t="shared" si="38"/>
        <v>0</v>
      </c>
      <c r="F474" s="89">
        <f t="shared" si="39"/>
        <v>0</v>
      </c>
      <c r="G474" s="64" t="s">
        <v>8</v>
      </c>
      <c r="H474" s="64">
        <f t="shared" si="36"/>
        <v>0</v>
      </c>
    </row>
    <row r="475" spans="1:8">
      <c r="A475" s="105" t="e">
        <f>#REF!</f>
        <v>#REF!</v>
      </c>
      <c r="B475" s="62" t="e">
        <f t="shared" si="35"/>
        <v>#VALUE!</v>
      </c>
      <c r="C475" s="62" t="s">
        <v>101</v>
      </c>
      <c r="D475" s="63">
        <f t="shared" si="37"/>
        <v>0</v>
      </c>
      <c r="E475" s="87">
        <f t="shared" si="38"/>
        <v>0</v>
      </c>
      <c r="F475" s="89">
        <f t="shared" si="39"/>
        <v>0</v>
      </c>
      <c r="G475" s="64" t="s">
        <v>8</v>
      </c>
      <c r="H475" s="64">
        <f t="shared" si="36"/>
        <v>0</v>
      </c>
    </row>
    <row r="476" spans="1:8">
      <c r="A476" s="105" t="e">
        <f>#REF!</f>
        <v>#REF!</v>
      </c>
      <c r="B476" s="62" t="e">
        <f t="shared" si="35"/>
        <v>#VALUE!</v>
      </c>
      <c r="C476" s="62" t="s">
        <v>101</v>
      </c>
      <c r="D476" s="63">
        <f t="shared" si="37"/>
        <v>0</v>
      </c>
      <c r="E476" s="87">
        <f t="shared" si="38"/>
        <v>0</v>
      </c>
      <c r="F476" s="89">
        <f t="shared" si="39"/>
        <v>0</v>
      </c>
      <c r="G476" s="64" t="s">
        <v>8</v>
      </c>
      <c r="H476" s="64">
        <f t="shared" si="36"/>
        <v>0</v>
      </c>
    </row>
    <row r="477" spans="1:8">
      <c r="A477" s="105" t="e">
        <f>#REF!</f>
        <v>#REF!</v>
      </c>
      <c r="B477" s="62" t="e">
        <f t="shared" si="35"/>
        <v>#VALUE!</v>
      </c>
      <c r="C477" s="62" t="s">
        <v>101</v>
      </c>
      <c r="D477" s="63">
        <f t="shared" si="37"/>
        <v>0</v>
      </c>
      <c r="E477" s="87">
        <f t="shared" si="38"/>
        <v>0</v>
      </c>
      <c r="F477" s="89">
        <f t="shared" si="39"/>
        <v>0</v>
      </c>
      <c r="G477" s="64" t="s">
        <v>8</v>
      </c>
      <c r="H477" s="64">
        <f t="shared" si="36"/>
        <v>0</v>
      </c>
    </row>
    <row r="478" spans="1:8">
      <c r="A478" s="105" t="e">
        <f>#REF!</f>
        <v>#REF!</v>
      </c>
      <c r="B478" s="62" t="e">
        <f t="shared" si="35"/>
        <v>#VALUE!</v>
      </c>
      <c r="C478" s="62" t="s">
        <v>101</v>
      </c>
      <c r="D478" s="63">
        <f t="shared" si="37"/>
        <v>0</v>
      </c>
      <c r="E478" s="87">
        <f t="shared" si="38"/>
        <v>0</v>
      </c>
      <c r="F478" s="89">
        <f t="shared" si="39"/>
        <v>0</v>
      </c>
      <c r="G478" s="64" t="s">
        <v>8</v>
      </c>
      <c r="H478" s="64">
        <f t="shared" si="36"/>
        <v>0</v>
      </c>
    </row>
    <row r="479" spans="1:8">
      <c r="A479" s="105" t="e">
        <f>#REF!</f>
        <v>#REF!</v>
      </c>
      <c r="B479" s="62" t="e">
        <f t="shared" si="35"/>
        <v>#VALUE!</v>
      </c>
      <c r="C479" s="62" t="s">
        <v>101</v>
      </c>
      <c r="D479" s="63">
        <f t="shared" si="37"/>
        <v>0</v>
      </c>
      <c r="E479" s="87">
        <f t="shared" si="38"/>
        <v>0</v>
      </c>
      <c r="F479" s="89">
        <f t="shared" si="39"/>
        <v>0</v>
      </c>
      <c r="G479" s="64" t="s">
        <v>8</v>
      </c>
      <c r="H479" s="64">
        <f t="shared" si="36"/>
        <v>0</v>
      </c>
    </row>
    <row r="480" spans="1:8">
      <c r="A480" s="105" t="e">
        <f>#REF!</f>
        <v>#REF!</v>
      </c>
      <c r="B480" s="62" t="e">
        <f t="shared" si="35"/>
        <v>#VALUE!</v>
      </c>
      <c r="C480" s="62" t="s">
        <v>101</v>
      </c>
      <c r="D480" s="63">
        <f t="shared" si="37"/>
        <v>0</v>
      </c>
      <c r="E480" s="87">
        <f t="shared" si="38"/>
        <v>0</v>
      </c>
      <c r="F480" s="89">
        <f t="shared" si="39"/>
        <v>0</v>
      </c>
      <c r="G480" s="64" t="s">
        <v>8</v>
      </c>
      <c r="H480" s="64">
        <f t="shared" si="36"/>
        <v>0</v>
      </c>
    </row>
    <row r="481" spans="1:8">
      <c r="A481" s="105" t="e">
        <f>#REF!</f>
        <v>#REF!</v>
      </c>
      <c r="B481" s="62" t="e">
        <f t="shared" si="35"/>
        <v>#VALUE!</v>
      </c>
      <c r="C481" s="62" t="s">
        <v>101</v>
      </c>
      <c r="D481" s="63">
        <f t="shared" si="37"/>
        <v>0</v>
      </c>
      <c r="E481" s="87">
        <f t="shared" si="38"/>
        <v>0</v>
      </c>
      <c r="F481" s="89">
        <f t="shared" si="39"/>
        <v>0</v>
      </c>
      <c r="G481" s="64" t="s">
        <v>8</v>
      </c>
      <c r="H481" s="64">
        <f t="shared" si="36"/>
        <v>0</v>
      </c>
    </row>
    <row r="482" spans="1:8">
      <c r="A482" s="105" t="e">
        <f>#REF!</f>
        <v>#REF!</v>
      </c>
      <c r="B482" s="62" t="e">
        <f t="shared" si="35"/>
        <v>#VALUE!</v>
      </c>
      <c r="C482" s="62" t="s">
        <v>101</v>
      </c>
      <c r="D482" s="63">
        <f t="shared" si="37"/>
        <v>0</v>
      </c>
      <c r="E482" s="87">
        <f t="shared" si="38"/>
        <v>0</v>
      </c>
      <c r="F482" s="89">
        <f t="shared" si="39"/>
        <v>0</v>
      </c>
      <c r="G482" s="64" t="s">
        <v>8</v>
      </c>
      <c r="H482" s="64">
        <f t="shared" si="36"/>
        <v>0</v>
      </c>
    </row>
    <row r="483" spans="1:8">
      <c r="A483" s="105" t="e">
        <f>#REF!</f>
        <v>#REF!</v>
      </c>
      <c r="B483" s="62" t="e">
        <f t="shared" si="35"/>
        <v>#VALUE!</v>
      </c>
      <c r="C483" s="62" t="s">
        <v>101</v>
      </c>
      <c r="D483" s="63">
        <f t="shared" si="37"/>
        <v>0</v>
      </c>
      <c r="E483" s="87">
        <f t="shared" si="38"/>
        <v>0</v>
      </c>
      <c r="F483" s="89">
        <f t="shared" si="39"/>
        <v>0</v>
      </c>
      <c r="G483" s="64" t="s">
        <v>8</v>
      </c>
      <c r="H483" s="64">
        <f t="shared" si="36"/>
        <v>0</v>
      </c>
    </row>
    <row r="484" spans="1:8">
      <c r="A484" s="105" t="e">
        <f>#REF!</f>
        <v>#REF!</v>
      </c>
      <c r="B484" s="62" t="e">
        <f t="shared" si="35"/>
        <v>#VALUE!</v>
      </c>
      <c r="C484" s="62" t="s">
        <v>101</v>
      </c>
      <c r="D484" s="63">
        <f t="shared" si="37"/>
        <v>0</v>
      </c>
      <c r="E484" s="87">
        <f t="shared" si="38"/>
        <v>0</v>
      </c>
      <c r="F484" s="89">
        <f t="shared" si="39"/>
        <v>0</v>
      </c>
      <c r="G484" s="64" t="s">
        <v>8</v>
      </c>
      <c r="H484" s="64">
        <f t="shared" si="36"/>
        <v>0</v>
      </c>
    </row>
    <row r="485" spans="1:8">
      <c r="A485" s="105" t="e">
        <f>#REF!</f>
        <v>#REF!</v>
      </c>
      <c r="B485" s="62" t="e">
        <f t="shared" si="35"/>
        <v>#VALUE!</v>
      </c>
      <c r="C485" s="62" t="s">
        <v>101</v>
      </c>
      <c r="D485" s="63">
        <f t="shared" si="37"/>
        <v>0</v>
      </c>
      <c r="E485" s="87">
        <f t="shared" si="38"/>
        <v>0</v>
      </c>
      <c r="F485" s="89">
        <f t="shared" si="39"/>
        <v>0</v>
      </c>
      <c r="G485" s="64" t="s">
        <v>8</v>
      </c>
      <c r="H485" s="64">
        <f t="shared" si="36"/>
        <v>0</v>
      </c>
    </row>
    <row r="486" spans="1:8">
      <c r="A486" s="105" t="e">
        <f>#REF!</f>
        <v>#REF!</v>
      </c>
      <c r="B486" s="62" t="e">
        <f t="shared" si="35"/>
        <v>#VALUE!</v>
      </c>
      <c r="C486" s="62" t="s">
        <v>101</v>
      </c>
      <c r="D486" s="63">
        <f t="shared" si="37"/>
        <v>0</v>
      </c>
      <c r="E486" s="87">
        <f t="shared" si="38"/>
        <v>0</v>
      </c>
      <c r="F486" s="89">
        <f t="shared" si="39"/>
        <v>0</v>
      </c>
      <c r="G486" s="64" t="s">
        <v>8</v>
      </c>
      <c r="H486" s="64">
        <f t="shared" si="36"/>
        <v>0</v>
      </c>
    </row>
    <row r="487" spans="1:8">
      <c r="A487" s="105" t="e">
        <f>#REF!</f>
        <v>#REF!</v>
      </c>
      <c r="B487" s="62" t="e">
        <f t="shared" si="35"/>
        <v>#VALUE!</v>
      </c>
      <c r="C487" s="62" t="s">
        <v>101</v>
      </c>
      <c r="D487" s="63">
        <f t="shared" si="37"/>
        <v>0</v>
      </c>
      <c r="E487" s="87">
        <f t="shared" si="38"/>
        <v>0</v>
      </c>
      <c r="F487" s="89">
        <f t="shared" si="39"/>
        <v>0</v>
      </c>
      <c r="G487" s="64" t="s">
        <v>8</v>
      </c>
      <c r="H487" s="64">
        <f t="shared" si="36"/>
        <v>0</v>
      </c>
    </row>
    <row r="488" spans="1:8">
      <c r="A488" s="105" t="e">
        <f>#REF!</f>
        <v>#REF!</v>
      </c>
      <c r="B488" s="62" t="e">
        <f t="shared" si="35"/>
        <v>#VALUE!</v>
      </c>
      <c r="C488" s="62" t="s">
        <v>101</v>
      </c>
      <c r="D488" s="63">
        <f t="shared" si="37"/>
        <v>0</v>
      </c>
      <c r="E488" s="87">
        <f t="shared" si="38"/>
        <v>0</v>
      </c>
      <c r="F488" s="89">
        <f t="shared" si="39"/>
        <v>0</v>
      </c>
      <c r="G488" s="64" t="s">
        <v>8</v>
      </c>
      <c r="H488" s="64">
        <f t="shared" si="36"/>
        <v>0</v>
      </c>
    </row>
    <row r="489" spans="1:8">
      <c r="A489" s="105" t="e">
        <f>#REF!</f>
        <v>#REF!</v>
      </c>
      <c r="B489" s="62" t="e">
        <f t="shared" si="35"/>
        <v>#VALUE!</v>
      </c>
      <c r="C489" s="62" t="s">
        <v>101</v>
      </c>
      <c r="D489" s="63">
        <f t="shared" si="37"/>
        <v>0</v>
      </c>
      <c r="E489" s="87">
        <f t="shared" si="38"/>
        <v>0</v>
      </c>
      <c r="F489" s="89">
        <f t="shared" si="39"/>
        <v>0</v>
      </c>
      <c r="G489" s="64" t="s">
        <v>8</v>
      </c>
      <c r="H489" s="64">
        <f t="shared" si="36"/>
        <v>0</v>
      </c>
    </row>
    <row r="490" spans="1:8">
      <c r="A490" s="105" t="e">
        <f>#REF!</f>
        <v>#REF!</v>
      </c>
      <c r="B490" s="62" t="e">
        <f t="shared" si="35"/>
        <v>#VALUE!</v>
      </c>
      <c r="C490" s="62" t="s">
        <v>101</v>
      </c>
      <c r="D490" s="63">
        <f t="shared" si="37"/>
        <v>0</v>
      </c>
      <c r="E490" s="87">
        <f t="shared" si="38"/>
        <v>0</v>
      </c>
      <c r="F490" s="89">
        <f t="shared" si="39"/>
        <v>0</v>
      </c>
      <c r="G490" s="64" t="s">
        <v>8</v>
      </c>
      <c r="H490" s="64">
        <f t="shared" si="36"/>
        <v>0</v>
      </c>
    </row>
    <row r="491" spans="1:8">
      <c r="A491" s="105" t="e">
        <f>#REF!</f>
        <v>#REF!</v>
      </c>
      <c r="B491" s="62" t="e">
        <f t="shared" si="35"/>
        <v>#VALUE!</v>
      </c>
      <c r="C491" s="62" t="s">
        <v>101</v>
      </c>
      <c r="D491" s="63">
        <f t="shared" si="37"/>
        <v>0</v>
      </c>
      <c r="E491" s="87">
        <f t="shared" si="38"/>
        <v>0</v>
      </c>
      <c r="F491" s="89">
        <f t="shared" si="39"/>
        <v>0</v>
      </c>
      <c r="G491" s="64" t="s">
        <v>8</v>
      </c>
      <c r="H491" s="64">
        <f t="shared" si="36"/>
        <v>0</v>
      </c>
    </row>
    <row r="492" spans="1:8">
      <c r="A492" s="105" t="e">
        <f>#REF!</f>
        <v>#REF!</v>
      </c>
      <c r="B492" s="62" t="e">
        <f t="shared" si="35"/>
        <v>#VALUE!</v>
      </c>
      <c r="C492" s="62" t="s">
        <v>101</v>
      </c>
      <c r="D492" s="63">
        <f t="shared" si="37"/>
        <v>0</v>
      </c>
      <c r="E492" s="87">
        <f t="shared" si="38"/>
        <v>0</v>
      </c>
      <c r="F492" s="89">
        <f t="shared" si="39"/>
        <v>0</v>
      </c>
      <c r="G492" s="64" t="s">
        <v>8</v>
      </c>
      <c r="H492" s="64">
        <f t="shared" si="36"/>
        <v>0</v>
      </c>
    </row>
    <row r="493" spans="1:8">
      <c r="A493" s="105" t="e">
        <f>#REF!</f>
        <v>#REF!</v>
      </c>
      <c r="B493" s="62" t="e">
        <f t="shared" si="35"/>
        <v>#VALUE!</v>
      </c>
      <c r="C493" s="62" t="s">
        <v>101</v>
      </c>
      <c r="D493" s="63">
        <f t="shared" si="37"/>
        <v>0</v>
      </c>
      <c r="E493" s="87">
        <f t="shared" si="38"/>
        <v>0</v>
      </c>
      <c r="F493" s="89">
        <f t="shared" si="39"/>
        <v>0</v>
      </c>
      <c r="G493" s="64" t="s">
        <v>8</v>
      </c>
      <c r="H493" s="64">
        <f t="shared" si="36"/>
        <v>0</v>
      </c>
    </row>
    <row r="494" spans="1:8">
      <c r="A494" s="105" t="e">
        <f>#REF!</f>
        <v>#REF!</v>
      </c>
      <c r="B494" s="62" t="e">
        <f t="shared" si="35"/>
        <v>#VALUE!</v>
      </c>
      <c r="C494" s="62" t="s">
        <v>101</v>
      </c>
      <c r="D494" s="63">
        <f t="shared" si="37"/>
        <v>0</v>
      </c>
      <c r="E494" s="87">
        <f t="shared" si="38"/>
        <v>0</v>
      </c>
      <c r="F494" s="89">
        <f t="shared" si="39"/>
        <v>0</v>
      </c>
      <c r="G494" s="64" t="s">
        <v>8</v>
      </c>
      <c r="H494" s="64">
        <f t="shared" si="36"/>
        <v>0</v>
      </c>
    </row>
    <row r="495" spans="1:8">
      <c r="A495" s="105" t="e">
        <f>#REF!</f>
        <v>#REF!</v>
      </c>
      <c r="B495" s="62" t="e">
        <f t="shared" si="35"/>
        <v>#VALUE!</v>
      </c>
      <c r="C495" s="62" t="s">
        <v>101</v>
      </c>
      <c r="D495" s="63">
        <f t="shared" si="37"/>
        <v>0</v>
      </c>
      <c r="E495" s="87">
        <f t="shared" si="38"/>
        <v>0</v>
      </c>
      <c r="F495" s="89">
        <f t="shared" si="39"/>
        <v>0</v>
      </c>
      <c r="G495" s="64" t="s">
        <v>8</v>
      </c>
      <c r="H495" s="64">
        <f t="shared" si="36"/>
        <v>0</v>
      </c>
    </row>
    <row r="496" spans="1:8">
      <c r="A496" s="105" t="e">
        <f>#REF!</f>
        <v>#REF!</v>
      </c>
      <c r="B496" s="62" t="e">
        <f t="shared" si="35"/>
        <v>#VALUE!</v>
      </c>
      <c r="C496" s="62" t="s">
        <v>101</v>
      </c>
      <c r="D496" s="63">
        <f t="shared" si="37"/>
        <v>0</v>
      </c>
      <c r="E496" s="87">
        <f t="shared" si="38"/>
        <v>0</v>
      </c>
      <c r="F496" s="89">
        <f t="shared" si="39"/>
        <v>0</v>
      </c>
      <c r="G496" s="64" t="s">
        <v>8</v>
      </c>
      <c r="H496" s="64">
        <f t="shared" si="36"/>
        <v>0</v>
      </c>
    </row>
    <row r="497" spans="1:8">
      <c r="A497" s="105" t="e">
        <f>#REF!</f>
        <v>#REF!</v>
      </c>
      <c r="B497" s="62" t="e">
        <f t="shared" si="35"/>
        <v>#VALUE!</v>
      </c>
      <c r="C497" s="62" t="s">
        <v>101</v>
      </c>
      <c r="D497" s="63">
        <f t="shared" si="37"/>
        <v>0</v>
      </c>
      <c r="E497" s="87">
        <f t="shared" si="38"/>
        <v>0</v>
      </c>
      <c r="F497" s="89">
        <f t="shared" si="39"/>
        <v>0</v>
      </c>
      <c r="G497" s="64" t="s">
        <v>8</v>
      </c>
      <c r="H497" s="64">
        <f t="shared" si="36"/>
        <v>0</v>
      </c>
    </row>
    <row r="498" spans="1:8">
      <c r="A498" s="105" t="e">
        <f>#REF!</f>
        <v>#REF!</v>
      </c>
      <c r="B498" s="62" t="e">
        <f t="shared" si="35"/>
        <v>#VALUE!</v>
      </c>
      <c r="C498" s="62" t="s">
        <v>101</v>
      </c>
      <c r="D498" s="63">
        <f t="shared" si="37"/>
        <v>0</v>
      </c>
      <c r="E498" s="87">
        <f t="shared" si="38"/>
        <v>0</v>
      </c>
      <c r="F498" s="89">
        <f t="shared" si="39"/>
        <v>0</v>
      </c>
      <c r="G498" s="64" t="s">
        <v>8</v>
      </c>
      <c r="H498" s="64">
        <f t="shared" si="36"/>
        <v>0</v>
      </c>
    </row>
    <row r="499" spans="1:8">
      <c r="A499" s="105" t="e">
        <f>#REF!</f>
        <v>#REF!</v>
      </c>
      <c r="B499" s="62" t="e">
        <f t="shared" si="35"/>
        <v>#VALUE!</v>
      </c>
      <c r="C499" s="62" t="s">
        <v>101</v>
      </c>
      <c r="D499" s="63">
        <f t="shared" si="37"/>
        <v>0</v>
      </c>
      <c r="E499" s="87">
        <f t="shared" si="38"/>
        <v>0</v>
      </c>
      <c r="F499" s="89">
        <f t="shared" si="39"/>
        <v>0</v>
      </c>
      <c r="G499" s="64" t="s">
        <v>8</v>
      </c>
      <c r="H499" s="64">
        <f t="shared" si="36"/>
        <v>0</v>
      </c>
    </row>
    <row r="500" spans="1:8">
      <c r="A500" s="105" t="e">
        <f>#REF!</f>
        <v>#REF!</v>
      </c>
      <c r="B500" s="62" t="e">
        <f t="shared" si="35"/>
        <v>#VALUE!</v>
      </c>
      <c r="C500" s="62" t="s">
        <v>101</v>
      </c>
      <c r="D500" s="63">
        <f t="shared" si="37"/>
        <v>0</v>
      </c>
      <c r="E500" s="87">
        <f t="shared" si="38"/>
        <v>0</v>
      </c>
      <c r="F500" s="89">
        <f t="shared" si="39"/>
        <v>0</v>
      </c>
      <c r="G500" s="64" t="s">
        <v>8</v>
      </c>
      <c r="H500" s="64">
        <f t="shared" si="36"/>
        <v>0</v>
      </c>
    </row>
    <row r="501" spans="1:8">
      <c r="A501" s="105" t="e">
        <f>#REF!</f>
        <v>#REF!</v>
      </c>
      <c r="B501" s="62" t="e">
        <f t="shared" si="35"/>
        <v>#VALUE!</v>
      </c>
      <c r="C501" s="62" t="s">
        <v>101</v>
      </c>
      <c r="D501" s="63">
        <f t="shared" si="37"/>
        <v>0</v>
      </c>
      <c r="E501" s="87">
        <f t="shared" si="38"/>
        <v>0</v>
      </c>
      <c r="F501" s="89">
        <f t="shared" si="39"/>
        <v>0</v>
      </c>
      <c r="G501" s="64" t="s">
        <v>8</v>
      </c>
      <c r="H501" s="64">
        <f t="shared" si="36"/>
        <v>0</v>
      </c>
    </row>
    <row r="502" spans="1:8">
      <c r="A502" s="105" t="e">
        <f>#REF!</f>
        <v>#REF!</v>
      </c>
      <c r="B502" s="62" t="e">
        <f t="shared" si="35"/>
        <v>#VALUE!</v>
      </c>
      <c r="C502" s="62" t="s">
        <v>101</v>
      </c>
      <c r="D502" s="63">
        <f t="shared" si="37"/>
        <v>0</v>
      </c>
      <c r="E502" s="87">
        <f t="shared" si="38"/>
        <v>0</v>
      </c>
      <c r="F502" s="89">
        <f t="shared" si="39"/>
        <v>0</v>
      </c>
      <c r="G502" s="64" t="s">
        <v>8</v>
      </c>
      <c r="H502" s="64">
        <f t="shared" si="36"/>
        <v>0</v>
      </c>
    </row>
    <row r="503" spans="1:8">
      <c r="A503" s="105" t="e">
        <f>#REF!</f>
        <v>#REF!</v>
      </c>
      <c r="B503" s="62" t="e">
        <f t="shared" si="35"/>
        <v>#VALUE!</v>
      </c>
      <c r="C503" s="62" t="s">
        <v>101</v>
      </c>
      <c r="D503" s="63">
        <f t="shared" si="37"/>
        <v>0</v>
      </c>
      <c r="E503" s="87">
        <f t="shared" si="38"/>
        <v>0</v>
      </c>
      <c r="F503" s="89">
        <f t="shared" si="39"/>
        <v>0</v>
      </c>
      <c r="G503" s="64" t="s">
        <v>8</v>
      </c>
      <c r="H503" s="64">
        <f t="shared" si="36"/>
        <v>0</v>
      </c>
    </row>
    <row r="504" spans="1:8">
      <c r="A504" s="105" t="e">
        <f>#REF!</f>
        <v>#REF!</v>
      </c>
      <c r="B504" s="62" t="e">
        <f t="shared" si="35"/>
        <v>#VALUE!</v>
      </c>
      <c r="C504" s="62" t="s">
        <v>101</v>
      </c>
      <c r="D504" s="63">
        <f t="shared" si="37"/>
        <v>0</v>
      </c>
      <c r="E504" s="87">
        <f t="shared" si="38"/>
        <v>0</v>
      </c>
      <c r="F504" s="89">
        <f t="shared" si="39"/>
        <v>0</v>
      </c>
      <c r="G504" s="64" t="s">
        <v>8</v>
      </c>
      <c r="H504" s="64">
        <f t="shared" si="36"/>
        <v>0</v>
      </c>
    </row>
    <row r="505" spans="1:8">
      <c r="A505" s="105" t="e">
        <f>#REF!</f>
        <v>#REF!</v>
      </c>
      <c r="B505" s="62" t="e">
        <f t="shared" si="35"/>
        <v>#VALUE!</v>
      </c>
      <c r="C505" s="62" t="s">
        <v>101</v>
      </c>
      <c r="D505" s="63">
        <f t="shared" si="37"/>
        <v>0</v>
      </c>
      <c r="E505" s="87">
        <f t="shared" si="38"/>
        <v>0</v>
      </c>
      <c r="F505" s="89">
        <f t="shared" si="39"/>
        <v>0</v>
      </c>
      <c r="G505" s="64" t="s">
        <v>8</v>
      </c>
      <c r="H505" s="64">
        <f t="shared" si="36"/>
        <v>0</v>
      </c>
    </row>
    <row r="506" spans="1:8">
      <c r="A506" s="105" t="e">
        <f>#REF!</f>
        <v>#REF!</v>
      </c>
      <c r="B506" s="62" t="e">
        <f t="shared" si="35"/>
        <v>#VALUE!</v>
      </c>
      <c r="C506" s="62" t="s">
        <v>101</v>
      </c>
      <c r="D506" s="63">
        <f t="shared" si="37"/>
        <v>0</v>
      </c>
      <c r="E506" s="87">
        <f t="shared" si="38"/>
        <v>0</v>
      </c>
      <c r="F506" s="89">
        <f t="shared" si="39"/>
        <v>0</v>
      </c>
      <c r="G506" s="64" t="s">
        <v>8</v>
      </c>
      <c r="H506" s="64">
        <f t="shared" si="36"/>
        <v>0</v>
      </c>
    </row>
    <row r="507" spans="1:8">
      <c r="A507" s="105" t="e">
        <f>#REF!</f>
        <v>#REF!</v>
      </c>
      <c r="B507" s="62" t="e">
        <f t="shared" si="35"/>
        <v>#VALUE!</v>
      </c>
      <c r="C507" s="62" t="s">
        <v>101</v>
      </c>
      <c r="D507" s="63">
        <f t="shared" si="37"/>
        <v>0</v>
      </c>
      <c r="E507" s="87">
        <f t="shared" si="38"/>
        <v>0</v>
      </c>
      <c r="F507" s="89">
        <f t="shared" si="39"/>
        <v>0</v>
      </c>
      <c r="G507" s="64" t="s">
        <v>8</v>
      </c>
      <c r="H507" s="64">
        <f t="shared" si="36"/>
        <v>0</v>
      </c>
    </row>
    <row r="508" spans="1:8">
      <c r="A508" s="105" t="e">
        <f>#REF!</f>
        <v>#REF!</v>
      </c>
      <c r="B508" s="62" t="e">
        <f t="shared" ref="B508:B571" si="40">MID(O508,FIND(" ",O508)+1,8)</f>
        <v>#VALUE!</v>
      </c>
      <c r="C508" s="62" t="s">
        <v>101</v>
      </c>
      <c r="D508" s="63">
        <f t="shared" si="37"/>
        <v>0</v>
      </c>
      <c r="E508" s="87">
        <f t="shared" si="38"/>
        <v>0</v>
      </c>
      <c r="F508" s="89">
        <f t="shared" si="39"/>
        <v>0</v>
      </c>
      <c r="G508" s="64" t="s">
        <v>8</v>
      </c>
      <c r="H508" s="64">
        <f t="shared" ref="H508:H571" si="41">Q508</f>
        <v>0</v>
      </c>
    </row>
    <row r="509" spans="1:8">
      <c r="A509" s="105" t="e">
        <f>#REF!</f>
        <v>#REF!</v>
      </c>
      <c r="B509" s="62" t="e">
        <f t="shared" si="40"/>
        <v>#VALUE!</v>
      </c>
      <c r="C509" s="62" t="s">
        <v>101</v>
      </c>
      <c r="D509" s="63">
        <f t="shared" si="37"/>
        <v>0</v>
      </c>
      <c r="E509" s="87">
        <f t="shared" si="38"/>
        <v>0</v>
      </c>
      <c r="F509" s="89">
        <f t="shared" si="39"/>
        <v>0</v>
      </c>
      <c r="G509" s="64" t="s">
        <v>8</v>
      </c>
      <c r="H509" s="64">
        <f t="shared" si="41"/>
        <v>0</v>
      </c>
    </row>
    <row r="510" spans="1:8">
      <c r="A510" s="105" t="e">
        <f>#REF!</f>
        <v>#REF!</v>
      </c>
      <c r="B510" s="62" t="e">
        <f t="shared" si="40"/>
        <v>#VALUE!</v>
      </c>
      <c r="C510" s="62" t="s">
        <v>101</v>
      </c>
      <c r="D510" s="63">
        <f t="shared" si="37"/>
        <v>0</v>
      </c>
      <c r="E510" s="87">
        <f t="shared" si="38"/>
        <v>0</v>
      </c>
      <c r="F510" s="89">
        <f t="shared" si="39"/>
        <v>0</v>
      </c>
      <c r="G510" s="64" t="s">
        <v>8</v>
      </c>
      <c r="H510" s="64">
        <f t="shared" si="41"/>
        <v>0</v>
      </c>
    </row>
    <row r="511" spans="1:8">
      <c r="A511" s="105" t="e">
        <f>#REF!</f>
        <v>#REF!</v>
      </c>
      <c r="B511" s="62" t="e">
        <f t="shared" si="40"/>
        <v>#VALUE!</v>
      </c>
      <c r="C511" s="62" t="s">
        <v>101</v>
      </c>
      <c r="D511" s="63">
        <f t="shared" si="37"/>
        <v>0</v>
      </c>
      <c r="E511" s="87">
        <f t="shared" si="38"/>
        <v>0</v>
      </c>
      <c r="F511" s="89">
        <f t="shared" si="39"/>
        <v>0</v>
      </c>
      <c r="G511" s="64" t="s">
        <v>8</v>
      </c>
      <c r="H511" s="64">
        <f t="shared" si="41"/>
        <v>0</v>
      </c>
    </row>
    <row r="512" spans="1:8">
      <c r="A512" s="105" t="e">
        <f>#REF!</f>
        <v>#REF!</v>
      </c>
      <c r="B512" s="62" t="e">
        <f t="shared" si="40"/>
        <v>#VALUE!</v>
      </c>
      <c r="C512" s="62" t="s">
        <v>101</v>
      </c>
      <c r="D512" s="63">
        <f t="shared" si="37"/>
        <v>0</v>
      </c>
      <c r="E512" s="87">
        <f t="shared" si="38"/>
        <v>0</v>
      </c>
      <c r="F512" s="89">
        <f t="shared" si="39"/>
        <v>0</v>
      </c>
      <c r="G512" s="64" t="s">
        <v>8</v>
      </c>
      <c r="H512" s="64">
        <f t="shared" si="41"/>
        <v>0</v>
      </c>
    </row>
    <row r="513" spans="1:8">
      <c r="A513" s="105" t="e">
        <f>#REF!</f>
        <v>#REF!</v>
      </c>
      <c r="B513" s="62" t="e">
        <f t="shared" si="40"/>
        <v>#VALUE!</v>
      </c>
      <c r="C513" s="62" t="s">
        <v>101</v>
      </c>
      <c r="D513" s="63">
        <f t="shared" si="37"/>
        <v>0</v>
      </c>
      <c r="E513" s="87">
        <f t="shared" si="38"/>
        <v>0</v>
      </c>
      <c r="F513" s="89">
        <f t="shared" si="39"/>
        <v>0</v>
      </c>
      <c r="G513" s="64" t="s">
        <v>8</v>
      </c>
      <c r="H513" s="64">
        <f t="shared" si="41"/>
        <v>0</v>
      </c>
    </row>
    <row r="514" spans="1:8">
      <c r="A514" s="105" t="e">
        <f>#REF!</f>
        <v>#REF!</v>
      </c>
      <c r="B514" s="62" t="e">
        <f t="shared" si="40"/>
        <v>#VALUE!</v>
      </c>
      <c r="C514" s="62" t="s">
        <v>101</v>
      </c>
      <c r="D514" s="63">
        <f t="shared" si="37"/>
        <v>0</v>
      </c>
      <c r="E514" s="87">
        <f t="shared" si="38"/>
        <v>0</v>
      </c>
      <c r="F514" s="89">
        <f t="shared" si="39"/>
        <v>0</v>
      </c>
      <c r="G514" s="64" t="s">
        <v>8</v>
      </c>
      <c r="H514" s="64">
        <f t="shared" si="41"/>
        <v>0</v>
      </c>
    </row>
    <row r="515" spans="1:8">
      <c r="A515" s="105" t="e">
        <f>#REF!</f>
        <v>#REF!</v>
      </c>
      <c r="B515" s="62" t="e">
        <f t="shared" si="40"/>
        <v>#VALUE!</v>
      </c>
      <c r="C515" s="62" t="s">
        <v>101</v>
      </c>
      <c r="D515" s="63">
        <f t="shared" ref="D515:D578" si="42">L515</f>
        <v>0</v>
      </c>
      <c r="E515" s="87">
        <f t="shared" ref="E515:E578" si="43">M515/100</f>
        <v>0</v>
      </c>
      <c r="F515" s="89">
        <f t="shared" ref="F515:F578" si="44">(D515*E515)</f>
        <v>0</v>
      </c>
      <c r="G515" s="64" t="s">
        <v>8</v>
      </c>
      <c r="H515" s="64">
        <f t="shared" si="41"/>
        <v>0</v>
      </c>
    </row>
    <row r="516" spans="1:8">
      <c r="A516" s="105" t="e">
        <f>#REF!</f>
        <v>#REF!</v>
      </c>
      <c r="B516" s="62" t="e">
        <f t="shared" si="40"/>
        <v>#VALUE!</v>
      </c>
      <c r="C516" s="62" t="s">
        <v>101</v>
      </c>
      <c r="D516" s="63">
        <f t="shared" si="42"/>
        <v>0</v>
      </c>
      <c r="E516" s="87">
        <f t="shared" si="43"/>
        <v>0</v>
      </c>
      <c r="F516" s="89">
        <f t="shared" si="44"/>
        <v>0</v>
      </c>
      <c r="G516" s="64" t="s">
        <v>8</v>
      </c>
      <c r="H516" s="64">
        <f t="shared" si="41"/>
        <v>0</v>
      </c>
    </row>
    <row r="517" spans="1:8">
      <c r="A517" s="105" t="e">
        <f>#REF!</f>
        <v>#REF!</v>
      </c>
      <c r="B517" s="62" t="e">
        <f t="shared" si="40"/>
        <v>#VALUE!</v>
      </c>
      <c r="C517" s="62" t="s">
        <v>101</v>
      </c>
      <c r="D517" s="63">
        <f t="shared" si="42"/>
        <v>0</v>
      </c>
      <c r="E517" s="87">
        <f t="shared" si="43"/>
        <v>0</v>
      </c>
      <c r="F517" s="89">
        <f t="shared" si="44"/>
        <v>0</v>
      </c>
      <c r="G517" s="64" t="s">
        <v>8</v>
      </c>
      <c r="H517" s="64">
        <f t="shared" si="41"/>
        <v>0</v>
      </c>
    </row>
    <row r="518" spans="1:8">
      <c r="A518" s="105" t="e">
        <f>#REF!</f>
        <v>#REF!</v>
      </c>
      <c r="B518" s="62" t="e">
        <f t="shared" si="40"/>
        <v>#VALUE!</v>
      </c>
      <c r="C518" s="62" t="s">
        <v>101</v>
      </c>
      <c r="D518" s="63">
        <f t="shared" si="42"/>
        <v>0</v>
      </c>
      <c r="E518" s="87">
        <f t="shared" si="43"/>
        <v>0</v>
      </c>
      <c r="F518" s="89">
        <f t="shared" si="44"/>
        <v>0</v>
      </c>
      <c r="G518" s="64" t="s">
        <v>8</v>
      </c>
      <c r="H518" s="64">
        <f t="shared" si="41"/>
        <v>0</v>
      </c>
    </row>
    <row r="519" spans="1:8">
      <c r="A519" s="105" t="e">
        <f>#REF!</f>
        <v>#REF!</v>
      </c>
      <c r="B519" s="62" t="e">
        <f t="shared" si="40"/>
        <v>#VALUE!</v>
      </c>
      <c r="C519" s="62" t="s">
        <v>101</v>
      </c>
      <c r="D519" s="63">
        <f t="shared" si="42"/>
        <v>0</v>
      </c>
      <c r="E519" s="87">
        <f t="shared" si="43"/>
        <v>0</v>
      </c>
      <c r="F519" s="89">
        <f t="shared" si="44"/>
        <v>0</v>
      </c>
      <c r="G519" s="64" t="s">
        <v>8</v>
      </c>
      <c r="H519" s="64">
        <f t="shared" si="41"/>
        <v>0</v>
      </c>
    </row>
    <row r="520" spans="1:8">
      <c r="A520" s="105" t="e">
        <f>#REF!</f>
        <v>#REF!</v>
      </c>
      <c r="B520" s="62" t="e">
        <f t="shared" si="40"/>
        <v>#VALUE!</v>
      </c>
      <c r="C520" s="62" t="s">
        <v>101</v>
      </c>
      <c r="D520" s="63">
        <f t="shared" si="42"/>
        <v>0</v>
      </c>
      <c r="E520" s="87">
        <f t="shared" si="43"/>
        <v>0</v>
      </c>
      <c r="F520" s="89">
        <f t="shared" si="44"/>
        <v>0</v>
      </c>
      <c r="G520" s="64" t="s">
        <v>8</v>
      </c>
      <c r="H520" s="64">
        <f t="shared" si="41"/>
        <v>0</v>
      </c>
    </row>
    <row r="521" spans="1:8">
      <c r="A521" s="105" t="e">
        <f>#REF!</f>
        <v>#REF!</v>
      </c>
      <c r="B521" s="62" t="e">
        <f t="shared" si="40"/>
        <v>#VALUE!</v>
      </c>
      <c r="C521" s="62" t="s">
        <v>101</v>
      </c>
      <c r="D521" s="63">
        <f t="shared" si="42"/>
        <v>0</v>
      </c>
      <c r="E521" s="87">
        <f t="shared" si="43"/>
        <v>0</v>
      </c>
      <c r="F521" s="89">
        <f t="shared" si="44"/>
        <v>0</v>
      </c>
      <c r="G521" s="64" t="s">
        <v>8</v>
      </c>
      <c r="H521" s="64">
        <f t="shared" si="41"/>
        <v>0</v>
      </c>
    </row>
    <row r="522" spans="1:8">
      <c r="A522" s="105" t="e">
        <f>#REF!</f>
        <v>#REF!</v>
      </c>
      <c r="B522" s="62" t="e">
        <f t="shared" si="40"/>
        <v>#VALUE!</v>
      </c>
      <c r="C522" s="62" t="s">
        <v>101</v>
      </c>
      <c r="D522" s="63">
        <f t="shared" si="42"/>
        <v>0</v>
      </c>
      <c r="E522" s="87">
        <f t="shared" si="43"/>
        <v>0</v>
      </c>
      <c r="F522" s="89">
        <f t="shared" si="44"/>
        <v>0</v>
      </c>
      <c r="G522" s="64" t="s">
        <v>8</v>
      </c>
      <c r="H522" s="64">
        <f t="shared" si="41"/>
        <v>0</v>
      </c>
    </row>
    <row r="523" spans="1:8">
      <c r="A523" s="105" t="e">
        <f>#REF!</f>
        <v>#REF!</v>
      </c>
      <c r="B523" s="62" t="e">
        <f t="shared" si="40"/>
        <v>#VALUE!</v>
      </c>
      <c r="C523" s="62" t="s">
        <v>101</v>
      </c>
      <c r="D523" s="63">
        <f t="shared" si="42"/>
        <v>0</v>
      </c>
      <c r="E523" s="87">
        <f t="shared" si="43"/>
        <v>0</v>
      </c>
      <c r="F523" s="89">
        <f t="shared" si="44"/>
        <v>0</v>
      </c>
      <c r="G523" s="64" t="s">
        <v>8</v>
      </c>
      <c r="H523" s="64">
        <f t="shared" si="41"/>
        <v>0</v>
      </c>
    </row>
    <row r="524" spans="1:8">
      <c r="A524" s="105" t="e">
        <f>#REF!</f>
        <v>#REF!</v>
      </c>
      <c r="B524" s="62" t="e">
        <f t="shared" si="40"/>
        <v>#VALUE!</v>
      </c>
      <c r="C524" s="62" t="s">
        <v>101</v>
      </c>
      <c r="D524" s="63">
        <f t="shared" si="42"/>
        <v>0</v>
      </c>
      <c r="E524" s="87">
        <f t="shared" si="43"/>
        <v>0</v>
      </c>
      <c r="F524" s="89">
        <f t="shared" si="44"/>
        <v>0</v>
      </c>
      <c r="G524" s="64" t="s">
        <v>8</v>
      </c>
      <c r="H524" s="64">
        <f t="shared" si="41"/>
        <v>0</v>
      </c>
    </row>
    <row r="525" spans="1:8">
      <c r="A525" s="105" t="e">
        <f>#REF!</f>
        <v>#REF!</v>
      </c>
      <c r="B525" s="62" t="e">
        <f t="shared" si="40"/>
        <v>#VALUE!</v>
      </c>
      <c r="C525" s="62" t="s">
        <v>101</v>
      </c>
      <c r="D525" s="63">
        <f t="shared" si="42"/>
        <v>0</v>
      </c>
      <c r="E525" s="87">
        <f t="shared" si="43"/>
        <v>0</v>
      </c>
      <c r="F525" s="89">
        <f t="shared" si="44"/>
        <v>0</v>
      </c>
      <c r="G525" s="64" t="s">
        <v>8</v>
      </c>
      <c r="H525" s="64">
        <f t="shared" si="41"/>
        <v>0</v>
      </c>
    </row>
    <row r="526" spans="1:8">
      <c r="A526" s="105" t="e">
        <f>#REF!</f>
        <v>#REF!</v>
      </c>
      <c r="B526" s="62" t="e">
        <f t="shared" si="40"/>
        <v>#VALUE!</v>
      </c>
      <c r="C526" s="62" t="s">
        <v>101</v>
      </c>
      <c r="D526" s="63">
        <f t="shared" si="42"/>
        <v>0</v>
      </c>
      <c r="E526" s="87">
        <f t="shared" si="43"/>
        <v>0</v>
      </c>
      <c r="F526" s="89">
        <f t="shared" si="44"/>
        <v>0</v>
      </c>
      <c r="G526" s="64" t="s">
        <v>8</v>
      </c>
      <c r="H526" s="64">
        <f t="shared" si="41"/>
        <v>0</v>
      </c>
    </row>
    <row r="527" spans="1:8">
      <c r="A527" s="105" t="e">
        <f>#REF!</f>
        <v>#REF!</v>
      </c>
      <c r="B527" s="62" t="e">
        <f t="shared" si="40"/>
        <v>#VALUE!</v>
      </c>
      <c r="C527" s="62" t="s">
        <v>101</v>
      </c>
      <c r="D527" s="63">
        <f t="shared" si="42"/>
        <v>0</v>
      </c>
      <c r="E527" s="87">
        <f t="shared" si="43"/>
        <v>0</v>
      </c>
      <c r="F527" s="89">
        <f t="shared" si="44"/>
        <v>0</v>
      </c>
      <c r="G527" s="64" t="s">
        <v>8</v>
      </c>
      <c r="H527" s="64">
        <f t="shared" si="41"/>
        <v>0</v>
      </c>
    </row>
    <row r="528" spans="1:8">
      <c r="A528" s="105" t="e">
        <f>#REF!</f>
        <v>#REF!</v>
      </c>
      <c r="B528" s="62" t="e">
        <f t="shared" si="40"/>
        <v>#VALUE!</v>
      </c>
      <c r="C528" s="62" t="s">
        <v>101</v>
      </c>
      <c r="D528" s="63">
        <f t="shared" si="42"/>
        <v>0</v>
      </c>
      <c r="E528" s="87">
        <f t="shared" si="43"/>
        <v>0</v>
      </c>
      <c r="F528" s="89">
        <f t="shared" si="44"/>
        <v>0</v>
      </c>
      <c r="G528" s="64" t="s">
        <v>8</v>
      </c>
      <c r="H528" s="64">
        <f t="shared" si="41"/>
        <v>0</v>
      </c>
    </row>
    <row r="529" spans="1:8">
      <c r="A529" s="105" t="e">
        <f>#REF!</f>
        <v>#REF!</v>
      </c>
      <c r="B529" s="62" t="e">
        <f t="shared" si="40"/>
        <v>#VALUE!</v>
      </c>
      <c r="C529" s="62" t="s">
        <v>101</v>
      </c>
      <c r="D529" s="63">
        <f t="shared" si="42"/>
        <v>0</v>
      </c>
      <c r="E529" s="87">
        <f t="shared" si="43"/>
        <v>0</v>
      </c>
      <c r="F529" s="89">
        <f t="shared" si="44"/>
        <v>0</v>
      </c>
      <c r="G529" s="64" t="s">
        <v>8</v>
      </c>
      <c r="H529" s="64">
        <f t="shared" si="41"/>
        <v>0</v>
      </c>
    </row>
    <row r="530" spans="1:8">
      <c r="A530" s="105" t="e">
        <f>#REF!</f>
        <v>#REF!</v>
      </c>
      <c r="B530" s="62" t="e">
        <f t="shared" si="40"/>
        <v>#VALUE!</v>
      </c>
      <c r="C530" s="62" t="s">
        <v>101</v>
      </c>
      <c r="D530" s="63">
        <f t="shared" si="42"/>
        <v>0</v>
      </c>
      <c r="E530" s="87">
        <f t="shared" si="43"/>
        <v>0</v>
      </c>
      <c r="F530" s="89">
        <f t="shared" si="44"/>
        <v>0</v>
      </c>
      <c r="G530" s="64" t="s">
        <v>8</v>
      </c>
      <c r="H530" s="64">
        <f t="shared" si="41"/>
        <v>0</v>
      </c>
    </row>
    <row r="531" spans="1:8">
      <c r="A531" s="105" t="e">
        <f>#REF!</f>
        <v>#REF!</v>
      </c>
      <c r="B531" s="62" t="e">
        <f t="shared" si="40"/>
        <v>#VALUE!</v>
      </c>
      <c r="C531" s="62" t="s">
        <v>101</v>
      </c>
      <c r="D531" s="63">
        <f t="shared" si="42"/>
        <v>0</v>
      </c>
      <c r="E531" s="87">
        <f t="shared" si="43"/>
        <v>0</v>
      </c>
      <c r="F531" s="89">
        <f t="shared" si="44"/>
        <v>0</v>
      </c>
      <c r="G531" s="64" t="s">
        <v>8</v>
      </c>
      <c r="H531" s="64">
        <f t="shared" si="41"/>
        <v>0</v>
      </c>
    </row>
    <row r="532" spans="1:8">
      <c r="A532" s="105" t="e">
        <f>#REF!</f>
        <v>#REF!</v>
      </c>
      <c r="B532" s="62" t="e">
        <f t="shared" si="40"/>
        <v>#VALUE!</v>
      </c>
      <c r="C532" s="62" t="s">
        <v>101</v>
      </c>
      <c r="D532" s="63">
        <f t="shared" si="42"/>
        <v>0</v>
      </c>
      <c r="E532" s="87">
        <f t="shared" si="43"/>
        <v>0</v>
      </c>
      <c r="F532" s="89">
        <f t="shared" si="44"/>
        <v>0</v>
      </c>
      <c r="G532" s="64" t="s">
        <v>8</v>
      </c>
      <c r="H532" s="64">
        <f t="shared" si="41"/>
        <v>0</v>
      </c>
    </row>
    <row r="533" spans="1:8">
      <c r="A533" s="105" t="e">
        <f>#REF!</f>
        <v>#REF!</v>
      </c>
      <c r="B533" s="62" t="e">
        <f t="shared" si="40"/>
        <v>#VALUE!</v>
      </c>
      <c r="C533" s="62" t="s">
        <v>101</v>
      </c>
      <c r="D533" s="63">
        <f t="shared" si="42"/>
        <v>0</v>
      </c>
      <c r="E533" s="87">
        <f t="shared" si="43"/>
        <v>0</v>
      </c>
      <c r="F533" s="89">
        <f t="shared" si="44"/>
        <v>0</v>
      </c>
      <c r="G533" s="64" t="s">
        <v>8</v>
      </c>
      <c r="H533" s="64">
        <f t="shared" si="41"/>
        <v>0</v>
      </c>
    </row>
    <row r="534" spans="1:8">
      <c r="A534" s="105" t="e">
        <f>#REF!</f>
        <v>#REF!</v>
      </c>
      <c r="B534" s="62" t="e">
        <f t="shared" si="40"/>
        <v>#VALUE!</v>
      </c>
      <c r="C534" s="62" t="s">
        <v>101</v>
      </c>
      <c r="D534" s="63">
        <f t="shared" si="42"/>
        <v>0</v>
      </c>
      <c r="E534" s="87">
        <f t="shared" si="43"/>
        <v>0</v>
      </c>
      <c r="F534" s="89">
        <f t="shared" si="44"/>
        <v>0</v>
      </c>
      <c r="G534" s="64" t="s">
        <v>8</v>
      </c>
      <c r="H534" s="64">
        <f t="shared" si="41"/>
        <v>0</v>
      </c>
    </row>
    <row r="535" spans="1:8">
      <c r="A535" s="105" t="e">
        <f>#REF!</f>
        <v>#REF!</v>
      </c>
      <c r="B535" s="62" t="e">
        <f t="shared" si="40"/>
        <v>#VALUE!</v>
      </c>
      <c r="C535" s="62" t="s">
        <v>101</v>
      </c>
      <c r="D535" s="63">
        <f t="shared" si="42"/>
        <v>0</v>
      </c>
      <c r="E535" s="87">
        <f t="shared" si="43"/>
        <v>0</v>
      </c>
      <c r="F535" s="89">
        <f t="shared" si="44"/>
        <v>0</v>
      </c>
      <c r="G535" s="64" t="s">
        <v>8</v>
      </c>
      <c r="H535" s="64">
        <f t="shared" si="41"/>
        <v>0</v>
      </c>
    </row>
    <row r="536" spans="1:8">
      <c r="A536" s="105" t="e">
        <f>#REF!</f>
        <v>#REF!</v>
      </c>
      <c r="B536" s="62" t="e">
        <f t="shared" si="40"/>
        <v>#VALUE!</v>
      </c>
      <c r="C536" s="62" t="s">
        <v>101</v>
      </c>
      <c r="D536" s="63">
        <f t="shared" si="42"/>
        <v>0</v>
      </c>
      <c r="E536" s="87">
        <f t="shared" si="43"/>
        <v>0</v>
      </c>
      <c r="F536" s="89">
        <f t="shared" si="44"/>
        <v>0</v>
      </c>
      <c r="G536" s="64" t="s">
        <v>8</v>
      </c>
      <c r="H536" s="64">
        <f t="shared" si="41"/>
        <v>0</v>
      </c>
    </row>
    <row r="537" spans="1:8">
      <c r="A537" s="105" t="e">
        <f>#REF!</f>
        <v>#REF!</v>
      </c>
      <c r="B537" s="62" t="e">
        <f t="shared" si="40"/>
        <v>#VALUE!</v>
      </c>
      <c r="C537" s="62" t="s">
        <v>101</v>
      </c>
      <c r="D537" s="63">
        <f t="shared" si="42"/>
        <v>0</v>
      </c>
      <c r="E537" s="87">
        <f t="shared" si="43"/>
        <v>0</v>
      </c>
      <c r="F537" s="89">
        <f t="shared" si="44"/>
        <v>0</v>
      </c>
      <c r="G537" s="64" t="s">
        <v>8</v>
      </c>
      <c r="H537" s="64">
        <f t="shared" si="41"/>
        <v>0</v>
      </c>
    </row>
    <row r="538" spans="1:8">
      <c r="A538" s="105" t="e">
        <f>#REF!</f>
        <v>#REF!</v>
      </c>
      <c r="B538" s="62" t="e">
        <f t="shared" si="40"/>
        <v>#VALUE!</v>
      </c>
      <c r="C538" s="62" t="s">
        <v>101</v>
      </c>
      <c r="D538" s="63">
        <f t="shared" si="42"/>
        <v>0</v>
      </c>
      <c r="E538" s="87">
        <f t="shared" si="43"/>
        <v>0</v>
      </c>
      <c r="F538" s="89">
        <f t="shared" si="44"/>
        <v>0</v>
      </c>
      <c r="G538" s="64" t="s">
        <v>8</v>
      </c>
      <c r="H538" s="64">
        <f t="shared" si="41"/>
        <v>0</v>
      </c>
    </row>
    <row r="539" spans="1:8">
      <c r="A539" s="105" t="e">
        <f>#REF!</f>
        <v>#REF!</v>
      </c>
      <c r="B539" s="62" t="e">
        <f t="shared" si="40"/>
        <v>#VALUE!</v>
      </c>
      <c r="C539" s="62" t="s">
        <v>101</v>
      </c>
      <c r="D539" s="63">
        <f t="shared" si="42"/>
        <v>0</v>
      </c>
      <c r="E539" s="87">
        <f t="shared" si="43"/>
        <v>0</v>
      </c>
      <c r="F539" s="89">
        <f t="shared" si="44"/>
        <v>0</v>
      </c>
      <c r="G539" s="64" t="s">
        <v>8</v>
      </c>
      <c r="H539" s="64">
        <f t="shared" si="41"/>
        <v>0</v>
      </c>
    </row>
    <row r="540" spans="1:8">
      <c r="A540" s="105" t="e">
        <f>#REF!</f>
        <v>#REF!</v>
      </c>
      <c r="B540" s="62" t="e">
        <f t="shared" si="40"/>
        <v>#VALUE!</v>
      </c>
      <c r="C540" s="62" t="s">
        <v>101</v>
      </c>
      <c r="D540" s="63">
        <f t="shared" si="42"/>
        <v>0</v>
      </c>
      <c r="E540" s="87">
        <f t="shared" si="43"/>
        <v>0</v>
      </c>
      <c r="F540" s="89">
        <f t="shared" si="44"/>
        <v>0</v>
      </c>
      <c r="G540" s="64" t="s">
        <v>8</v>
      </c>
      <c r="H540" s="64">
        <f t="shared" si="41"/>
        <v>0</v>
      </c>
    </row>
    <row r="541" spans="1:8">
      <c r="A541" s="105" t="e">
        <f>#REF!</f>
        <v>#REF!</v>
      </c>
      <c r="B541" s="62" t="e">
        <f t="shared" si="40"/>
        <v>#VALUE!</v>
      </c>
      <c r="C541" s="62" t="s">
        <v>101</v>
      </c>
      <c r="D541" s="63">
        <f t="shared" si="42"/>
        <v>0</v>
      </c>
      <c r="E541" s="87">
        <f t="shared" si="43"/>
        <v>0</v>
      </c>
      <c r="F541" s="89">
        <f t="shared" si="44"/>
        <v>0</v>
      </c>
      <c r="G541" s="64" t="s">
        <v>8</v>
      </c>
      <c r="H541" s="64">
        <f t="shared" si="41"/>
        <v>0</v>
      </c>
    </row>
    <row r="542" spans="1:8">
      <c r="A542" s="105" t="e">
        <f>#REF!</f>
        <v>#REF!</v>
      </c>
      <c r="B542" s="62" t="e">
        <f t="shared" si="40"/>
        <v>#VALUE!</v>
      </c>
      <c r="C542" s="62" t="s">
        <v>101</v>
      </c>
      <c r="D542" s="63">
        <f t="shared" si="42"/>
        <v>0</v>
      </c>
      <c r="E542" s="87">
        <f t="shared" si="43"/>
        <v>0</v>
      </c>
      <c r="F542" s="89">
        <f t="shared" si="44"/>
        <v>0</v>
      </c>
      <c r="G542" s="64" t="s">
        <v>8</v>
      </c>
      <c r="H542" s="64">
        <f t="shared" si="41"/>
        <v>0</v>
      </c>
    </row>
    <row r="543" spans="1:8">
      <c r="A543" s="105" t="e">
        <f>#REF!</f>
        <v>#REF!</v>
      </c>
      <c r="B543" s="62" t="e">
        <f t="shared" si="40"/>
        <v>#VALUE!</v>
      </c>
      <c r="C543" s="62" t="s">
        <v>101</v>
      </c>
      <c r="D543" s="63">
        <f t="shared" si="42"/>
        <v>0</v>
      </c>
      <c r="E543" s="87">
        <f t="shared" si="43"/>
        <v>0</v>
      </c>
      <c r="F543" s="89">
        <f t="shared" si="44"/>
        <v>0</v>
      </c>
      <c r="G543" s="64" t="s">
        <v>8</v>
      </c>
      <c r="H543" s="64">
        <f t="shared" si="41"/>
        <v>0</v>
      </c>
    </row>
    <row r="544" spans="1:8">
      <c r="A544" s="105" t="e">
        <f>#REF!</f>
        <v>#REF!</v>
      </c>
      <c r="B544" s="62" t="e">
        <f t="shared" si="40"/>
        <v>#VALUE!</v>
      </c>
      <c r="C544" s="62" t="s">
        <v>101</v>
      </c>
      <c r="D544" s="63">
        <f t="shared" si="42"/>
        <v>0</v>
      </c>
      <c r="E544" s="87">
        <f t="shared" si="43"/>
        <v>0</v>
      </c>
      <c r="F544" s="89">
        <f t="shared" si="44"/>
        <v>0</v>
      </c>
      <c r="G544" s="64" t="s">
        <v>8</v>
      </c>
      <c r="H544" s="64">
        <f t="shared" si="41"/>
        <v>0</v>
      </c>
    </row>
    <row r="545" spans="1:8">
      <c r="A545" s="105" t="e">
        <f>#REF!</f>
        <v>#REF!</v>
      </c>
      <c r="B545" s="62" t="e">
        <f t="shared" si="40"/>
        <v>#VALUE!</v>
      </c>
      <c r="C545" s="62" t="s">
        <v>101</v>
      </c>
      <c r="D545" s="63">
        <f t="shared" si="42"/>
        <v>0</v>
      </c>
      <c r="E545" s="87">
        <f t="shared" si="43"/>
        <v>0</v>
      </c>
      <c r="F545" s="89">
        <f t="shared" si="44"/>
        <v>0</v>
      </c>
      <c r="G545" s="64" t="s">
        <v>8</v>
      </c>
      <c r="H545" s="64">
        <f t="shared" si="41"/>
        <v>0</v>
      </c>
    </row>
    <row r="546" spans="1:8">
      <c r="A546" s="105" t="e">
        <f>#REF!</f>
        <v>#REF!</v>
      </c>
      <c r="B546" s="62" t="e">
        <f t="shared" si="40"/>
        <v>#VALUE!</v>
      </c>
      <c r="C546" s="62" t="s">
        <v>101</v>
      </c>
      <c r="D546" s="63">
        <f t="shared" si="42"/>
        <v>0</v>
      </c>
      <c r="E546" s="87">
        <f t="shared" si="43"/>
        <v>0</v>
      </c>
      <c r="F546" s="89">
        <f t="shared" si="44"/>
        <v>0</v>
      </c>
      <c r="G546" s="64" t="s">
        <v>8</v>
      </c>
      <c r="H546" s="64">
        <f t="shared" si="41"/>
        <v>0</v>
      </c>
    </row>
    <row r="547" spans="1:8">
      <c r="A547" s="105" t="e">
        <f>#REF!</f>
        <v>#REF!</v>
      </c>
      <c r="B547" s="62" t="e">
        <f t="shared" si="40"/>
        <v>#VALUE!</v>
      </c>
      <c r="C547" s="62" t="s">
        <v>101</v>
      </c>
      <c r="D547" s="63">
        <f t="shared" si="42"/>
        <v>0</v>
      </c>
      <c r="E547" s="87">
        <f t="shared" si="43"/>
        <v>0</v>
      </c>
      <c r="F547" s="89">
        <f t="shared" si="44"/>
        <v>0</v>
      </c>
      <c r="G547" s="64" t="s">
        <v>8</v>
      </c>
      <c r="H547" s="64">
        <f t="shared" si="41"/>
        <v>0</v>
      </c>
    </row>
    <row r="548" spans="1:8">
      <c r="A548" s="105" t="e">
        <f>#REF!</f>
        <v>#REF!</v>
      </c>
      <c r="B548" s="62" t="e">
        <f t="shared" si="40"/>
        <v>#VALUE!</v>
      </c>
      <c r="C548" s="62" t="s">
        <v>101</v>
      </c>
      <c r="D548" s="63">
        <f t="shared" si="42"/>
        <v>0</v>
      </c>
      <c r="E548" s="87">
        <f t="shared" si="43"/>
        <v>0</v>
      </c>
      <c r="F548" s="89">
        <f t="shared" si="44"/>
        <v>0</v>
      </c>
      <c r="G548" s="64" t="s">
        <v>8</v>
      </c>
      <c r="H548" s="64">
        <f t="shared" si="41"/>
        <v>0</v>
      </c>
    </row>
    <row r="549" spans="1:8">
      <c r="A549" s="105" t="e">
        <f>#REF!</f>
        <v>#REF!</v>
      </c>
      <c r="B549" s="62" t="e">
        <f t="shared" si="40"/>
        <v>#VALUE!</v>
      </c>
      <c r="C549" s="62" t="s">
        <v>101</v>
      </c>
      <c r="D549" s="63">
        <f t="shared" si="42"/>
        <v>0</v>
      </c>
      <c r="E549" s="87">
        <f t="shared" si="43"/>
        <v>0</v>
      </c>
      <c r="F549" s="89">
        <f t="shared" si="44"/>
        <v>0</v>
      </c>
      <c r="G549" s="64" t="s">
        <v>8</v>
      </c>
      <c r="H549" s="64">
        <f t="shared" si="41"/>
        <v>0</v>
      </c>
    </row>
    <row r="550" spans="1:8">
      <c r="A550" s="105" t="e">
        <f>#REF!</f>
        <v>#REF!</v>
      </c>
      <c r="B550" s="62" t="e">
        <f t="shared" si="40"/>
        <v>#VALUE!</v>
      </c>
      <c r="C550" s="62" t="s">
        <v>101</v>
      </c>
      <c r="D550" s="63">
        <f t="shared" si="42"/>
        <v>0</v>
      </c>
      <c r="E550" s="87">
        <f t="shared" si="43"/>
        <v>0</v>
      </c>
      <c r="F550" s="89">
        <f t="shared" si="44"/>
        <v>0</v>
      </c>
      <c r="G550" s="64" t="s">
        <v>8</v>
      </c>
      <c r="H550" s="64">
        <f t="shared" si="41"/>
        <v>0</v>
      </c>
    </row>
    <row r="551" spans="1:8">
      <c r="A551" s="105" t="e">
        <f>#REF!</f>
        <v>#REF!</v>
      </c>
      <c r="B551" s="62" t="e">
        <f t="shared" si="40"/>
        <v>#VALUE!</v>
      </c>
      <c r="C551" s="62" t="s">
        <v>101</v>
      </c>
      <c r="D551" s="63">
        <f t="shared" si="42"/>
        <v>0</v>
      </c>
      <c r="E551" s="87">
        <f t="shared" si="43"/>
        <v>0</v>
      </c>
      <c r="F551" s="89">
        <f t="shared" si="44"/>
        <v>0</v>
      </c>
      <c r="G551" s="64" t="s">
        <v>8</v>
      </c>
      <c r="H551" s="64">
        <f t="shared" si="41"/>
        <v>0</v>
      </c>
    </row>
    <row r="552" spans="1:8">
      <c r="A552" s="105" t="e">
        <f>#REF!</f>
        <v>#REF!</v>
      </c>
      <c r="B552" s="62" t="e">
        <f t="shared" si="40"/>
        <v>#VALUE!</v>
      </c>
      <c r="C552" s="62" t="s">
        <v>101</v>
      </c>
      <c r="D552" s="63">
        <f t="shared" si="42"/>
        <v>0</v>
      </c>
      <c r="E552" s="87">
        <f t="shared" si="43"/>
        <v>0</v>
      </c>
      <c r="F552" s="89">
        <f t="shared" si="44"/>
        <v>0</v>
      </c>
      <c r="G552" s="64" t="s">
        <v>8</v>
      </c>
      <c r="H552" s="64">
        <f t="shared" si="41"/>
        <v>0</v>
      </c>
    </row>
    <row r="553" spans="1:8">
      <c r="A553" s="105" t="e">
        <f>#REF!</f>
        <v>#REF!</v>
      </c>
      <c r="B553" s="62" t="e">
        <f t="shared" si="40"/>
        <v>#VALUE!</v>
      </c>
      <c r="C553" s="62" t="s">
        <v>101</v>
      </c>
      <c r="D553" s="63">
        <f t="shared" si="42"/>
        <v>0</v>
      </c>
      <c r="E553" s="87">
        <f t="shared" si="43"/>
        <v>0</v>
      </c>
      <c r="F553" s="89">
        <f t="shared" si="44"/>
        <v>0</v>
      </c>
      <c r="G553" s="64" t="s">
        <v>8</v>
      </c>
      <c r="H553" s="64">
        <f t="shared" si="41"/>
        <v>0</v>
      </c>
    </row>
    <row r="554" spans="1:8">
      <c r="A554" s="105" t="e">
        <f>#REF!</f>
        <v>#REF!</v>
      </c>
      <c r="B554" s="62" t="e">
        <f t="shared" si="40"/>
        <v>#VALUE!</v>
      </c>
      <c r="C554" s="62" t="s">
        <v>101</v>
      </c>
      <c r="D554" s="63">
        <f t="shared" si="42"/>
        <v>0</v>
      </c>
      <c r="E554" s="87">
        <f t="shared" si="43"/>
        <v>0</v>
      </c>
      <c r="F554" s="89">
        <f t="shared" si="44"/>
        <v>0</v>
      </c>
      <c r="G554" s="64" t="s">
        <v>8</v>
      </c>
      <c r="H554" s="64">
        <f t="shared" si="41"/>
        <v>0</v>
      </c>
    </row>
    <row r="555" spans="1:8">
      <c r="A555" s="105" t="e">
        <f>#REF!</f>
        <v>#REF!</v>
      </c>
      <c r="B555" s="62" t="e">
        <f t="shared" si="40"/>
        <v>#VALUE!</v>
      </c>
      <c r="C555" s="62" t="s">
        <v>101</v>
      </c>
      <c r="D555" s="63">
        <f t="shared" si="42"/>
        <v>0</v>
      </c>
      <c r="E555" s="87">
        <f t="shared" si="43"/>
        <v>0</v>
      </c>
      <c r="F555" s="89">
        <f t="shared" si="44"/>
        <v>0</v>
      </c>
      <c r="G555" s="64" t="s">
        <v>8</v>
      </c>
      <c r="H555" s="64">
        <f t="shared" si="41"/>
        <v>0</v>
      </c>
    </row>
    <row r="556" spans="1:8">
      <c r="A556" s="105" t="e">
        <f>#REF!</f>
        <v>#REF!</v>
      </c>
      <c r="B556" s="62" t="e">
        <f t="shared" si="40"/>
        <v>#VALUE!</v>
      </c>
      <c r="C556" s="62" t="s">
        <v>101</v>
      </c>
      <c r="D556" s="63">
        <f t="shared" si="42"/>
        <v>0</v>
      </c>
      <c r="E556" s="87">
        <f t="shared" si="43"/>
        <v>0</v>
      </c>
      <c r="F556" s="89">
        <f t="shared" si="44"/>
        <v>0</v>
      </c>
      <c r="G556" s="64" t="s">
        <v>8</v>
      </c>
      <c r="H556" s="64">
        <f t="shared" si="41"/>
        <v>0</v>
      </c>
    </row>
    <row r="557" spans="1:8">
      <c r="A557" s="105" t="e">
        <f>#REF!</f>
        <v>#REF!</v>
      </c>
      <c r="B557" s="62" t="e">
        <f t="shared" si="40"/>
        <v>#VALUE!</v>
      </c>
      <c r="C557" s="62" t="s">
        <v>101</v>
      </c>
      <c r="D557" s="63">
        <f t="shared" si="42"/>
        <v>0</v>
      </c>
      <c r="E557" s="87">
        <f t="shared" si="43"/>
        <v>0</v>
      </c>
      <c r="F557" s="89">
        <f t="shared" si="44"/>
        <v>0</v>
      </c>
      <c r="G557" s="64" t="s">
        <v>8</v>
      </c>
      <c r="H557" s="64">
        <f t="shared" si="41"/>
        <v>0</v>
      </c>
    </row>
    <row r="558" spans="1:8">
      <c r="A558" s="105" t="e">
        <f>#REF!</f>
        <v>#REF!</v>
      </c>
      <c r="B558" s="62" t="e">
        <f t="shared" si="40"/>
        <v>#VALUE!</v>
      </c>
      <c r="C558" s="62" t="s">
        <v>101</v>
      </c>
      <c r="D558" s="63">
        <f t="shared" si="42"/>
        <v>0</v>
      </c>
      <c r="E558" s="87">
        <f t="shared" si="43"/>
        <v>0</v>
      </c>
      <c r="F558" s="89">
        <f t="shared" si="44"/>
        <v>0</v>
      </c>
      <c r="G558" s="64" t="s">
        <v>8</v>
      </c>
      <c r="H558" s="64">
        <f t="shared" si="41"/>
        <v>0</v>
      </c>
    </row>
    <row r="559" spans="1:8">
      <c r="A559" s="105" t="e">
        <f>#REF!</f>
        <v>#REF!</v>
      </c>
      <c r="B559" s="62" t="e">
        <f t="shared" si="40"/>
        <v>#VALUE!</v>
      </c>
      <c r="C559" s="62" t="s">
        <v>101</v>
      </c>
      <c r="D559" s="63">
        <f t="shared" si="42"/>
        <v>0</v>
      </c>
      <c r="E559" s="87">
        <f t="shared" si="43"/>
        <v>0</v>
      </c>
      <c r="F559" s="89">
        <f t="shared" si="44"/>
        <v>0</v>
      </c>
      <c r="G559" s="64" t="s">
        <v>8</v>
      </c>
      <c r="H559" s="64">
        <f t="shared" si="41"/>
        <v>0</v>
      </c>
    </row>
    <row r="560" spans="1:8">
      <c r="A560" s="105" t="e">
        <f>#REF!</f>
        <v>#REF!</v>
      </c>
      <c r="B560" s="62" t="e">
        <f t="shared" si="40"/>
        <v>#VALUE!</v>
      </c>
      <c r="C560" s="62" t="s">
        <v>101</v>
      </c>
      <c r="D560" s="63">
        <f t="shared" si="42"/>
        <v>0</v>
      </c>
      <c r="E560" s="87">
        <f t="shared" si="43"/>
        <v>0</v>
      </c>
      <c r="F560" s="89">
        <f t="shared" si="44"/>
        <v>0</v>
      </c>
      <c r="G560" s="64" t="s">
        <v>8</v>
      </c>
      <c r="H560" s="64">
        <f t="shared" si="41"/>
        <v>0</v>
      </c>
    </row>
    <row r="561" spans="1:8">
      <c r="A561" s="105" t="e">
        <f>#REF!</f>
        <v>#REF!</v>
      </c>
      <c r="B561" s="62" t="e">
        <f t="shared" si="40"/>
        <v>#VALUE!</v>
      </c>
      <c r="C561" s="62" t="s">
        <v>101</v>
      </c>
      <c r="D561" s="63">
        <f t="shared" si="42"/>
        <v>0</v>
      </c>
      <c r="E561" s="87">
        <f t="shared" si="43"/>
        <v>0</v>
      </c>
      <c r="F561" s="89">
        <f t="shared" si="44"/>
        <v>0</v>
      </c>
      <c r="G561" s="64" t="s">
        <v>8</v>
      </c>
      <c r="H561" s="64">
        <f t="shared" si="41"/>
        <v>0</v>
      </c>
    </row>
    <row r="562" spans="1:8">
      <c r="A562" s="105" t="e">
        <f>#REF!</f>
        <v>#REF!</v>
      </c>
      <c r="B562" s="62" t="e">
        <f t="shared" si="40"/>
        <v>#VALUE!</v>
      </c>
      <c r="C562" s="62" t="s">
        <v>101</v>
      </c>
      <c r="D562" s="63">
        <f t="shared" si="42"/>
        <v>0</v>
      </c>
      <c r="E562" s="87">
        <f t="shared" si="43"/>
        <v>0</v>
      </c>
      <c r="F562" s="89">
        <f t="shared" si="44"/>
        <v>0</v>
      </c>
      <c r="G562" s="64" t="s">
        <v>8</v>
      </c>
      <c r="H562" s="64">
        <f t="shared" si="41"/>
        <v>0</v>
      </c>
    </row>
    <row r="563" spans="1:8">
      <c r="A563" s="105" t="e">
        <f>#REF!</f>
        <v>#REF!</v>
      </c>
      <c r="B563" s="62" t="e">
        <f t="shared" si="40"/>
        <v>#VALUE!</v>
      </c>
      <c r="C563" s="62" t="s">
        <v>101</v>
      </c>
      <c r="D563" s="63">
        <f t="shared" si="42"/>
        <v>0</v>
      </c>
      <c r="E563" s="87">
        <f t="shared" si="43"/>
        <v>0</v>
      </c>
      <c r="F563" s="89">
        <f t="shared" si="44"/>
        <v>0</v>
      </c>
      <c r="G563" s="64" t="s">
        <v>8</v>
      </c>
      <c r="H563" s="64">
        <f t="shared" si="41"/>
        <v>0</v>
      </c>
    </row>
    <row r="564" spans="1:8">
      <c r="A564" s="105" t="e">
        <f>#REF!</f>
        <v>#REF!</v>
      </c>
      <c r="B564" s="62" t="e">
        <f t="shared" si="40"/>
        <v>#VALUE!</v>
      </c>
      <c r="C564" s="62" t="s">
        <v>101</v>
      </c>
      <c r="D564" s="63">
        <f t="shared" si="42"/>
        <v>0</v>
      </c>
      <c r="E564" s="87">
        <f t="shared" si="43"/>
        <v>0</v>
      </c>
      <c r="F564" s="89">
        <f t="shared" si="44"/>
        <v>0</v>
      </c>
      <c r="G564" s="64" t="s">
        <v>8</v>
      </c>
      <c r="H564" s="64">
        <f t="shared" si="41"/>
        <v>0</v>
      </c>
    </row>
    <row r="565" spans="1:8">
      <c r="A565" s="105" t="e">
        <f>#REF!</f>
        <v>#REF!</v>
      </c>
      <c r="B565" s="62" t="e">
        <f t="shared" si="40"/>
        <v>#VALUE!</v>
      </c>
      <c r="C565" s="62" t="s">
        <v>101</v>
      </c>
      <c r="D565" s="63">
        <f t="shared" si="42"/>
        <v>0</v>
      </c>
      <c r="E565" s="87">
        <f t="shared" si="43"/>
        <v>0</v>
      </c>
      <c r="F565" s="89">
        <f t="shared" si="44"/>
        <v>0</v>
      </c>
      <c r="G565" s="64" t="s">
        <v>8</v>
      </c>
      <c r="H565" s="64">
        <f t="shared" si="41"/>
        <v>0</v>
      </c>
    </row>
    <row r="566" spans="1:8">
      <c r="A566" s="105" t="e">
        <f>#REF!</f>
        <v>#REF!</v>
      </c>
      <c r="B566" s="62" t="e">
        <f t="shared" si="40"/>
        <v>#VALUE!</v>
      </c>
      <c r="C566" s="62" t="s">
        <v>101</v>
      </c>
      <c r="D566" s="63">
        <f t="shared" si="42"/>
        <v>0</v>
      </c>
      <c r="E566" s="87">
        <f t="shared" si="43"/>
        <v>0</v>
      </c>
      <c r="F566" s="89">
        <f t="shared" si="44"/>
        <v>0</v>
      </c>
      <c r="G566" s="64" t="s">
        <v>8</v>
      </c>
      <c r="H566" s="64">
        <f t="shared" si="41"/>
        <v>0</v>
      </c>
    </row>
    <row r="567" spans="1:8">
      <c r="A567" s="105" t="e">
        <f>#REF!</f>
        <v>#REF!</v>
      </c>
      <c r="B567" s="62" t="e">
        <f t="shared" si="40"/>
        <v>#VALUE!</v>
      </c>
      <c r="C567" s="62" t="s">
        <v>101</v>
      </c>
      <c r="D567" s="63">
        <f t="shared" si="42"/>
        <v>0</v>
      </c>
      <c r="E567" s="87">
        <f t="shared" si="43"/>
        <v>0</v>
      </c>
      <c r="F567" s="89">
        <f t="shared" si="44"/>
        <v>0</v>
      </c>
      <c r="G567" s="64" t="s">
        <v>8</v>
      </c>
      <c r="H567" s="64">
        <f t="shared" si="41"/>
        <v>0</v>
      </c>
    </row>
    <row r="568" spans="1:8">
      <c r="A568" s="105" t="e">
        <f>#REF!</f>
        <v>#REF!</v>
      </c>
      <c r="B568" s="62" t="e">
        <f t="shared" si="40"/>
        <v>#VALUE!</v>
      </c>
      <c r="C568" s="62" t="s">
        <v>101</v>
      </c>
      <c r="D568" s="63">
        <f t="shared" si="42"/>
        <v>0</v>
      </c>
      <c r="E568" s="87">
        <f t="shared" si="43"/>
        <v>0</v>
      </c>
      <c r="F568" s="89">
        <f t="shared" si="44"/>
        <v>0</v>
      </c>
      <c r="G568" s="64" t="s">
        <v>8</v>
      </c>
      <c r="H568" s="64">
        <f t="shared" si="41"/>
        <v>0</v>
      </c>
    </row>
    <row r="569" spans="1:8">
      <c r="A569" s="105" t="e">
        <f>#REF!</f>
        <v>#REF!</v>
      </c>
      <c r="B569" s="62" t="e">
        <f t="shared" si="40"/>
        <v>#VALUE!</v>
      </c>
      <c r="C569" s="62" t="s">
        <v>101</v>
      </c>
      <c r="D569" s="63">
        <f t="shared" si="42"/>
        <v>0</v>
      </c>
      <c r="E569" s="87">
        <f t="shared" si="43"/>
        <v>0</v>
      </c>
      <c r="F569" s="89">
        <f t="shared" si="44"/>
        <v>0</v>
      </c>
      <c r="G569" s="64" t="s">
        <v>8</v>
      </c>
      <c r="H569" s="64">
        <f t="shared" si="41"/>
        <v>0</v>
      </c>
    </row>
    <row r="570" spans="1:8">
      <c r="A570" s="105" t="e">
        <f>#REF!</f>
        <v>#REF!</v>
      </c>
      <c r="B570" s="62" t="e">
        <f t="shared" si="40"/>
        <v>#VALUE!</v>
      </c>
      <c r="C570" s="62" t="s">
        <v>101</v>
      </c>
      <c r="D570" s="63">
        <f t="shared" si="42"/>
        <v>0</v>
      </c>
      <c r="E570" s="87">
        <f t="shared" si="43"/>
        <v>0</v>
      </c>
      <c r="F570" s="89">
        <f t="shared" si="44"/>
        <v>0</v>
      </c>
      <c r="G570" s="64" t="s">
        <v>8</v>
      </c>
      <c r="H570" s="64">
        <f t="shared" si="41"/>
        <v>0</v>
      </c>
    </row>
    <row r="571" spans="1:8">
      <c r="A571" s="105" t="e">
        <f>#REF!</f>
        <v>#REF!</v>
      </c>
      <c r="B571" s="62" t="e">
        <f t="shared" si="40"/>
        <v>#VALUE!</v>
      </c>
      <c r="C571" s="62" t="s">
        <v>101</v>
      </c>
      <c r="D571" s="63">
        <f t="shared" si="42"/>
        <v>0</v>
      </c>
      <c r="E571" s="87">
        <f t="shared" si="43"/>
        <v>0</v>
      </c>
      <c r="F571" s="89">
        <f t="shared" si="44"/>
        <v>0</v>
      </c>
      <c r="G571" s="64" t="s">
        <v>8</v>
      </c>
      <c r="H571" s="64">
        <f t="shared" si="41"/>
        <v>0</v>
      </c>
    </row>
    <row r="572" spans="1:8">
      <c r="A572" s="105" t="e">
        <f>#REF!</f>
        <v>#REF!</v>
      </c>
      <c r="B572" s="62" t="e">
        <f t="shared" ref="B572:B635" si="45">MID(O572,FIND(" ",O572)+1,8)</f>
        <v>#VALUE!</v>
      </c>
      <c r="C572" s="62" t="s">
        <v>101</v>
      </c>
      <c r="D572" s="63">
        <f t="shared" si="42"/>
        <v>0</v>
      </c>
      <c r="E572" s="87">
        <f t="shared" si="43"/>
        <v>0</v>
      </c>
      <c r="F572" s="89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5" t="e">
        <f>#REF!</f>
        <v>#REF!</v>
      </c>
      <c r="B573" s="62" t="e">
        <f t="shared" si="45"/>
        <v>#VALUE!</v>
      </c>
      <c r="C573" s="62" t="s">
        <v>101</v>
      </c>
      <c r="D573" s="63">
        <f t="shared" si="42"/>
        <v>0</v>
      </c>
      <c r="E573" s="87">
        <f t="shared" si="43"/>
        <v>0</v>
      </c>
      <c r="F573" s="89">
        <f t="shared" si="44"/>
        <v>0</v>
      </c>
      <c r="G573" s="64" t="s">
        <v>8</v>
      </c>
      <c r="H573" s="64">
        <f t="shared" si="46"/>
        <v>0</v>
      </c>
    </row>
    <row r="574" spans="1:8">
      <c r="A574" s="105" t="e">
        <f>#REF!</f>
        <v>#REF!</v>
      </c>
      <c r="B574" s="62" t="e">
        <f t="shared" si="45"/>
        <v>#VALUE!</v>
      </c>
      <c r="C574" s="62" t="s">
        <v>101</v>
      </c>
      <c r="D574" s="63">
        <f t="shared" si="42"/>
        <v>0</v>
      </c>
      <c r="E574" s="87">
        <f t="shared" si="43"/>
        <v>0</v>
      </c>
      <c r="F574" s="89">
        <f t="shared" si="44"/>
        <v>0</v>
      </c>
      <c r="G574" s="64" t="s">
        <v>8</v>
      </c>
      <c r="H574" s="64">
        <f t="shared" si="46"/>
        <v>0</v>
      </c>
    </row>
    <row r="575" spans="1:8">
      <c r="A575" s="105" t="e">
        <f>#REF!</f>
        <v>#REF!</v>
      </c>
      <c r="B575" s="62" t="e">
        <f t="shared" si="45"/>
        <v>#VALUE!</v>
      </c>
      <c r="C575" s="62" t="s">
        <v>101</v>
      </c>
      <c r="D575" s="63">
        <f t="shared" si="42"/>
        <v>0</v>
      </c>
      <c r="E575" s="87">
        <f t="shared" si="43"/>
        <v>0</v>
      </c>
      <c r="F575" s="89">
        <f t="shared" si="44"/>
        <v>0</v>
      </c>
      <c r="G575" s="64" t="s">
        <v>8</v>
      </c>
      <c r="H575" s="64">
        <f t="shared" si="46"/>
        <v>0</v>
      </c>
    </row>
    <row r="576" spans="1:8">
      <c r="A576" s="105" t="e">
        <f>#REF!</f>
        <v>#REF!</v>
      </c>
      <c r="B576" s="62" t="e">
        <f t="shared" si="45"/>
        <v>#VALUE!</v>
      </c>
      <c r="C576" s="62" t="s">
        <v>101</v>
      </c>
      <c r="D576" s="63">
        <f t="shared" si="42"/>
        <v>0</v>
      </c>
      <c r="E576" s="87">
        <f t="shared" si="43"/>
        <v>0</v>
      </c>
      <c r="F576" s="89">
        <f t="shared" si="44"/>
        <v>0</v>
      </c>
      <c r="G576" s="64" t="s">
        <v>8</v>
      </c>
      <c r="H576" s="64">
        <f t="shared" si="46"/>
        <v>0</v>
      </c>
    </row>
    <row r="577" spans="1:8">
      <c r="A577" s="105" t="e">
        <f>#REF!</f>
        <v>#REF!</v>
      </c>
      <c r="B577" s="62" t="e">
        <f t="shared" si="45"/>
        <v>#VALUE!</v>
      </c>
      <c r="C577" s="62" t="s">
        <v>101</v>
      </c>
      <c r="D577" s="63">
        <f t="shared" si="42"/>
        <v>0</v>
      </c>
      <c r="E577" s="87">
        <f t="shared" si="43"/>
        <v>0</v>
      </c>
      <c r="F577" s="89">
        <f t="shared" si="44"/>
        <v>0</v>
      </c>
      <c r="G577" s="64" t="s">
        <v>8</v>
      </c>
      <c r="H577" s="64">
        <f t="shared" si="46"/>
        <v>0</v>
      </c>
    </row>
    <row r="578" spans="1:8">
      <c r="A578" s="105" t="e">
        <f>#REF!</f>
        <v>#REF!</v>
      </c>
      <c r="B578" s="62" t="e">
        <f t="shared" si="45"/>
        <v>#VALUE!</v>
      </c>
      <c r="C578" s="62" t="s">
        <v>101</v>
      </c>
      <c r="D578" s="63">
        <f t="shared" si="42"/>
        <v>0</v>
      </c>
      <c r="E578" s="87">
        <f t="shared" si="43"/>
        <v>0</v>
      </c>
      <c r="F578" s="89">
        <f t="shared" si="44"/>
        <v>0</v>
      </c>
      <c r="G578" s="64" t="s">
        <v>8</v>
      </c>
      <c r="H578" s="64">
        <f t="shared" si="46"/>
        <v>0</v>
      </c>
    </row>
    <row r="579" spans="1:8">
      <c r="A579" s="105" t="e">
        <f>#REF!</f>
        <v>#REF!</v>
      </c>
      <c r="B579" s="62" t="e">
        <f t="shared" si="45"/>
        <v>#VALUE!</v>
      </c>
      <c r="C579" s="62" t="s">
        <v>101</v>
      </c>
      <c r="D579" s="63">
        <f t="shared" ref="D579:D642" si="47">L579</f>
        <v>0</v>
      </c>
      <c r="E579" s="87">
        <f t="shared" ref="E579:E642" si="48">M579/100</f>
        <v>0</v>
      </c>
      <c r="F579" s="89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5" t="e">
        <f>#REF!</f>
        <v>#REF!</v>
      </c>
      <c r="B580" s="62" t="e">
        <f t="shared" si="45"/>
        <v>#VALUE!</v>
      </c>
      <c r="C580" s="62" t="s">
        <v>101</v>
      </c>
      <c r="D580" s="63">
        <f t="shared" si="47"/>
        <v>0</v>
      </c>
      <c r="E580" s="87">
        <f t="shared" si="48"/>
        <v>0</v>
      </c>
      <c r="F580" s="89">
        <f t="shared" si="49"/>
        <v>0</v>
      </c>
      <c r="G580" s="64" t="s">
        <v>8</v>
      </c>
      <c r="H580" s="64">
        <f t="shared" si="46"/>
        <v>0</v>
      </c>
    </row>
    <row r="581" spans="1:8">
      <c r="A581" s="105" t="e">
        <f>#REF!</f>
        <v>#REF!</v>
      </c>
      <c r="B581" s="62" t="e">
        <f t="shared" si="45"/>
        <v>#VALUE!</v>
      </c>
      <c r="C581" s="62" t="s">
        <v>101</v>
      </c>
      <c r="D581" s="63">
        <f t="shared" si="47"/>
        <v>0</v>
      </c>
      <c r="E581" s="87">
        <f t="shared" si="48"/>
        <v>0</v>
      </c>
      <c r="F581" s="89">
        <f t="shared" si="49"/>
        <v>0</v>
      </c>
      <c r="G581" s="64" t="s">
        <v>8</v>
      </c>
      <c r="H581" s="64">
        <f t="shared" si="46"/>
        <v>0</v>
      </c>
    </row>
    <row r="582" spans="1:8">
      <c r="A582" s="105" t="e">
        <f>#REF!</f>
        <v>#REF!</v>
      </c>
      <c r="B582" s="62" t="e">
        <f t="shared" si="45"/>
        <v>#VALUE!</v>
      </c>
      <c r="C582" s="62" t="s">
        <v>101</v>
      </c>
      <c r="D582" s="63">
        <f t="shared" si="47"/>
        <v>0</v>
      </c>
      <c r="E582" s="87">
        <f t="shared" si="48"/>
        <v>0</v>
      </c>
      <c r="F582" s="89">
        <f t="shared" si="49"/>
        <v>0</v>
      </c>
      <c r="G582" s="64" t="s">
        <v>8</v>
      </c>
      <c r="H582" s="64">
        <f t="shared" si="46"/>
        <v>0</v>
      </c>
    </row>
    <row r="583" spans="1:8">
      <c r="A583" s="105" t="e">
        <f>#REF!</f>
        <v>#REF!</v>
      </c>
      <c r="B583" s="62" t="e">
        <f t="shared" si="45"/>
        <v>#VALUE!</v>
      </c>
      <c r="C583" s="62" t="s">
        <v>101</v>
      </c>
      <c r="D583" s="63">
        <f t="shared" si="47"/>
        <v>0</v>
      </c>
      <c r="E583" s="87">
        <f t="shared" si="48"/>
        <v>0</v>
      </c>
      <c r="F583" s="89">
        <f t="shared" si="49"/>
        <v>0</v>
      </c>
      <c r="G583" s="64" t="s">
        <v>8</v>
      </c>
      <c r="H583" s="64">
        <f t="shared" si="46"/>
        <v>0</v>
      </c>
    </row>
    <row r="584" spans="1:8">
      <c r="A584" s="105" t="e">
        <f>#REF!</f>
        <v>#REF!</v>
      </c>
      <c r="B584" s="62" t="e">
        <f t="shared" si="45"/>
        <v>#VALUE!</v>
      </c>
      <c r="C584" s="62" t="s">
        <v>101</v>
      </c>
      <c r="D584" s="63">
        <f t="shared" si="47"/>
        <v>0</v>
      </c>
      <c r="E584" s="87">
        <f t="shared" si="48"/>
        <v>0</v>
      </c>
      <c r="F584" s="89">
        <f t="shared" si="49"/>
        <v>0</v>
      </c>
      <c r="G584" s="64" t="s">
        <v>8</v>
      </c>
      <c r="H584" s="64">
        <f t="shared" si="46"/>
        <v>0</v>
      </c>
    </row>
    <row r="585" spans="1:8">
      <c r="A585" s="105" t="e">
        <f>#REF!</f>
        <v>#REF!</v>
      </c>
      <c r="B585" s="62" t="e">
        <f t="shared" si="45"/>
        <v>#VALUE!</v>
      </c>
      <c r="C585" s="62" t="s">
        <v>101</v>
      </c>
      <c r="D585" s="63">
        <f t="shared" si="47"/>
        <v>0</v>
      </c>
      <c r="E585" s="87">
        <f t="shared" si="48"/>
        <v>0</v>
      </c>
      <c r="F585" s="89">
        <f t="shared" si="49"/>
        <v>0</v>
      </c>
      <c r="G585" s="64" t="s">
        <v>8</v>
      </c>
      <c r="H585" s="64">
        <f t="shared" si="46"/>
        <v>0</v>
      </c>
    </row>
    <row r="586" spans="1:8">
      <c r="A586" s="105" t="e">
        <f>#REF!</f>
        <v>#REF!</v>
      </c>
      <c r="B586" s="62" t="e">
        <f t="shared" si="45"/>
        <v>#VALUE!</v>
      </c>
      <c r="C586" s="62" t="s">
        <v>101</v>
      </c>
      <c r="D586" s="63">
        <f t="shared" si="47"/>
        <v>0</v>
      </c>
      <c r="E586" s="87">
        <f t="shared" si="48"/>
        <v>0</v>
      </c>
      <c r="F586" s="89">
        <f t="shared" si="49"/>
        <v>0</v>
      </c>
      <c r="G586" s="64" t="s">
        <v>8</v>
      </c>
      <c r="H586" s="64">
        <f t="shared" si="46"/>
        <v>0</v>
      </c>
    </row>
    <row r="587" spans="1:8">
      <c r="A587" s="105" t="e">
        <f>#REF!</f>
        <v>#REF!</v>
      </c>
      <c r="B587" s="62" t="e">
        <f t="shared" si="45"/>
        <v>#VALUE!</v>
      </c>
      <c r="C587" s="62" t="s">
        <v>101</v>
      </c>
      <c r="D587" s="63">
        <f t="shared" si="47"/>
        <v>0</v>
      </c>
      <c r="E587" s="87">
        <f t="shared" si="48"/>
        <v>0</v>
      </c>
      <c r="F587" s="89">
        <f t="shared" si="49"/>
        <v>0</v>
      </c>
      <c r="G587" s="64" t="s">
        <v>8</v>
      </c>
      <c r="H587" s="64">
        <f t="shared" si="46"/>
        <v>0</v>
      </c>
    </row>
    <row r="588" spans="1:8">
      <c r="A588" s="105" t="e">
        <f>#REF!</f>
        <v>#REF!</v>
      </c>
      <c r="B588" s="62" t="e">
        <f t="shared" si="45"/>
        <v>#VALUE!</v>
      </c>
      <c r="C588" s="62" t="s">
        <v>101</v>
      </c>
      <c r="D588" s="63">
        <f t="shared" si="47"/>
        <v>0</v>
      </c>
      <c r="E588" s="87">
        <f t="shared" si="48"/>
        <v>0</v>
      </c>
      <c r="F588" s="89">
        <f t="shared" si="49"/>
        <v>0</v>
      </c>
      <c r="G588" s="64" t="s">
        <v>8</v>
      </c>
      <c r="H588" s="64">
        <f t="shared" si="46"/>
        <v>0</v>
      </c>
    </row>
    <row r="589" spans="1:8">
      <c r="A589" s="105" t="e">
        <f>#REF!</f>
        <v>#REF!</v>
      </c>
      <c r="B589" s="62" t="e">
        <f t="shared" si="45"/>
        <v>#VALUE!</v>
      </c>
      <c r="C589" s="62" t="s">
        <v>101</v>
      </c>
      <c r="D589" s="63">
        <f t="shared" si="47"/>
        <v>0</v>
      </c>
      <c r="E589" s="87">
        <f t="shared" si="48"/>
        <v>0</v>
      </c>
      <c r="F589" s="89">
        <f t="shared" si="49"/>
        <v>0</v>
      </c>
      <c r="G589" s="64" t="s">
        <v>8</v>
      </c>
      <c r="H589" s="64">
        <f t="shared" si="46"/>
        <v>0</v>
      </c>
    </row>
    <row r="590" spans="1:8">
      <c r="A590" s="105" t="e">
        <f>#REF!</f>
        <v>#REF!</v>
      </c>
      <c r="B590" s="62" t="e">
        <f t="shared" si="45"/>
        <v>#VALUE!</v>
      </c>
      <c r="C590" s="62" t="s">
        <v>101</v>
      </c>
      <c r="D590" s="63">
        <f t="shared" si="47"/>
        <v>0</v>
      </c>
      <c r="E590" s="87">
        <f t="shared" si="48"/>
        <v>0</v>
      </c>
      <c r="F590" s="89">
        <f t="shared" si="49"/>
        <v>0</v>
      </c>
      <c r="G590" s="64" t="s">
        <v>8</v>
      </c>
      <c r="H590" s="64">
        <f t="shared" si="46"/>
        <v>0</v>
      </c>
    </row>
    <row r="591" spans="1:8">
      <c r="A591" s="105" t="e">
        <f>#REF!</f>
        <v>#REF!</v>
      </c>
      <c r="B591" s="62" t="e">
        <f t="shared" si="45"/>
        <v>#VALUE!</v>
      </c>
      <c r="C591" s="62" t="s">
        <v>101</v>
      </c>
      <c r="D591" s="63">
        <f t="shared" si="47"/>
        <v>0</v>
      </c>
      <c r="E591" s="87">
        <f t="shared" si="48"/>
        <v>0</v>
      </c>
      <c r="F591" s="89">
        <f t="shared" si="49"/>
        <v>0</v>
      </c>
      <c r="G591" s="64" t="s">
        <v>8</v>
      </c>
      <c r="H591" s="64">
        <f t="shared" si="46"/>
        <v>0</v>
      </c>
    </row>
    <row r="592" spans="1:8">
      <c r="A592" s="105" t="e">
        <f>#REF!</f>
        <v>#REF!</v>
      </c>
      <c r="B592" s="62" t="e">
        <f t="shared" si="45"/>
        <v>#VALUE!</v>
      </c>
      <c r="C592" s="62" t="s">
        <v>101</v>
      </c>
      <c r="D592" s="63">
        <f t="shared" si="47"/>
        <v>0</v>
      </c>
      <c r="E592" s="87">
        <f t="shared" si="48"/>
        <v>0</v>
      </c>
      <c r="F592" s="89">
        <f t="shared" si="49"/>
        <v>0</v>
      </c>
      <c r="G592" s="64" t="s">
        <v>8</v>
      </c>
      <c r="H592" s="64">
        <f t="shared" si="46"/>
        <v>0</v>
      </c>
    </row>
    <row r="593" spans="1:8">
      <c r="A593" s="105" t="e">
        <f>#REF!</f>
        <v>#REF!</v>
      </c>
      <c r="B593" s="62" t="e">
        <f t="shared" si="45"/>
        <v>#VALUE!</v>
      </c>
      <c r="C593" s="62" t="s">
        <v>101</v>
      </c>
      <c r="D593" s="63">
        <f t="shared" si="47"/>
        <v>0</v>
      </c>
      <c r="E593" s="87">
        <f t="shared" si="48"/>
        <v>0</v>
      </c>
      <c r="F593" s="89">
        <f t="shared" si="49"/>
        <v>0</v>
      </c>
      <c r="G593" s="64" t="s">
        <v>8</v>
      </c>
      <c r="H593" s="64">
        <f t="shared" si="46"/>
        <v>0</v>
      </c>
    </row>
    <row r="594" spans="1:8">
      <c r="A594" s="105" t="e">
        <f>#REF!</f>
        <v>#REF!</v>
      </c>
      <c r="B594" s="62" t="e">
        <f t="shared" si="45"/>
        <v>#VALUE!</v>
      </c>
      <c r="C594" s="62" t="s">
        <v>101</v>
      </c>
      <c r="D594" s="63">
        <f t="shared" si="47"/>
        <v>0</v>
      </c>
      <c r="E594" s="87">
        <f t="shared" si="48"/>
        <v>0</v>
      </c>
      <c r="F594" s="89">
        <f t="shared" si="49"/>
        <v>0</v>
      </c>
      <c r="G594" s="64" t="s">
        <v>8</v>
      </c>
      <c r="H594" s="64">
        <f t="shared" si="46"/>
        <v>0</v>
      </c>
    </row>
    <row r="595" spans="1:8">
      <c r="A595" s="105" t="e">
        <f>#REF!</f>
        <v>#REF!</v>
      </c>
      <c r="B595" s="62" t="e">
        <f t="shared" si="45"/>
        <v>#VALUE!</v>
      </c>
      <c r="C595" s="62" t="s">
        <v>101</v>
      </c>
      <c r="D595" s="63">
        <f t="shared" si="47"/>
        <v>0</v>
      </c>
      <c r="E595" s="87">
        <f t="shared" si="48"/>
        <v>0</v>
      </c>
      <c r="F595" s="89">
        <f t="shared" si="49"/>
        <v>0</v>
      </c>
      <c r="G595" s="64" t="s">
        <v>8</v>
      </c>
      <c r="H595" s="64">
        <f t="shared" si="46"/>
        <v>0</v>
      </c>
    </row>
    <row r="596" spans="1:8">
      <c r="A596" s="105" t="e">
        <f>#REF!</f>
        <v>#REF!</v>
      </c>
      <c r="B596" s="62" t="e">
        <f t="shared" si="45"/>
        <v>#VALUE!</v>
      </c>
      <c r="C596" s="62" t="s">
        <v>101</v>
      </c>
      <c r="D596" s="63">
        <f t="shared" si="47"/>
        <v>0</v>
      </c>
      <c r="E596" s="87">
        <f t="shared" si="48"/>
        <v>0</v>
      </c>
      <c r="F596" s="89">
        <f t="shared" si="49"/>
        <v>0</v>
      </c>
      <c r="G596" s="64" t="s">
        <v>8</v>
      </c>
      <c r="H596" s="64">
        <f t="shared" si="46"/>
        <v>0</v>
      </c>
    </row>
    <row r="597" spans="1:8">
      <c r="A597" s="105" t="e">
        <f>#REF!</f>
        <v>#REF!</v>
      </c>
      <c r="B597" s="62" t="e">
        <f t="shared" si="45"/>
        <v>#VALUE!</v>
      </c>
      <c r="C597" s="62" t="s">
        <v>101</v>
      </c>
      <c r="D597" s="63">
        <f t="shared" si="47"/>
        <v>0</v>
      </c>
      <c r="E597" s="87">
        <f t="shared" si="48"/>
        <v>0</v>
      </c>
      <c r="F597" s="89">
        <f t="shared" si="49"/>
        <v>0</v>
      </c>
      <c r="G597" s="64" t="s">
        <v>8</v>
      </c>
      <c r="H597" s="64">
        <f t="shared" si="46"/>
        <v>0</v>
      </c>
    </row>
    <row r="598" spans="1:8">
      <c r="A598" s="105" t="e">
        <f>#REF!</f>
        <v>#REF!</v>
      </c>
      <c r="B598" s="62" t="e">
        <f t="shared" si="45"/>
        <v>#VALUE!</v>
      </c>
      <c r="C598" s="62" t="s">
        <v>101</v>
      </c>
      <c r="D598" s="63">
        <f t="shared" si="47"/>
        <v>0</v>
      </c>
      <c r="E598" s="87">
        <f t="shared" si="48"/>
        <v>0</v>
      </c>
      <c r="F598" s="89">
        <f t="shared" si="49"/>
        <v>0</v>
      </c>
      <c r="G598" s="64" t="s">
        <v>8</v>
      </c>
      <c r="H598" s="64">
        <f t="shared" si="46"/>
        <v>0</v>
      </c>
    </row>
    <row r="599" spans="1:8">
      <c r="A599" s="105" t="e">
        <f>#REF!</f>
        <v>#REF!</v>
      </c>
      <c r="B599" s="62" t="e">
        <f t="shared" si="45"/>
        <v>#VALUE!</v>
      </c>
      <c r="C599" s="62" t="s">
        <v>101</v>
      </c>
      <c r="D599" s="63">
        <f t="shared" si="47"/>
        <v>0</v>
      </c>
      <c r="E599" s="87">
        <f t="shared" si="48"/>
        <v>0</v>
      </c>
      <c r="F599" s="89">
        <f t="shared" si="49"/>
        <v>0</v>
      </c>
      <c r="G599" s="64" t="s">
        <v>8</v>
      </c>
      <c r="H599" s="64">
        <f t="shared" si="46"/>
        <v>0</v>
      </c>
    </row>
    <row r="600" spans="1:8">
      <c r="A600" s="105" t="e">
        <f>#REF!</f>
        <v>#REF!</v>
      </c>
      <c r="B600" s="62" t="e">
        <f t="shared" si="45"/>
        <v>#VALUE!</v>
      </c>
      <c r="C600" s="62" t="s">
        <v>101</v>
      </c>
      <c r="D600" s="63">
        <f t="shared" si="47"/>
        <v>0</v>
      </c>
      <c r="E600" s="87">
        <f t="shared" si="48"/>
        <v>0</v>
      </c>
      <c r="F600" s="89">
        <f t="shared" si="49"/>
        <v>0</v>
      </c>
      <c r="G600" s="64" t="s">
        <v>8</v>
      </c>
      <c r="H600" s="64">
        <f t="shared" si="46"/>
        <v>0</v>
      </c>
    </row>
    <row r="601" spans="1:8">
      <c r="A601" s="105" t="e">
        <f>#REF!</f>
        <v>#REF!</v>
      </c>
      <c r="B601" s="62" t="e">
        <f t="shared" si="45"/>
        <v>#VALUE!</v>
      </c>
      <c r="C601" s="62" t="s">
        <v>101</v>
      </c>
      <c r="D601" s="63">
        <f t="shared" si="47"/>
        <v>0</v>
      </c>
      <c r="E601" s="87">
        <f t="shared" si="48"/>
        <v>0</v>
      </c>
      <c r="F601" s="89">
        <f t="shared" si="49"/>
        <v>0</v>
      </c>
      <c r="G601" s="64" t="s">
        <v>8</v>
      </c>
      <c r="H601" s="64">
        <f t="shared" si="46"/>
        <v>0</v>
      </c>
    </row>
    <row r="602" spans="1:8">
      <c r="A602" s="105" t="e">
        <f>#REF!</f>
        <v>#REF!</v>
      </c>
      <c r="B602" s="62" t="e">
        <f t="shared" si="45"/>
        <v>#VALUE!</v>
      </c>
      <c r="C602" s="62" t="s">
        <v>101</v>
      </c>
      <c r="D602" s="63">
        <f t="shared" si="47"/>
        <v>0</v>
      </c>
      <c r="E602" s="87">
        <f t="shared" si="48"/>
        <v>0</v>
      </c>
      <c r="F602" s="89">
        <f t="shared" si="49"/>
        <v>0</v>
      </c>
      <c r="G602" s="64" t="s">
        <v>8</v>
      </c>
      <c r="H602" s="64">
        <f t="shared" si="46"/>
        <v>0</v>
      </c>
    </row>
    <row r="603" spans="1:8">
      <c r="A603" s="105" t="e">
        <f>#REF!</f>
        <v>#REF!</v>
      </c>
      <c r="B603" s="62" t="e">
        <f t="shared" si="45"/>
        <v>#VALUE!</v>
      </c>
      <c r="C603" s="62" t="s">
        <v>101</v>
      </c>
      <c r="D603" s="63">
        <f t="shared" si="47"/>
        <v>0</v>
      </c>
      <c r="E603" s="87">
        <f t="shared" si="48"/>
        <v>0</v>
      </c>
      <c r="F603" s="89">
        <f t="shared" si="49"/>
        <v>0</v>
      </c>
      <c r="G603" s="64" t="s">
        <v>8</v>
      </c>
      <c r="H603" s="64">
        <f t="shared" si="46"/>
        <v>0</v>
      </c>
    </row>
    <row r="604" spans="1:8">
      <c r="A604" s="105" t="e">
        <f>#REF!</f>
        <v>#REF!</v>
      </c>
      <c r="B604" s="62" t="e">
        <f t="shared" si="45"/>
        <v>#VALUE!</v>
      </c>
      <c r="C604" s="62" t="s">
        <v>101</v>
      </c>
      <c r="D604" s="63">
        <f t="shared" si="47"/>
        <v>0</v>
      </c>
      <c r="E604" s="87">
        <f t="shared" si="48"/>
        <v>0</v>
      </c>
      <c r="F604" s="89">
        <f t="shared" si="49"/>
        <v>0</v>
      </c>
      <c r="G604" s="64" t="s">
        <v>8</v>
      </c>
      <c r="H604" s="64">
        <f t="shared" si="46"/>
        <v>0</v>
      </c>
    </row>
    <row r="605" spans="1:8">
      <c r="A605" s="105" t="e">
        <f>#REF!</f>
        <v>#REF!</v>
      </c>
      <c r="B605" s="62" t="e">
        <f t="shared" si="45"/>
        <v>#VALUE!</v>
      </c>
      <c r="C605" s="62" t="s">
        <v>101</v>
      </c>
      <c r="D605" s="63">
        <f t="shared" si="47"/>
        <v>0</v>
      </c>
      <c r="E605" s="87">
        <f t="shared" si="48"/>
        <v>0</v>
      </c>
      <c r="F605" s="89">
        <f t="shared" si="49"/>
        <v>0</v>
      </c>
      <c r="G605" s="64" t="s">
        <v>8</v>
      </c>
      <c r="H605" s="64">
        <f t="shared" si="46"/>
        <v>0</v>
      </c>
    </row>
    <row r="606" spans="1:8">
      <c r="A606" s="105" t="e">
        <f>#REF!</f>
        <v>#REF!</v>
      </c>
      <c r="B606" s="62" t="e">
        <f t="shared" si="45"/>
        <v>#VALUE!</v>
      </c>
      <c r="C606" s="62" t="s">
        <v>101</v>
      </c>
      <c r="D606" s="63">
        <f t="shared" si="47"/>
        <v>0</v>
      </c>
      <c r="E606" s="87">
        <f t="shared" si="48"/>
        <v>0</v>
      </c>
      <c r="F606" s="89">
        <f t="shared" si="49"/>
        <v>0</v>
      </c>
      <c r="G606" s="64" t="s">
        <v>8</v>
      </c>
      <c r="H606" s="64">
        <f t="shared" si="46"/>
        <v>0</v>
      </c>
    </row>
    <row r="607" spans="1:8">
      <c r="A607" s="105" t="e">
        <f>#REF!</f>
        <v>#REF!</v>
      </c>
      <c r="B607" s="62" t="e">
        <f t="shared" si="45"/>
        <v>#VALUE!</v>
      </c>
      <c r="C607" s="62" t="s">
        <v>101</v>
      </c>
      <c r="D607" s="63">
        <f t="shared" si="47"/>
        <v>0</v>
      </c>
      <c r="E607" s="87">
        <f t="shared" si="48"/>
        <v>0</v>
      </c>
      <c r="F607" s="89">
        <f t="shared" si="49"/>
        <v>0</v>
      </c>
      <c r="G607" s="64" t="s">
        <v>8</v>
      </c>
      <c r="H607" s="64">
        <f t="shared" si="46"/>
        <v>0</v>
      </c>
    </row>
    <row r="608" spans="1:8">
      <c r="A608" s="105" t="e">
        <f>#REF!</f>
        <v>#REF!</v>
      </c>
      <c r="B608" s="62" t="e">
        <f t="shared" si="45"/>
        <v>#VALUE!</v>
      </c>
      <c r="C608" s="62" t="s">
        <v>101</v>
      </c>
      <c r="D608" s="63">
        <f t="shared" si="47"/>
        <v>0</v>
      </c>
      <c r="E608" s="87">
        <f t="shared" si="48"/>
        <v>0</v>
      </c>
      <c r="F608" s="89">
        <f t="shared" si="49"/>
        <v>0</v>
      </c>
      <c r="G608" s="64" t="s">
        <v>8</v>
      </c>
      <c r="H608" s="64">
        <f t="shared" si="46"/>
        <v>0</v>
      </c>
    </row>
    <row r="609" spans="1:8">
      <c r="A609" s="105" t="e">
        <f>#REF!</f>
        <v>#REF!</v>
      </c>
      <c r="B609" s="62" t="e">
        <f t="shared" si="45"/>
        <v>#VALUE!</v>
      </c>
      <c r="C609" s="62" t="s">
        <v>101</v>
      </c>
      <c r="D609" s="63">
        <f t="shared" si="47"/>
        <v>0</v>
      </c>
      <c r="E609" s="87">
        <f t="shared" si="48"/>
        <v>0</v>
      </c>
      <c r="F609" s="89">
        <f t="shared" si="49"/>
        <v>0</v>
      </c>
      <c r="G609" s="64" t="s">
        <v>8</v>
      </c>
      <c r="H609" s="64">
        <f t="shared" si="46"/>
        <v>0</v>
      </c>
    </row>
    <row r="610" spans="1:8">
      <c r="A610" s="105" t="e">
        <f>#REF!</f>
        <v>#REF!</v>
      </c>
      <c r="B610" s="62" t="e">
        <f t="shared" si="45"/>
        <v>#VALUE!</v>
      </c>
      <c r="C610" s="62" t="s">
        <v>101</v>
      </c>
      <c r="D610" s="63">
        <f t="shared" si="47"/>
        <v>0</v>
      </c>
      <c r="E610" s="87">
        <f t="shared" si="48"/>
        <v>0</v>
      </c>
      <c r="F610" s="89">
        <f t="shared" si="49"/>
        <v>0</v>
      </c>
      <c r="G610" s="64" t="s">
        <v>8</v>
      </c>
      <c r="H610" s="64">
        <f t="shared" si="46"/>
        <v>0</v>
      </c>
    </row>
    <row r="611" spans="1:8">
      <c r="A611" s="105" t="e">
        <f>#REF!</f>
        <v>#REF!</v>
      </c>
      <c r="B611" s="62" t="e">
        <f t="shared" si="45"/>
        <v>#VALUE!</v>
      </c>
      <c r="C611" s="62" t="s">
        <v>101</v>
      </c>
      <c r="D611" s="63">
        <f t="shared" si="47"/>
        <v>0</v>
      </c>
      <c r="E611" s="87">
        <f t="shared" si="48"/>
        <v>0</v>
      </c>
      <c r="F611" s="89">
        <f t="shared" si="49"/>
        <v>0</v>
      </c>
      <c r="G611" s="64" t="s">
        <v>8</v>
      </c>
      <c r="H611" s="64">
        <f t="shared" si="46"/>
        <v>0</v>
      </c>
    </row>
    <row r="612" spans="1:8">
      <c r="A612" s="105" t="e">
        <f>#REF!</f>
        <v>#REF!</v>
      </c>
      <c r="B612" s="62" t="e">
        <f t="shared" si="45"/>
        <v>#VALUE!</v>
      </c>
      <c r="C612" s="62" t="s">
        <v>101</v>
      </c>
      <c r="D612" s="63">
        <f t="shared" si="47"/>
        <v>0</v>
      </c>
      <c r="E612" s="87">
        <f t="shared" si="48"/>
        <v>0</v>
      </c>
      <c r="F612" s="89">
        <f t="shared" si="49"/>
        <v>0</v>
      </c>
      <c r="G612" s="64" t="s">
        <v>8</v>
      </c>
      <c r="H612" s="64">
        <f t="shared" si="46"/>
        <v>0</v>
      </c>
    </row>
    <row r="613" spans="1:8">
      <c r="A613" s="105" t="e">
        <f>#REF!</f>
        <v>#REF!</v>
      </c>
      <c r="B613" s="62" t="e">
        <f t="shared" si="45"/>
        <v>#VALUE!</v>
      </c>
      <c r="C613" s="62" t="s">
        <v>101</v>
      </c>
      <c r="D613" s="63">
        <f t="shared" si="47"/>
        <v>0</v>
      </c>
      <c r="E613" s="87">
        <f t="shared" si="48"/>
        <v>0</v>
      </c>
      <c r="F613" s="89">
        <f t="shared" si="49"/>
        <v>0</v>
      </c>
      <c r="G613" s="64" t="s">
        <v>8</v>
      </c>
      <c r="H613" s="64">
        <f t="shared" si="46"/>
        <v>0</v>
      </c>
    </row>
    <row r="614" spans="1:8">
      <c r="A614" s="105" t="e">
        <f>#REF!</f>
        <v>#REF!</v>
      </c>
      <c r="B614" s="62" t="e">
        <f t="shared" si="45"/>
        <v>#VALUE!</v>
      </c>
      <c r="C614" s="62" t="s">
        <v>101</v>
      </c>
      <c r="D614" s="63">
        <f t="shared" si="47"/>
        <v>0</v>
      </c>
      <c r="E614" s="87">
        <f t="shared" si="48"/>
        <v>0</v>
      </c>
      <c r="F614" s="89">
        <f t="shared" si="49"/>
        <v>0</v>
      </c>
      <c r="G614" s="64" t="s">
        <v>8</v>
      </c>
      <c r="H614" s="64">
        <f t="shared" si="46"/>
        <v>0</v>
      </c>
    </row>
    <row r="615" spans="1:8">
      <c r="A615" s="105" t="e">
        <f>#REF!</f>
        <v>#REF!</v>
      </c>
      <c r="B615" s="62" t="e">
        <f t="shared" si="45"/>
        <v>#VALUE!</v>
      </c>
      <c r="C615" s="62" t="s">
        <v>101</v>
      </c>
      <c r="D615" s="63">
        <f t="shared" si="47"/>
        <v>0</v>
      </c>
      <c r="E615" s="87">
        <f t="shared" si="48"/>
        <v>0</v>
      </c>
      <c r="F615" s="89">
        <f t="shared" si="49"/>
        <v>0</v>
      </c>
      <c r="G615" s="64" t="s">
        <v>8</v>
      </c>
      <c r="H615" s="64">
        <f t="shared" si="46"/>
        <v>0</v>
      </c>
    </row>
    <row r="616" spans="1:8">
      <c r="A616" s="105" t="e">
        <f>#REF!</f>
        <v>#REF!</v>
      </c>
      <c r="B616" s="62" t="e">
        <f t="shared" si="45"/>
        <v>#VALUE!</v>
      </c>
      <c r="C616" s="62" t="s">
        <v>101</v>
      </c>
      <c r="D616" s="63">
        <f t="shared" si="47"/>
        <v>0</v>
      </c>
      <c r="E616" s="87">
        <f t="shared" si="48"/>
        <v>0</v>
      </c>
      <c r="F616" s="89">
        <f t="shared" si="49"/>
        <v>0</v>
      </c>
      <c r="G616" s="64" t="s">
        <v>8</v>
      </c>
      <c r="H616" s="64">
        <f t="shared" si="46"/>
        <v>0</v>
      </c>
    </row>
    <row r="617" spans="1:8">
      <c r="A617" s="105" t="e">
        <f>#REF!</f>
        <v>#REF!</v>
      </c>
      <c r="B617" s="62" t="e">
        <f t="shared" si="45"/>
        <v>#VALUE!</v>
      </c>
      <c r="C617" s="62" t="s">
        <v>101</v>
      </c>
      <c r="D617" s="63">
        <f t="shared" si="47"/>
        <v>0</v>
      </c>
      <c r="E617" s="87">
        <f t="shared" si="48"/>
        <v>0</v>
      </c>
      <c r="F617" s="89">
        <f t="shared" si="49"/>
        <v>0</v>
      </c>
      <c r="G617" s="64" t="s">
        <v>8</v>
      </c>
      <c r="H617" s="64">
        <f t="shared" si="46"/>
        <v>0</v>
      </c>
    </row>
    <row r="618" spans="1:8">
      <c r="A618" s="105" t="e">
        <f>#REF!</f>
        <v>#REF!</v>
      </c>
      <c r="B618" s="62" t="e">
        <f t="shared" si="45"/>
        <v>#VALUE!</v>
      </c>
      <c r="C618" s="62" t="s">
        <v>101</v>
      </c>
      <c r="D618" s="63">
        <f t="shared" si="47"/>
        <v>0</v>
      </c>
      <c r="E618" s="87">
        <f t="shared" si="48"/>
        <v>0</v>
      </c>
      <c r="F618" s="89">
        <f t="shared" si="49"/>
        <v>0</v>
      </c>
      <c r="G618" s="64" t="s">
        <v>8</v>
      </c>
      <c r="H618" s="64">
        <f t="shared" si="46"/>
        <v>0</v>
      </c>
    </row>
    <row r="619" spans="1:8">
      <c r="A619" s="105" t="e">
        <f>#REF!</f>
        <v>#REF!</v>
      </c>
      <c r="B619" s="62" t="e">
        <f t="shared" si="45"/>
        <v>#VALUE!</v>
      </c>
      <c r="C619" s="62" t="s">
        <v>101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8">
      <c r="A620" s="105" t="e">
        <f>#REF!</f>
        <v>#REF!</v>
      </c>
      <c r="B620" s="62" t="e">
        <f t="shared" si="45"/>
        <v>#VALUE!</v>
      </c>
      <c r="C620" s="62" t="s">
        <v>101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8">
      <c r="A621" s="105" t="e">
        <f>#REF!</f>
        <v>#REF!</v>
      </c>
      <c r="B621" s="62" t="e">
        <f t="shared" si="45"/>
        <v>#VALUE!</v>
      </c>
      <c r="C621" s="62" t="s">
        <v>101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8">
      <c r="A622" s="105" t="e">
        <f>#REF!</f>
        <v>#REF!</v>
      </c>
      <c r="B622" s="62" t="e">
        <f t="shared" si="45"/>
        <v>#VALUE!</v>
      </c>
      <c r="C622" s="62" t="s">
        <v>101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8">
      <c r="A623" s="105" t="e">
        <f>#REF!</f>
        <v>#REF!</v>
      </c>
      <c r="B623" s="62" t="e">
        <f t="shared" si="45"/>
        <v>#VALUE!</v>
      </c>
      <c r="C623" s="62" t="s">
        <v>101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8">
      <c r="A624" s="105" t="e">
        <f>#REF!</f>
        <v>#REF!</v>
      </c>
      <c r="B624" s="62" t="e">
        <f t="shared" si="45"/>
        <v>#VALUE!</v>
      </c>
      <c r="C624" s="62" t="s">
        <v>101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5" t="e">
        <f>#REF!</f>
        <v>#REF!</v>
      </c>
      <c r="B625" s="62" t="e">
        <f t="shared" si="45"/>
        <v>#VALUE!</v>
      </c>
      <c r="C625" s="62" t="s">
        <v>101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5" t="e">
        <f>#REF!</f>
        <v>#REF!</v>
      </c>
      <c r="B626" s="62" t="e">
        <f t="shared" si="45"/>
        <v>#VALUE!</v>
      </c>
      <c r="C626" s="62" t="s">
        <v>101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5" t="e">
        <f>#REF!</f>
        <v>#REF!</v>
      </c>
      <c r="B627" s="62" t="e">
        <f t="shared" si="45"/>
        <v>#VALUE!</v>
      </c>
      <c r="C627" s="62" t="s">
        <v>101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5" t="e">
        <f>#REF!</f>
        <v>#REF!</v>
      </c>
      <c r="B628" s="62" t="e">
        <f t="shared" si="45"/>
        <v>#VALUE!</v>
      </c>
      <c r="C628" s="62" t="s">
        <v>101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5" t="e">
        <f>#REF!</f>
        <v>#REF!</v>
      </c>
      <c r="B629" s="62" t="e">
        <f t="shared" si="45"/>
        <v>#VALUE!</v>
      </c>
      <c r="C629" s="62" t="s">
        <v>101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5" t="e">
        <f>#REF!</f>
        <v>#REF!</v>
      </c>
      <c r="B630" s="62" t="e">
        <f t="shared" si="45"/>
        <v>#VALUE!</v>
      </c>
      <c r="C630" s="62" t="s">
        <v>101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5" t="e">
        <f>#REF!</f>
        <v>#REF!</v>
      </c>
      <c r="B631" s="62" t="e">
        <f t="shared" si="45"/>
        <v>#VALUE!</v>
      </c>
      <c r="C631" s="62" t="s">
        <v>101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5" t="e">
        <f>#REF!</f>
        <v>#REF!</v>
      </c>
      <c r="B632" s="62" t="e">
        <f t="shared" si="45"/>
        <v>#VALUE!</v>
      </c>
      <c r="C632" s="62" t="s">
        <v>101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5" t="e">
        <f>#REF!</f>
        <v>#REF!</v>
      </c>
      <c r="B633" s="62" t="e">
        <f t="shared" si="45"/>
        <v>#VALUE!</v>
      </c>
      <c r="C633" s="62" t="s">
        <v>101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5" t="e">
        <f>#REF!</f>
        <v>#REF!</v>
      </c>
      <c r="B634" s="62" t="e">
        <f t="shared" si="45"/>
        <v>#VALUE!</v>
      </c>
      <c r="C634" s="62" t="s">
        <v>101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5" t="e">
        <f>#REF!</f>
        <v>#REF!</v>
      </c>
      <c r="B635" s="62" t="e">
        <f t="shared" si="45"/>
        <v>#VALUE!</v>
      </c>
      <c r="C635" s="62" t="s">
        <v>101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5" t="e">
        <f>#REF!</f>
        <v>#REF!</v>
      </c>
      <c r="B636" s="62" t="e">
        <f t="shared" ref="B636:B699" si="50">MID(O636,FIND(" ",O636)+1,8)</f>
        <v>#VALUE!</v>
      </c>
      <c r="C636" s="62" t="s">
        <v>101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5" t="e">
        <f>#REF!</f>
        <v>#REF!</v>
      </c>
      <c r="B637" s="62" t="e">
        <f t="shared" si="50"/>
        <v>#VALUE!</v>
      </c>
      <c r="C637" s="62" t="s">
        <v>101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5" t="e">
        <f>#REF!</f>
        <v>#REF!</v>
      </c>
      <c r="B638" s="62" t="e">
        <f t="shared" si="50"/>
        <v>#VALUE!</v>
      </c>
      <c r="C638" s="62" t="s">
        <v>101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5" t="e">
        <f>#REF!</f>
        <v>#REF!</v>
      </c>
      <c r="B639" s="62" t="e">
        <f t="shared" si="50"/>
        <v>#VALUE!</v>
      </c>
      <c r="C639" s="62" t="s">
        <v>101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5" t="e">
        <f>#REF!</f>
        <v>#REF!</v>
      </c>
      <c r="B640" s="62" t="e">
        <f t="shared" si="50"/>
        <v>#VALUE!</v>
      </c>
      <c r="C640" s="62" t="s">
        <v>101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5" t="e">
        <f>#REF!</f>
        <v>#REF!</v>
      </c>
      <c r="B641" s="62" t="e">
        <f t="shared" si="50"/>
        <v>#VALUE!</v>
      </c>
      <c r="C641" s="62" t="s">
        <v>101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5" t="e">
        <f>#REF!</f>
        <v>#REF!</v>
      </c>
      <c r="B642" s="62" t="e">
        <f t="shared" si="50"/>
        <v>#VALUE!</v>
      </c>
      <c r="C642" s="62" t="s">
        <v>101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5" t="e">
        <f>#REF!</f>
        <v>#REF!</v>
      </c>
      <c r="B643" s="62" t="e">
        <f t="shared" si="50"/>
        <v>#VALUE!</v>
      </c>
      <c r="C643" s="62" t="s">
        <v>101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5" t="e">
        <f>#REF!</f>
        <v>#REF!</v>
      </c>
      <c r="B644" s="62" t="e">
        <f t="shared" si="50"/>
        <v>#VALUE!</v>
      </c>
      <c r="C644" s="62" t="s">
        <v>101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5" t="e">
        <f>#REF!</f>
        <v>#REF!</v>
      </c>
      <c r="B645" s="62" t="e">
        <f t="shared" si="50"/>
        <v>#VALUE!</v>
      </c>
      <c r="C645" s="62" t="s">
        <v>101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5" t="e">
        <f>#REF!</f>
        <v>#REF!</v>
      </c>
      <c r="B646" s="62" t="e">
        <f t="shared" si="50"/>
        <v>#VALUE!</v>
      </c>
      <c r="C646" s="62" t="s">
        <v>101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5" t="e">
        <f>#REF!</f>
        <v>#REF!</v>
      </c>
      <c r="B647" s="62" t="e">
        <f t="shared" si="50"/>
        <v>#VALUE!</v>
      </c>
      <c r="C647" s="62" t="s">
        <v>101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5" t="e">
        <f>#REF!</f>
        <v>#REF!</v>
      </c>
      <c r="B648" s="62" t="e">
        <f t="shared" si="50"/>
        <v>#VALUE!</v>
      </c>
      <c r="C648" s="62" t="s">
        <v>101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5" t="e">
        <f>#REF!</f>
        <v>#REF!</v>
      </c>
      <c r="B649" s="62" t="e">
        <f t="shared" si="50"/>
        <v>#VALUE!</v>
      </c>
      <c r="C649" s="62" t="s">
        <v>101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5" t="e">
        <f>#REF!</f>
        <v>#REF!</v>
      </c>
      <c r="B650" s="62" t="e">
        <f t="shared" si="50"/>
        <v>#VALUE!</v>
      </c>
      <c r="C650" s="62" t="s">
        <v>101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5" t="e">
        <f>#REF!</f>
        <v>#REF!</v>
      </c>
      <c r="B651" s="62" t="e">
        <f t="shared" si="50"/>
        <v>#VALUE!</v>
      </c>
      <c r="C651" s="62" t="s">
        <v>101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5" t="e">
        <f>#REF!</f>
        <v>#REF!</v>
      </c>
      <c r="B652" s="62" t="e">
        <f t="shared" si="50"/>
        <v>#VALUE!</v>
      </c>
      <c r="C652" s="62" t="s">
        <v>101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5" t="e">
        <f>#REF!</f>
        <v>#REF!</v>
      </c>
      <c r="B653" s="62" t="e">
        <f t="shared" si="50"/>
        <v>#VALUE!</v>
      </c>
      <c r="C653" s="62" t="s">
        <v>101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5" t="e">
        <f>#REF!</f>
        <v>#REF!</v>
      </c>
      <c r="B654" s="62" t="e">
        <f t="shared" si="50"/>
        <v>#VALUE!</v>
      </c>
      <c r="C654" s="62" t="s">
        <v>101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5" t="e">
        <f>#REF!</f>
        <v>#REF!</v>
      </c>
      <c r="B655" s="62" t="e">
        <f t="shared" si="50"/>
        <v>#VALUE!</v>
      </c>
      <c r="C655" s="62" t="s">
        <v>101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5" t="e">
        <f>#REF!</f>
        <v>#REF!</v>
      </c>
      <c r="B656" s="62" t="e">
        <f t="shared" si="50"/>
        <v>#VALUE!</v>
      </c>
      <c r="C656" s="62" t="s">
        <v>101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5" t="e">
        <f>#REF!</f>
        <v>#REF!</v>
      </c>
      <c r="B657" s="62" t="e">
        <f t="shared" si="50"/>
        <v>#VALUE!</v>
      </c>
      <c r="C657" s="62" t="s">
        <v>101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5" t="e">
        <f>#REF!</f>
        <v>#REF!</v>
      </c>
      <c r="B658" s="62" t="e">
        <f t="shared" si="50"/>
        <v>#VALUE!</v>
      </c>
      <c r="C658" s="62" t="s">
        <v>101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5" t="e">
        <f>#REF!</f>
        <v>#REF!</v>
      </c>
      <c r="B659" s="62" t="e">
        <f t="shared" si="50"/>
        <v>#VALUE!</v>
      </c>
      <c r="C659" s="62" t="s">
        <v>101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5" t="e">
        <f>#REF!</f>
        <v>#REF!</v>
      </c>
      <c r="B660" s="62" t="e">
        <f t="shared" si="50"/>
        <v>#VALUE!</v>
      </c>
      <c r="C660" s="62" t="s">
        <v>101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5" t="e">
        <f>#REF!</f>
        <v>#REF!</v>
      </c>
      <c r="B661" s="62" t="e">
        <f t="shared" si="50"/>
        <v>#VALUE!</v>
      </c>
      <c r="C661" s="62" t="s">
        <v>101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5" t="e">
        <f>#REF!</f>
        <v>#REF!</v>
      </c>
      <c r="B662" s="62" t="e">
        <f t="shared" si="50"/>
        <v>#VALUE!</v>
      </c>
      <c r="C662" s="62" t="s">
        <v>101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5" t="e">
        <f>#REF!</f>
        <v>#REF!</v>
      </c>
      <c r="B663" s="62" t="e">
        <f t="shared" si="50"/>
        <v>#VALUE!</v>
      </c>
      <c r="C663" s="62" t="s">
        <v>101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5" t="e">
        <f>#REF!</f>
        <v>#REF!</v>
      </c>
      <c r="B664" s="62" t="e">
        <f t="shared" si="50"/>
        <v>#VALUE!</v>
      </c>
      <c r="C664" s="62" t="s">
        <v>101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5" t="e">
        <f>#REF!</f>
        <v>#REF!</v>
      </c>
      <c r="B665" s="62" t="e">
        <f t="shared" si="50"/>
        <v>#VALUE!</v>
      </c>
      <c r="C665" s="62" t="s">
        <v>101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5" t="e">
        <f>#REF!</f>
        <v>#REF!</v>
      </c>
      <c r="B666" s="62" t="e">
        <f t="shared" si="50"/>
        <v>#VALUE!</v>
      </c>
      <c r="C666" s="62" t="s">
        <v>101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5" t="e">
        <f>#REF!</f>
        <v>#REF!</v>
      </c>
      <c r="B667" s="62" t="e">
        <f t="shared" si="50"/>
        <v>#VALUE!</v>
      </c>
      <c r="C667" s="62" t="s">
        <v>101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5" t="e">
        <f>#REF!</f>
        <v>#REF!</v>
      </c>
      <c r="B668" s="62" t="e">
        <f t="shared" si="50"/>
        <v>#VALUE!</v>
      </c>
      <c r="C668" s="62" t="s">
        <v>101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5" t="e">
        <f>#REF!</f>
        <v>#REF!</v>
      </c>
      <c r="B669" s="62" t="e">
        <f t="shared" si="50"/>
        <v>#VALUE!</v>
      </c>
      <c r="C669" s="62" t="s">
        <v>101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5" t="e">
        <f>#REF!</f>
        <v>#REF!</v>
      </c>
      <c r="B670" s="62" t="e">
        <f t="shared" si="50"/>
        <v>#VALUE!</v>
      </c>
      <c r="C670" s="62" t="s">
        <v>101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5" t="e">
        <f>#REF!</f>
        <v>#REF!</v>
      </c>
      <c r="B671" s="62" t="e">
        <f t="shared" si="50"/>
        <v>#VALUE!</v>
      </c>
      <c r="C671" s="62" t="s">
        <v>101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5" t="e">
        <f>#REF!</f>
        <v>#REF!</v>
      </c>
      <c r="B672" s="62" t="e">
        <f t="shared" si="50"/>
        <v>#VALUE!</v>
      </c>
      <c r="C672" s="62" t="s">
        <v>101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5" t="e">
        <f>#REF!</f>
        <v>#REF!</v>
      </c>
      <c r="B673" s="62" t="e">
        <f t="shared" si="50"/>
        <v>#VALUE!</v>
      </c>
      <c r="C673" s="62" t="s">
        <v>101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5" t="e">
        <f>#REF!</f>
        <v>#REF!</v>
      </c>
      <c r="B674" s="62" t="e">
        <f t="shared" si="50"/>
        <v>#VALUE!</v>
      </c>
      <c r="C674" s="62" t="s">
        <v>101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5" t="e">
        <f>#REF!</f>
        <v>#REF!</v>
      </c>
      <c r="B675" s="62" t="e">
        <f t="shared" si="50"/>
        <v>#VALUE!</v>
      </c>
      <c r="C675" s="62" t="s">
        <v>101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5" t="e">
        <f>#REF!</f>
        <v>#REF!</v>
      </c>
      <c r="B676" s="62" t="e">
        <f t="shared" si="50"/>
        <v>#VALUE!</v>
      </c>
      <c r="C676" s="62" t="s">
        <v>101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5" t="e">
        <f>#REF!</f>
        <v>#REF!</v>
      </c>
      <c r="B677" s="62" t="e">
        <f t="shared" si="50"/>
        <v>#VALUE!</v>
      </c>
      <c r="C677" s="62" t="s">
        <v>101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5" t="e">
        <f>#REF!</f>
        <v>#REF!</v>
      </c>
      <c r="B678" s="62" t="e">
        <f t="shared" si="50"/>
        <v>#VALUE!</v>
      </c>
      <c r="C678" s="62" t="s">
        <v>101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5" t="e">
        <f>#REF!</f>
        <v>#REF!</v>
      </c>
      <c r="B679" s="62" t="e">
        <f t="shared" si="50"/>
        <v>#VALUE!</v>
      </c>
      <c r="C679" s="62" t="s">
        <v>101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5" t="e">
        <f>#REF!</f>
        <v>#REF!</v>
      </c>
      <c r="B680" s="62" t="e">
        <f t="shared" si="50"/>
        <v>#VALUE!</v>
      </c>
      <c r="C680" s="62" t="s">
        <v>101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5" t="e">
        <f>#REF!</f>
        <v>#REF!</v>
      </c>
      <c r="B681" s="62" t="e">
        <f t="shared" si="50"/>
        <v>#VALUE!</v>
      </c>
      <c r="C681" s="62" t="s">
        <v>101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5" t="e">
        <f>#REF!</f>
        <v>#REF!</v>
      </c>
      <c r="B682" s="62" t="e">
        <f t="shared" si="50"/>
        <v>#VALUE!</v>
      </c>
      <c r="C682" s="62" t="s">
        <v>101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5" t="e">
        <f>#REF!</f>
        <v>#REF!</v>
      </c>
      <c r="B683" s="62" t="e">
        <f t="shared" si="50"/>
        <v>#VALUE!</v>
      </c>
      <c r="C683" s="62" t="s">
        <v>101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5" t="e">
        <f>#REF!</f>
        <v>#REF!</v>
      </c>
      <c r="B684" s="62" t="e">
        <f t="shared" si="50"/>
        <v>#VALUE!</v>
      </c>
      <c r="C684" s="62" t="s">
        <v>101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5" t="e">
        <f>#REF!</f>
        <v>#REF!</v>
      </c>
      <c r="B685" s="62" t="e">
        <f t="shared" si="50"/>
        <v>#VALUE!</v>
      </c>
      <c r="C685" s="62" t="s">
        <v>101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5" t="e">
        <f>#REF!</f>
        <v>#REF!</v>
      </c>
      <c r="B686" s="62" t="e">
        <f t="shared" si="50"/>
        <v>#VALUE!</v>
      </c>
      <c r="C686" s="62" t="s">
        <v>101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5" t="e">
        <f>#REF!</f>
        <v>#REF!</v>
      </c>
      <c r="B687" s="62" t="e">
        <f t="shared" si="50"/>
        <v>#VALUE!</v>
      </c>
      <c r="C687" s="62" t="s">
        <v>101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5" t="e">
        <f>#REF!</f>
        <v>#REF!</v>
      </c>
      <c r="B688" s="62" t="e">
        <f t="shared" si="50"/>
        <v>#VALUE!</v>
      </c>
      <c r="C688" s="62" t="s">
        <v>101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5" t="e">
        <f>#REF!</f>
        <v>#REF!</v>
      </c>
      <c r="B689" s="62" t="e">
        <f t="shared" si="50"/>
        <v>#VALUE!</v>
      </c>
      <c r="C689" s="62" t="s">
        <v>101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5" t="e">
        <f>#REF!</f>
        <v>#REF!</v>
      </c>
      <c r="B690" s="62" t="e">
        <f t="shared" si="50"/>
        <v>#VALUE!</v>
      </c>
      <c r="C690" s="62" t="s">
        <v>101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5" t="e">
        <f>#REF!</f>
        <v>#REF!</v>
      </c>
      <c r="B691" s="62" t="e">
        <f t="shared" si="50"/>
        <v>#VALUE!</v>
      </c>
      <c r="C691" s="62" t="s">
        <v>101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5" t="e">
        <f>#REF!</f>
        <v>#REF!</v>
      </c>
      <c r="B692" s="62" t="e">
        <f t="shared" si="50"/>
        <v>#VALUE!</v>
      </c>
      <c r="C692" s="62" t="s">
        <v>101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5" t="e">
        <f>#REF!</f>
        <v>#REF!</v>
      </c>
      <c r="B693" s="62" t="e">
        <f t="shared" si="50"/>
        <v>#VALUE!</v>
      </c>
      <c r="C693" s="62" t="s">
        <v>101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5" t="e">
        <f>#REF!</f>
        <v>#REF!</v>
      </c>
      <c r="B694" s="62" t="e">
        <f t="shared" si="50"/>
        <v>#VALUE!</v>
      </c>
      <c r="C694" s="62" t="s">
        <v>101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5" t="e">
        <f>#REF!</f>
        <v>#REF!</v>
      </c>
      <c r="B695" s="62" t="e">
        <f t="shared" si="50"/>
        <v>#VALUE!</v>
      </c>
      <c r="C695" s="62" t="s">
        <v>101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5" t="e">
        <f>#REF!</f>
        <v>#REF!</v>
      </c>
      <c r="B696" s="62" t="e">
        <f t="shared" si="50"/>
        <v>#VALUE!</v>
      </c>
      <c r="C696" s="62" t="s">
        <v>101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5" t="e">
        <f>#REF!</f>
        <v>#REF!</v>
      </c>
      <c r="B697" s="62" t="e">
        <f t="shared" si="50"/>
        <v>#VALUE!</v>
      </c>
      <c r="C697" s="62" t="s">
        <v>101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5" t="e">
        <f>#REF!</f>
        <v>#REF!</v>
      </c>
      <c r="B698" s="62" t="e">
        <f t="shared" si="50"/>
        <v>#VALUE!</v>
      </c>
      <c r="C698" s="62" t="s">
        <v>101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5" t="e">
        <f>#REF!</f>
        <v>#REF!</v>
      </c>
      <c r="B699" s="62" t="e">
        <f t="shared" si="50"/>
        <v>#VALUE!</v>
      </c>
      <c r="C699" s="62" t="s">
        <v>101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5" t="e">
        <f>#REF!</f>
        <v>#REF!</v>
      </c>
      <c r="B700" s="62" t="e">
        <f t="shared" ref="B700:B763" si="55">MID(O700,FIND(" ",O700)+1,8)</f>
        <v>#VALUE!</v>
      </c>
      <c r="C700" s="62" t="s">
        <v>101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5" t="e">
        <f>#REF!</f>
        <v>#REF!</v>
      </c>
      <c r="B701" s="62" t="e">
        <f t="shared" si="55"/>
        <v>#VALUE!</v>
      </c>
      <c r="C701" s="62" t="s">
        <v>101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5" t="e">
        <f>#REF!</f>
        <v>#REF!</v>
      </c>
      <c r="B702" s="62" t="e">
        <f t="shared" si="55"/>
        <v>#VALUE!</v>
      </c>
      <c r="C702" s="62" t="s">
        <v>101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5" t="e">
        <f>#REF!</f>
        <v>#REF!</v>
      </c>
      <c r="B703" s="62" t="e">
        <f t="shared" si="55"/>
        <v>#VALUE!</v>
      </c>
      <c r="C703" s="62" t="s">
        <v>101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5" t="e">
        <f>#REF!</f>
        <v>#REF!</v>
      </c>
      <c r="B704" s="62" t="e">
        <f t="shared" si="55"/>
        <v>#VALUE!</v>
      </c>
      <c r="C704" s="62" t="s">
        <v>101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5" t="e">
        <f>#REF!</f>
        <v>#REF!</v>
      </c>
      <c r="B705" s="62" t="e">
        <f t="shared" si="55"/>
        <v>#VALUE!</v>
      </c>
      <c r="C705" s="62" t="s">
        <v>101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5" t="e">
        <f>#REF!</f>
        <v>#REF!</v>
      </c>
      <c r="B706" s="62" t="e">
        <f t="shared" si="55"/>
        <v>#VALUE!</v>
      </c>
      <c r="C706" s="62" t="s">
        <v>101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5" t="e">
        <f>#REF!</f>
        <v>#REF!</v>
      </c>
      <c r="B707" s="62" t="e">
        <f t="shared" si="55"/>
        <v>#VALUE!</v>
      </c>
      <c r="C707" s="62" t="s">
        <v>101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5" t="e">
        <f>#REF!</f>
        <v>#REF!</v>
      </c>
      <c r="B708" s="62" t="e">
        <f t="shared" si="55"/>
        <v>#VALUE!</v>
      </c>
      <c r="C708" s="62" t="s">
        <v>101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5" t="e">
        <f>#REF!</f>
        <v>#REF!</v>
      </c>
      <c r="B709" s="62" t="e">
        <f t="shared" si="55"/>
        <v>#VALUE!</v>
      </c>
      <c r="C709" s="62" t="s">
        <v>101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5" t="e">
        <f>#REF!</f>
        <v>#REF!</v>
      </c>
      <c r="B710" s="62" t="e">
        <f t="shared" si="55"/>
        <v>#VALUE!</v>
      </c>
      <c r="C710" s="62" t="s">
        <v>101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5" t="e">
        <f>#REF!</f>
        <v>#REF!</v>
      </c>
      <c r="B711" s="62" t="e">
        <f t="shared" si="55"/>
        <v>#VALUE!</v>
      </c>
      <c r="C711" s="62" t="s">
        <v>101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5" t="e">
        <f>#REF!</f>
        <v>#REF!</v>
      </c>
      <c r="B712" s="62" t="e">
        <f t="shared" si="55"/>
        <v>#VALUE!</v>
      </c>
      <c r="C712" s="62" t="s">
        <v>101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5" t="e">
        <f>#REF!</f>
        <v>#REF!</v>
      </c>
      <c r="B713" s="62" t="e">
        <f t="shared" si="55"/>
        <v>#VALUE!</v>
      </c>
      <c r="C713" s="62" t="s">
        <v>101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5" t="e">
        <f>#REF!</f>
        <v>#REF!</v>
      </c>
      <c r="B714" s="62" t="e">
        <f t="shared" si="55"/>
        <v>#VALUE!</v>
      </c>
      <c r="C714" s="62" t="s">
        <v>101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5" t="e">
        <f>#REF!</f>
        <v>#REF!</v>
      </c>
      <c r="B715" s="62" t="e">
        <f t="shared" si="55"/>
        <v>#VALUE!</v>
      </c>
      <c r="C715" s="62" t="s">
        <v>101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5" t="e">
        <f>#REF!</f>
        <v>#REF!</v>
      </c>
      <c r="B716" s="62" t="e">
        <f t="shared" si="55"/>
        <v>#VALUE!</v>
      </c>
      <c r="C716" s="62" t="s">
        <v>101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5" t="e">
        <f>#REF!</f>
        <v>#REF!</v>
      </c>
      <c r="B717" s="62" t="e">
        <f t="shared" si="55"/>
        <v>#VALUE!</v>
      </c>
      <c r="C717" s="62" t="s">
        <v>101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5" t="e">
        <f>#REF!</f>
        <v>#REF!</v>
      </c>
      <c r="B718" s="62" t="e">
        <f t="shared" si="55"/>
        <v>#VALUE!</v>
      </c>
      <c r="C718" s="62" t="s">
        <v>101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5" t="e">
        <f>#REF!</f>
        <v>#REF!</v>
      </c>
      <c r="B719" s="62" t="e">
        <f t="shared" si="55"/>
        <v>#VALUE!</v>
      </c>
      <c r="C719" s="62" t="s">
        <v>101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5" t="e">
        <f>#REF!</f>
        <v>#REF!</v>
      </c>
      <c r="B720" s="62" t="e">
        <f t="shared" si="55"/>
        <v>#VALUE!</v>
      </c>
      <c r="C720" s="62" t="s">
        <v>101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5" t="e">
        <f>#REF!</f>
        <v>#REF!</v>
      </c>
      <c r="B721" s="62" t="e">
        <f t="shared" si="55"/>
        <v>#VALUE!</v>
      </c>
      <c r="C721" s="62" t="s">
        <v>101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5" t="e">
        <f>#REF!</f>
        <v>#REF!</v>
      </c>
      <c r="B722" s="62" t="e">
        <f t="shared" si="55"/>
        <v>#VALUE!</v>
      </c>
      <c r="C722" s="62" t="s">
        <v>101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5" t="e">
        <f>#REF!</f>
        <v>#REF!</v>
      </c>
      <c r="B723" s="62" t="e">
        <f t="shared" si="55"/>
        <v>#VALUE!</v>
      </c>
      <c r="C723" s="62" t="s">
        <v>101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5" t="e">
        <f>#REF!</f>
        <v>#REF!</v>
      </c>
      <c r="B724" s="62" t="e">
        <f t="shared" si="55"/>
        <v>#VALUE!</v>
      </c>
      <c r="C724" s="62" t="s">
        <v>101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5" t="e">
        <f>#REF!</f>
        <v>#REF!</v>
      </c>
      <c r="B725" s="62" t="e">
        <f t="shared" si="55"/>
        <v>#VALUE!</v>
      </c>
      <c r="C725" s="62" t="s">
        <v>101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5" t="e">
        <f>#REF!</f>
        <v>#REF!</v>
      </c>
      <c r="B726" s="62" t="e">
        <f t="shared" si="55"/>
        <v>#VALUE!</v>
      </c>
      <c r="C726" s="62" t="s">
        <v>101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5" t="e">
        <f>#REF!</f>
        <v>#REF!</v>
      </c>
      <c r="B727" s="62" t="e">
        <f t="shared" si="55"/>
        <v>#VALUE!</v>
      </c>
      <c r="C727" s="62" t="s">
        <v>101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5" t="e">
        <f>#REF!</f>
        <v>#REF!</v>
      </c>
      <c r="B728" s="62" t="e">
        <f t="shared" si="55"/>
        <v>#VALUE!</v>
      </c>
      <c r="C728" s="62" t="s">
        <v>101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5" t="e">
        <f>#REF!</f>
        <v>#REF!</v>
      </c>
      <c r="B729" s="62" t="e">
        <f t="shared" si="55"/>
        <v>#VALUE!</v>
      </c>
      <c r="C729" s="62" t="s">
        <v>101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5" t="e">
        <f>#REF!</f>
        <v>#REF!</v>
      </c>
      <c r="B730" s="62" t="e">
        <f t="shared" si="55"/>
        <v>#VALUE!</v>
      </c>
      <c r="C730" s="62" t="s">
        <v>101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5" t="e">
        <f>#REF!</f>
        <v>#REF!</v>
      </c>
      <c r="B731" s="62" t="e">
        <f t="shared" si="55"/>
        <v>#VALUE!</v>
      </c>
      <c r="C731" s="62" t="s">
        <v>101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5" t="e">
        <f>#REF!</f>
        <v>#REF!</v>
      </c>
      <c r="B732" s="62" t="e">
        <f t="shared" si="55"/>
        <v>#VALUE!</v>
      </c>
      <c r="C732" s="62" t="s">
        <v>101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5" t="e">
        <f>#REF!</f>
        <v>#REF!</v>
      </c>
      <c r="B733" s="62" t="e">
        <f t="shared" si="55"/>
        <v>#VALUE!</v>
      </c>
      <c r="C733" s="62" t="s">
        <v>101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5" t="e">
        <f>#REF!</f>
        <v>#REF!</v>
      </c>
      <c r="B734" s="62" t="e">
        <f t="shared" si="55"/>
        <v>#VALUE!</v>
      </c>
      <c r="C734" s="62" t="s">
        <v>101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5" t="e">
        <f>#REF!</f>
        <v>#REF!</v>
      </c>
      <c r="B735" s="62" t="e">
        <f t="shared" si="55"/>
        <v>#VALUE!</v>
      </c>
      <c r="C735" s="62" t="s">
        <v>101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5" t="e">
        <f>#REF!</f>
        <v>#REF!</v>
      </c>
      <c r="B736" s="62" t="e">
        <f t="shared" si="55"/>
        <v>#VALUE!</v>
      </c>
      <c r="C736" s="62" t="s">
        <v>101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5" t="e">
        <f>#REF!</f>
        <v>#REF!</v>
      </c>
      <c r="B737" s="62" t="e">
        <f t="shared" si="55"/>
        <v>#VALUE!</v>
      </c>
      <c r="C737" s="62" t="s">
        <v>101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5" t="e">
        <f>#REF!</f>
        <v>#REF!</v>
      </c>
      <c r="B738" s="62" t="e">
        <f t="shared" si="55"/>
        <v>#VALUE!</v>
      </c>
      <c r="C738" s="62" t="s">
        <v>101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5" t="e">
        <f>#REF!</f>
        <v>#REF!</v>
      </c>
      <c r="B739" s="62" t="e">
        <f t="shared" si="55"/>
        <v>#VALUE!</v>
      </c>
      <c r="C739" s="62" t="s">
        <v>101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5" t="e">
        <f>#REF!</f>
        <v>#REF!</v>
      </c>
      <c r="B740" s="62" t="e">
        <f t="shared" si="55"/>
        <v>#VALUE!</v>
      </c>
      <c r="C740" s="62" t="s">
        <v>101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5" t="e">
        <f>#REF!</f>
        <v>#REF!</v>
      </c>
      <c r="B741" s="62" t="e">
        <f t="shared" si="55"/>
        <v>#VALUE!</v>
      </c>
      <c r="C741" s="62" t="s">
        <v>101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5" t="e">
        <f>#REF!</f>
        <v>#REF!</v>
      </c>
      <c r="B742" s="62" t="e">
        <f t="shared" si="55"/>
        <v>#VALUE!</v>
      </c>
      <c r="C742" s="62" t="s">
        <v>101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5" t="e">
        <f>#REF!</f>
        <v>#REF!</v>
      </c>
      <c r="B743" s="62" t="e">
        <f t="shared" si="55"/>
        <v>#VALUE!</v>
      </c>
      <c r="C743" s="62" t="s">
        <v>101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5" t="e">
        <f>#REF!</f>
        <v>#REF!</v>
      </c>
      <c r="B744" s="62" t="e">
        <f t="shared" si="55"/>
        <v>#VALUE!</v>
      </c>
      <c r="C744" s="62" t="s">
        <v>101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5" t="e">
        <f>#REF!</f>
        <v>#REF!</v>
      </c>
      <c r="B745" s="62" t="e">
        <f t="shared" si="55"/>
        <v>#VALUE!</v>
      </c>
      <c r="C745" s="62" t="s">
        <v>101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5" t="e">
        <f>#REF!</f>
        <v>#REF!</v>
      </c>
      <c r="B746" s="62" t="e">
        <f t="shared" si="55"/>
        <v>#VALUE!</v>
      </c>
      <c r="C746" s="62" t="s">
        <v>101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5" t="e">
        <f>#REF!</f>
        <v>#REF!</v>
      </c>
      <c r="B747" s="62" t="e">
        <f t="shared" si="55"/>
        <v>#VALUE!</v>
      </c>
      <c r="C747" s="62" t="s">
        <v>101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5" t="e">
        <f>#REF!</f>
        <v>#REF!</v>
      </c>
      <c r="B748" s="62" t="e">
        <f t="shared" si="55"/>
        <v>#VALUE!</v>
      </c>
      <c r="C748" s="62" t="s">
        <v>101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5" t="e">
        <f>#REF!</f>
        <v>#REF!</v>
      </c>
      <c r="B749" s="62" t="e">
        <f t="shared" si="55"/>
        <v>#VALUE!</v>
      </c>
      <c r="C749" s="62" t="s">
        <v>101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5" t="e">
        <f>#REF!</f>
        <v>#REF!</v>
      </c>
      <c r="B750" s="62" t="e">
        <f t="shared" si="55"/>
        <v>#VALUE!</v>
      </c>
      <c r="C750" s="62" t="s">
        <v>101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5" t="e">
        <f>#REF!</f>
        <v>#REF!</v>
      </c>
      <c r="B751" s="62" t="e">
        <f t="shared" si="55"/>
        <v>#VALUE!</v>
      </c>
      <c r="C751" s="62" t="s">
        <v>101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5" t="e">
        <f>#REF!</f>
        <v>#REF!</v>
      </c>
      <c r="B752" s="62" t="e">
        <f t="shared" si="55"/>
        <v>#VALUE!</v>
      </c>
      <c r="C752" s="62" t="s">
        <v>101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5" t="e">
        <f>#REF!</f>
        <v>#REF!</v>
      </c>
      <c r="B753" s="62" t="e">
        <f t="shared" si="55"/>
        <v>#VALUE!</v>
      </c>
      <c r="C753" s="62" t="s">
        <v>101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5" t="e">
        <f>#REF!</f>
        <v>#REF!</v>
      </c>
      <c r="B754" s="62" t="e">
        <f t="shared" si="55"/>
        <v>#VALUE!</v>
      </c>
      <c r="C754" s="62" t="s">
        <v>101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5" t="e">
        <f>#REF!</f>
        <v>#REF!</v>
      </c>
      <c r="B755" s="62" t="e">
        <f t="shared" si="55"/>
        <v>#VALUE!</v>
      </c>
      <c r="C755" s="62" t="s">
        <v>101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5" t="e">
        <f>#REF!</f>
        <v>#REF!</v>
      </c>
      <c r="B756" s="62" t="e">
        <f t="shared" si="55"/>
        <v>#VALUE!</v>
      </c>
      <c r="C756" s="62" t="s">
        <v>101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5" t="e">
        <f>#REF!</f>
        <v>#REF!</v>
      </c>
      <c r="B757" s="62" t="e">
        <f t="shared" si="55"/>
        <v>#VALUE!</v>
      </c>
      <c r="C757" s="62" t="s">
        <v>101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5" t="e">
        <f>#REF!</f>
        <v>#REF!</v>
      </c>
      <c r="B758" s="62" t="e">
        <f t="shared" si="55"/>
        <v>#VALUE!</v>
      </c>
      <c r="C758" s="62" t="s">
        <v>101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5" t="e">
        <f>#REF!</f>
        <v>#REF!</v>
      </c>
      <c r="B759" s="62" t="e">
        <f t="shared" si="55"/>
        <v>#VALUE!</v>
      </c>
      <c r="C759" s="62" t="s">
        <v>101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5" t="e">
        <f>#REF!</f>
        <v>#REF!</v>
      </c>
      <c r="B760" s="62" t="e">
        <f t="shared" si="55"/>
        <v>#VALUE!</v>
      </c>
      <c r="C760" s="62" t="s">
        <v>101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5" t="e">
        <f>#REF!</f>
        <v>#REF!</v>
      </c>
      <c r="B761" s="62" t="e">
        <f t="shared" si="55"/>
        <v>#VALUE!</v>
      </c>
      <c r="C761" s="62" t="s">
        <v>101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5" t="e">
        <f>#REF!</f>
        <v>#REF!</v>
      </c>
      <c r="B762" s="62" t="e">
        <f t="shared" si="55"/>
        <v>#VALUE!</v>
      </c>
      <c r="C762" s="62" t="s">
        <v>101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5" t="e">
        <f>#REF!</f>
        <v>#REF!</v>
      </c>
      <c r="B763" s="62" t="e">
        <f t="shared" si="55"/>
        <v>#VALUE!</v>
      </c>
      <c r="C763" s="62" t="s">
        <v>101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5" t="e">
        <f>#REF!</f>
        <v>#REF!</v>
      </c>
      <c r="B764" s="62" t="e">
        <f t="shared" ref="B764:B827" si="60">MID(O764,FIND(" ",O764)+1,8)</f>
        <v>#VALUE!</v>
      </c>
      <c r="C764" s="62" t="s">
        <v>101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5" t="e">
        <f>#REF!</f>
        <v>#REF!</v>
      </c>
      <c r="B765" s="62" t="e">
        <f t="shared" si="60"/>
        <v>#VALUE!</v>
      </c>
      <c r="C765" s="62" t="s">
        <v>101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5" t="e">
        <f>#REF!</f>
        <v>#REF!</v>
      </c>
      <c r="B766" s="62" t="e">
        <f t="shared" si="60"/>
        <v>#VALUE!</v>
      </c>
      <c r="C766" s="62" t="s">
        <v>101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5" t="e">
        <f>#REF!</f>
        <v>#REF!</v>
      </c>
      <c r="B767" s="62" t="e">
        <f t="shared" si="60"/>
        <v>#VALUE!</v>
      </c>
      <c r="C767" s="62" t="s">
        <v>101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5" t="e">
        <f>#REF!</f>
        <v>#REF!</v>
      </c>
      <c r="B768" s="62" t="e">
        <f t="shared" si="60"/>
        <v>#VALUE!</v>
      </c>
      <c r="C768" s="62" t="s">
        <v>101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5" t="e">
        <f>#REF!</f>
        <v>#REF!</v>
      </c>
      <c r="B769" s="62" t="e">
        <f t="shared" si="60"/>
        <v>#VALUE!</v>
      </c>
      <c r="C769" s="62" t="s">
        <v>101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5" t="e">
        <f>#REF!</f>
        <v>#REF!</v>
      </c>
      <c r="B770" s="62" t="e">
        <f t="shared" si="60"/>
        <v>#VALUE!</v>
      </c>
      <c r="C770" s="62" t="s">
        <v>101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5" t="e">
        <f>#REF!</f>
        <v>#REF!</v>
      </c>
      <c r="B771" s="62" t="e">
        <f t="shared" si="60"/>
        <v>#VALUE!</v>
      </c>
      <c r="C771" s="62" t="s">
        <v>101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5" t="e">
        <f>#REF!</f>
        <v>#REF!</v>
      </c>
      <c r="B772" s="62" t="e">
        <f t="shared" si="60"/>
        <v>#VALUE!</v>
      </c>
      <c r="C772" s="62" t="s">
        <v>101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5" t="e">
        <f>#REF!</f>
        <v>#REF!</v>
      </c>
      <c r="B773" s="62" t="e">
        <f t="shared" si="60"/>
        <v>#VALUE!</v>
      </c>
      <c r="C773" s="62" t="s">
        <v>101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5" t="e">
        <f>#REF!</f>
        <v>#REF!</v>
      </c>
      <c r="B774" s="62" t="e">
        <f t="shared" si="60"/>
        <v>#VALUE!</v>
      </c>
      <c r="C774" s="62" t="s">
        <v>101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5" t="e">
        <f>#REF!</f>
        <v>#REF!</v>
      </c>
      <c r="B775" s="62" t="e">
        <f t="shared" si="60"/>
        <v>#VALUE!</v>
      </c>
      <c r="C775" s="62" t="s">
        <v>101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5" t="e">
        <f>#REF!</f>
        <v>#REF!</v>
      </c>
      <c r="B776" s="62" t="e">
        <f t="shared" si="60"/>
        <v>#VALUE!</v>
      </c>
      <c r="C776" s="62" t="s">
        <v>101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5" t="e">
        <f>#REF!</f>
        <v>#REF!</v>
      </c>
      <c r="B777" s="62" t="e">
        <f t="shared" si="60"/>
        <v>#VALUE!</v>
      </c>
      <c r="C777" s="62" t="s">
        <v>101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5" t="e">
        <f>#REF!</f>
        <v>#REF!</v>
      </c>
      <c r="B778" s="62" t="e">
        <f t="shared" si="60"/>
        <v>#VALUE!</v>
      </c>
      <c r="C778" s="62" t="s">
        <v>101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5" t="e">
        <f>#REF!</f>
        <v>#REF!</v>
      </c>
      <c r="B779" s="62" t="e">
        <f t="shared" si="60"/>
        <v>#VALUE!</v>
      </c>
      <c r="C779" s="62" t="s">
        <v>101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5" t="e">
        <f>#REF!</f>
        <v>#REF!</v>
      </c>
      <c r="B780" s="62" t="e">
        <f t="shared" si="60"/>
        <v>#VALUE!</v>
      </c>
      <c r="C780" s="62" t="s">
        <v>101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5" t="e">
        <f>#REF!</f>
        <v>#REF!</v>
      </c>
      <c r="B781" s="62" t="e">
        <f t="shared" si="60"/>
        <v>#VALUE!</v>
      </c>
      <c r="C781" s="62" t="s">
        <v>101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5" t="e">
        <f>#REF!</f>
        <v>#REF!</v>
      </c>
      <c r="B782" s="62" t="e">
        <f t="shared" si="60"/>
        <v>#VALUE!</v>
      </c>
      <c r="C782" s="62" t="s">
        <v>101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5" t="e">
        <f>#REF!</f>
        <v>#REF!</v>
      </c>
      <c r="B783" s="62" t="e">
        <f t="shared" si="60"/>
        <v>#VALUE!</v>
      </c>
      <c r="C783" s="62" t="s">
        <v>101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5" t="e">
        <f>#REF!</f>
        <v>#REF!</v>
      </c>
      <c r="B784" s="62" t="e">
        <f t="shared" si="60"/>
        <v>#VALUE!</v>
      </c>
      <c r="C784" s="62" t="s">
        <v>101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5" t="e">
        <f>#REF!</f>
        <v>#REF!</v>
      </c>
      <c r="B785" s="62" t="e">
        <f t="shared" si="60"/>
        <v>#VALUE!</v>
      </c>
      <c r="C785" s="62" t="s">
        <v>101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5" t="e">
        <f>#REF!</f>
        <v>#REF!</v>
      </c>
      <c r="B786" s="62" t="e">
        <f t="shared" si="60"/>
        <v>#VALUE!</v>
      </c>
      <c r="C786" s="62" t="s">
        <v>101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5" t="e">
        <f>#REF!</f>
        <v>#REF!</v>
      </c>
      <c r="B787" s="62" t="e">
        <f t="shared" si="60"/>
        <v>#VALUE!</v>
      </c>
      <c r="C787" s="62" t="s">
        <v>101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5" t="e">
        <f>#REF!</f>
        <v>#REF!</v>
      </c>
      <c r="B788" s="62" t="e">
        <f t="shared" si="60"/>
        <v>#VALUE!</v>
      </c>
      <c r="C788" s="62" t="s">
        <v>101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5" t="e">
        <f>#REF!</f>
        <v>#REF!</v>
      </c>
      <c r="B789" s="62" t="e">
        <f t="shared" si="60"/>
        <v>#VALUE!</v>
      </c>
      <c r="C789" s="62" t="s">
        <v>101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5" t="e">
        <f>#REF!</f>
        <v>#REF!</v>
      </c>
      <c r="B790" s="62" t="e">
        <f t="shared" si="60"/>
        <v>#VALUE!</v>
      </c>
      <c r="C790" s="62" t="s">
        <v>101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5" t="e">
        <f>#REF!</f>
        <v>#REF!</v>
      </c>
      <c r="B791" s="62" t="e">
        <f t="shared" si="60"/>
        <v>#VALUE!</v>
      </c>
      <c r="C791" s="62" t="s">
        <v>101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5" t="e">
        <f>#REF!</f>
        <v>#REF!</v>
      </c>
      <c r="B792" s="62" t="e">
        <f t="shared" si="60"/>
        <v>#VALUE!</v>
      </c>
      <c r="C792" s="62" t="s">
        <v>101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5" t="e">
        <f>#REF!</f>
        <v>#REF!</v>
      </c>
      <c r="B793" s="62" t="e">
        <f t="shared" si="60"/>
        <v>#VALUE!</v>
      </c>
      <c r="C793" s="62" t="s">
        <v>101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5" t="e">
        <f>#REF!</f>
        <v>#REF!</v>
      </c>
      <c r="B794" s="62" t="e">
        <f t="shared" si="60"/>
        <v>#VALUE!</v>
      </c>
      <c r="C794" s="62" t="s">
        <v>101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5" t="e">
        <f>#REF!</f>
        <v>#REF!</v>
      </c>
      <c r="B795" s="62" t="e">
        <f t="shared" si="60"/>
        <v>#VALUE!</v>
      </c>
      <c r="C795" s="62" t="s">
        <v>101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5" t="e">
        <f>#REF!</f>
        <v>#REF!</v>
      </c>
      <c r="B796" s="62" t="e">
        <f t="shared" si="60"/>
        <v>#VALUE!</v>
      </c>
      <c r="C796" s="62" t="s">
        <v>101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5" t="e">
        <f>#REF!</f>
        <v>#REF!</v>
      </c>
      <c r="B797" s="62" t="e">
        <f t="shared" si="60"/>
        <v>#VALUE!</v>
      </c>
      <c r="C797" s="62" t="s">
        <v>101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5" t="e">
        <f>#REF!</f>
        <v>#REF!</v>
      </c>
      <c r="B798" s="62" t="e">
        <f t="shared" si="60"/>
        <v>#VALUE!</v>
      </c>
      <c r="C798" s="62" t="s">
        <v>101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5" t="e">
        <f>#REF!</f>
        <v>#REF!</v>
      </c>
      <c r="B799" s="62" t="e">
        <f t="shared" si="60"/>
        <v>#VALUE!</v>
      </c>
      <c r="C799" s="62" t="s">
        <v>101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5" t="e">
        <f>#REF!</f>
        <v>#REF!</v>
      </c>
      <c r="B800" s="62" t="e">
        <f t="shared" si="60"/>
        <v>#VALUE!</v>
      </c>
      <c r="C800" s="62" t="s">
        <v>101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5" t="e">
        <f>#REF!</f>
        <v>#REF!</v>
      </c>
      <c r="B801" s="62" t="e">
        <f t="shared" si="60"/>
        <v>#VALUE!</v>
      </c>
      <c r="C801" s="62" t="s">
        <v>101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5" t="e">
        <f>#REF!</f>
        <v>#REF!</v>
      </c>
      <c r="B802" s="62" t="e">
        <f t="shared" si="60"/>
        <v>#VALUE!</v>
      </c>
      <c r="C802" s="62" t="s">
        <v>101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5" t="e">
        <f>#REF!</f>
        <v>#REF!</v>
      </c>
      <c r="B803" s="62" t="e">
        <f t="shared" si="60"/>
        <v>#VALUE!</v>
      </c>
      <c r="C803" s="62" t="s">
        <v>101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5" t="e">
        <f>#REF!</f>
        <v>#REF!</v>
      </c>
      <c r="B804" s="62" t="e">
        <f t="shared" si="60"/>
        <v>#VALUE!</v>
      </c>
      <c r="C804" s="62" t="s">
        <v>101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5" t="e">
        <f>#REF!</f>
        <v>#REF!</v>
      </c>
      <c r="B805" s="62" t="e">
        <f t="shared" si="60"/>
        <v>#VALUE!</v>
      </c>
      <c r="C805" s="62" t="s">
        <v>101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5" t="e">
        <f>#REF!</f>
        <v>#REF!</v>
      </c>
      <c r="B806" s="62" t="e">
        <f t="shared" si="60"/>
        <v>#VALUE!</v>
      </c>
      <c r="C806" s="62" t="s">
        <v>101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5" t="e">
        <f>#REF!</f>
        <v>#REF!</v>
      </c>
      <c r="B807" s="62" t="e">
        <f t="shared" si="60"/>
        <v>#VALUE!</v>
      </c>
      <c r="C807" s="62" t="s">
        <v>101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5" t="e">
        <f>#REF!</f>
        <v>#REF!</v>
      </c>
      <c r="B808" s="62" t="e">
        <f t="shared" si="60"/>
        <v>#VALUE!</v>
      </c>
      <c r="C808" s="62" t="s">
        <v>101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5" t="e">
        <f>#REF!</f>
        <v>#REF!</v>
      </c>
      <c r="B809" s="62" t="e">
        <f t="shared" si="60"/>
        <v>#VALUE!</v>
      </c>
      <c r="C809" s="62" t="s">
        <v>101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5" t="e">
        <f>#REF!</f>
        <v>#REF!</v>
      </c>
      <c r="B810" s="62" t="e">
        <f t="shared" si="60"/>
        <v>#VALUE!</v>
      </c>
      <c r="C810" s="62" t="s">
        <v>101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5" t="e">
        <f>#REF!</f>
        <v>#REF!</v>
      </c>
      <c r="B811" s="62" t="e">
        <f t="shared" si="60"/>
        <v>#VALUE!</v>
      </c>
      <c r="C811" s="62" t="s">
        <v>101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5" t="e">
        <f>#REF!</f>
        <v>#REF!</v>
      </c>
      <c r="B812" s="62" t="e">
        <f t="shared" si="60"/>
        <v>#VALUE!</v>
      </c>
      <c r="C812" s="62" t="s">
        <v>101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5" t="e">
        <f>#REF!</f>
        <v>#REF!</v>
      </c>
      <c r="B813" s="62" t="e">
        <f t="shared" si="60"/>
        <v>#VALUE!</v>
      </c>
      <c r="C813" s="62" t="s">
        <v>101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5" t="e">
        <f>#REF!</f>
        <v>#REF!</v>
      </c>
      <c r="B814" s="62" t="e">
        <f t="shared" si="60"/>
        <v>#VALUE!</v>
      </c>
      <c r="C814" s="62" t="s">
        <v>101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5" t="e">
        <f>#REF!</f>
        <v>#REF!</v>
      </c>
      <c r="B815" s="62" t="e">
        <f t="shared" si="60"/>
        <v>#VALUE!</v>
      </c>
      <c r="C815" s="62" t="s">
        <v>101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5" t="e">
        <f>#REF!</f>
        <v>#REF!</v>
      </c>
      <c r="B816" s="62" t="e">
        <f t="shared" si="60"/>
        <v>#VALUE!</v>
      </c>
      <c r="C816" s="62" t="s">
        <v>101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5" t="e">
        <f>#REF!</f>
        <v>#REF!</v>
      </c>
      <c r="B817" s="62" t="e">
        <f t="shared" si="60"/>
        <v>#VALUE!</v>
      </c>
      <c r="C817" s="62" t="s">
        <v>101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5" t="e">
        <f>#REF!</f>
        <v>#REF!</v>
      </c>
      <c r="B818" s="62" t="e">
        <f t="shared" si="60"/>
        <v>#VALUE!</v>
      </c>
      <c r="C818" s="62" t="s">
        <v>101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5" t="e">
        <f>#REF!</f>
        <v>#REF!</v>
      </c>
      <c r="B819" s="62" t="e">
        <f t="shared" si="60"/>
        <v>#VALUE!</v>
      </c>
      <c r="C819" s="62" t="s">
        <v>101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5" t="e">
        <f>#REF!</f>
        <v>#REF!</v>
      </c>
      <c r="B820" s="62" t="e">
        <f t="shared" si="60"/>
        <v>#VALUE!</v>
      </c>
      <c r="C820" s="62" t="s">
        <v>101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5" t="e">
        <f>#REF!</f>
        <v>#REF!</v>
      </c>
      <c r="B821" s="62" t="e">
        <f t="shared" si="60"/>
        <v>#VALUE!</v>
      </c>
      <c r="C821" s="62" t="s">
        <v>101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5" t="e">
        <f>#REF!</f>
        <v>#REF!</v>
      </c>
      <c r="B822" s="62" t="e">
        <f t="shared" si="60"/>
        <v>#VALUE!</v>
      </c>
      <c r="C822" s="62" t="s">
        <v>101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5" t="e">
        <f>#REF!</f>
        <v>#REF!</v>
      </c>
      <c r="B823" s="62" t="e">
        <f t="shared" si="60"/>
        <v>#VALUE!</v>
      </c>
      <c r="C823" s="62" t="s">
        <v>101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5" t="e">
        <f>#REF!</f>
        <v>#REF!</v>
      </c>
      <c r="B824" s="62" t="e">
        <f t="shared" si="60"/>
        <v>#VALUE!</v>
      </c>
      <c r="C824" s="62" t="s">
        <v>101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5" t="e">
        <f>#REF!</f>
        <v>#REF!</v>
      </c>
      <c r="B825" s="62" t="e">
        <f t="shared" si="60"/>
        <v>#VALUE!</v>
      </c>
      <c r="C825" s="62" t="s">
        <v>101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5" t="e">
        <f>#REF!</f>
        <v>#REF!</v>
      </c>
      <c r="B826" s="62" t="e">
        <f t="shared" si="60"/>
        <v>#VALUE!</v>
      </c>
      <c r="C826" s="62" t="s">
        <v>101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5" t="e">
        <f>#REF!</f>
        <v>#REF!</v>
      </c>
      <c r="B827" s="62" t="e">
        <f t="shared" si="60"/>
        <v>#VALUE!</v>
      </c>
      <c r="C827" s="62" t="s">
        <v>101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5" t="e">
        <f>#REF!</f>
        <v>#REF!</v>
      </c>
      <c r="B828" s="62" t="e">
        <f t="shared" ref="B828:B891" si="65">MID(O828,FIND(" ",O828)+1,8)</f>
        <v>#VALUE!</v>
      </c>
      <c r="C828" s="62" t="s">
        <v>101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5" t="e">
        <f>#REF!</f>
        <v>#REF!</v>
      </c>
      <c r="B829" s="62" t="e">
        <f t="shared" si="65"/>
        <v>#VALUE!</v>
      </c>
      <c r="C829" s="62" t="s">
        <v>101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5" t="e">
        <f>#REF!</f>
        <v>#REF!</v>
      </c>
      <c r="B830" s="62" t="e">
        <f t="shared" si="65"/>
        <v>#VALUE!</v>
      </c>
      <c r="C830" s="62" t="s">
        <v>101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5" t="e">
        <f>#REF!</f>
        <v>#REF!</v>
      </c>
      <c r="B831" s="62" t="e">
        <f t="shared" si="65"/>
        <v>#VALUE!</v>
      </c>
      <c r="C831" s="62" t="s">
        <v>101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5" t="e">
        <f>#REF!</f>
        <v>#REF!</v>
      </c>
      <c r="B832" s="62" t="e">
        <f t="shared" si="65"/>
        <v>#VALUE!</v>
      </c>
      <c r="C832" s="62" t="s">
        <v>101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5" t="e">
        <f>#REF!</f>
        <v>#REF!</v>
      </c>
      <c r="B833" s="62" t="e">
        <f t="shared" si="65"/>
        <v>#VALUE!</v>
      </c>
      <c r="C833" s="62" t="s">
        <v>101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5" t="e">
        <f>#REF!</f>
        <v>#REF!</v>
      </c>
      <c r="B834" s="62" t="e">
        <f t="shared" si="65"/>
        <v>#VALUE!</v>
      </c>
      <c r="C834" s="62" t="s">
        <v>101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5" t="e">
        <f>#REF!</f>
        <v>#REF!</v>
      </c>
      <c r="B835" s="62" t="e">
        <f t="shared" si="65"/>
        <v>#VALUE!</v>
      </c>
      <c r="C835" s="62" t="s">
        <v>101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5" t="e">
        <f>#REF!</f>
        <v>#REF!</v>
      </c>
      <c r="B836" s="62" t="e">
        <f t="shared" si="65"/>
        <v>#VALUE!</v>
      </c>
      <c r="C836" s="62" t="s">
        <v>101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5" t="e">
        <f>#REF!</f>
        <v>#REF!</v>
      </c>
      <c r="B837" s="62" t="e">
        <f t="shared" si="65"/>
        <v>#VALUE!</v>
      </c>
      <c r="C837" s="62" t="s">
        <v>101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5" t="e">
        <f>#REF!</f>
        <v>#REF!</v>
      </c>
      <c r="B838" s="62" t="e">
        <f t="shared" si="65"/>
        <v>#VALUE!</v>
      </c>
      <c r="C838" s="62" t="s">
        <v>101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5" t="e">
        <f>#REF!</f>
        <v>#REF!</v>
      </c>
      <c r="B839" s="62" t="e">
        <f t="shared" si="65"/>
        <v>#VALUE!</v>
      </c>
      <c r="C839" s="62" t="s">
        <v>101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5" t="e">
        <f>#REF!</f>
        <v>#REF!</v>
      </c>
      <c r="B840" s="62" t="e">
        <f t="shared" si="65"/>
        <v>#VALUE!</v>
      </c>
      <c r="C840" s="62" t="s">
        <v>101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5" t="e">
        <f>#REF!</f>
        <v>#REF!</v>
      </c>
      <c r="B841" s="62" t="e">
        <f t="shared" si="65"/>
        <v>#VALUE!</v>
      </c>
      <c r="C841" s="62" t="s">
        <v>101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5" t="e">
        <f>#REF!</f>
        <v>#REF!</v>
      </c>
      <c r="B842" s="62" t="e">
        <f t="shared" si="65"/>
        <v>#VALUE!</v>
      </c>
      <c r="C842" s="62" t="s">
        <v>101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5" t="e">
        <f>#REF!</f>
        <v>#REF!</v>
      </c>
      <c r="B843" s="62" t="e">
        <f t="shared" si="65"/>
        <v>#VALUE!</v>
      </c>
      <c r="C843" s="62" t="s">
        <v>101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5" t="e">
        <f>#REF!</f>
        <v>#REF!</v>
      </c>
      <c r="B844" s="62" t="e">
        <f t="shared" si="65"/>
        <v>#VALUE!</v>
      </c>
      <c r="C844" s="62" t="s">
        <v>101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5" t="e">
        <f>#REF!</f>
        <v>#REF!</v>
      </c>
      <c r="B845" s="62" t="e">
        <f t="shared" si="65"/>
        <v>#VALUE!</v>
      </c>
      <c r="C845" s="62" t="s">
        <v>101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5" t="e">
        <f>#REF!</f>
        <v>#REF!</v>
      </c>
      <c r="B846" s="62" t="e">
        <f t="shared" si="65"/>
        <v>#VALUE!</v>
      </c>
      <c r="C846" s="62" t="s">
        <v>101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5" t="e">
        <f>#REF!</f>
        <v>#REF!</v>
      </c>
      <c r="B847" s="62" t="e">
        <f t="shared" si="65"/>
        <v>#VALUE!</v>
      </c>
      <c r="C847" s="62" t="s">
        <v>101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5" t="e">
        <f>#REF!</f>
        <v>#REF!</v>
      </c>
      <c r="B848" s="62" t="e">
        <f t="shared" si="65"/>
        <v>#VALUE!</v>
      </c>
      <c r="C848" s="62" t="s">
        <v>101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5" t="e">
        <f>#REF!</f>
        <v>#REF!</v>
      </c>
      <c r="B849" s="62" t="e">
        <f t="shared" si="65"/>
        <v>#VALUE!</v>
      </c>
      <c r="C849" s="62" t="s">
        <v>101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5" t="e">
        <f>#REF!</f>
        <v>#REF!</v>
      </c>
      <c r="B850" s="62" t="e">
        <f t="shared" si="65"/>
        <v>#VALUE!</v>
      </c>
      <c r="C850" s="62" t="s">
        <v>101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5" t="e">
        <f>#REF!</f>
        <v>#REF!</v>
      </c>
      <c r="B851" s="62" t="e">
        <f t="shared" si="65"/>
        <v>#VALUE!</v>
      </c>
      <c r="C851" s="62" t="s">
        <v>101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5" t="e">
        <f>#REF!</f>
        <v>#REF!</v>
      </c>
      <c r="B852" s="62" t="e">
        <f t="shared" si="65"/>
        <v>#VALUE!</v>
      </c>
      <c r="C852" s="62" t="s">
        <v>101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5" t="e">
        <f>#REF!</f>
        <v>#REF!</v>
      </c>
      <c r="B853" s="62" t="e">
        <f t="shared" si="65"/>
        <v>#VALUE!</v>
      </c>
      <c r="C853" s="62" t="s">
        <v>101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5" t="e">
        <f>#REF!</f>
        <v>#REF!</v>
      </c>
      <c r="B854" s="62" t="e">
        <f t="shared" si="65"/>
        <v>#VALUE!</v>
      </c>
      <c r="C854" s="62" t="s">
        <v>101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5" t="e">
        <f>#REF!</f>
        <v>#REF!</v>
      </c>
      <c r="B855" s="62" t="e">
        <f t="shared" si="65"/>
        <v>#VALUE!</v>
      </c>
      <c r="C855" s="62" t="s">
        <v>101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5" t="e">
        <f>#REF!</f>
        <v>#REF!</v>
      </c>
      <c r="B856" s="62" t="e">
        <f t="shared" si="65"/>
        <v>#VALUE!</v>
      </c>
      <c r="C856" s="62" t="s">
        <v>101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5" t="e">
        <f>#REF!</f>
        <v>#REF!</v>
      </c>
      <c r="B857" s="62" t="e">
        <f t="shared" si="65"/>
        <v>#VALUE!</v>
      </c>
      <c r="C857" s="62" t="s">
        <v>101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5" t="e">
        <f>#REF!</f>
        <v>#REF!</v>
      </c>
      <c r="B858" s="62" t="e">
        <f t="shared" si="65"/>
        <v>#VALUE!</v>
      </c>
      <c r="C858" s="62" t="s">
        <v>101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5" t="e">
        <f>#REF!</f>
        <v>#REF!</v>
      </c>
      <c r="B859" s="62" t="e">
        <f t="shared" si="65"/>
        <v>#VALUE!</v>
      </c>
      <c r="C859" s="62" t="s">
        <v>101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5" t="e">
        <f>#REF!</f>
        <v>#REF!</v>
      </c>
      <c r="B860" s="62" t="e">
        <f t="shared" si="65"/>
        <v>#VALUE!</v>
      </c>
      <c r="C860" s="62" t="s">
        <v>101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5" t="e">
        <f>#REF!</f>
        <v>#REF!</v>
      </c>
      <c r="B861" s="62" t="e">
        <f t="shared" si="65"/>
        <v>#VALUE!</v>
      </c>
      <c r="C861" s="62" t="s">
        <v>101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5" t="e">
        <f>#REF!</f>
        <v>#REF!</v>
      </c>
      <c r="B862" s="62" t="e">
        <f t="shared" si="65"/>
        <v>#VALUE!</v>
      </c>
      <c r="C862" s="62" t="s">
        <v>101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5" t="e">
        <f>#REF!</f>
        <v>#REF!</v>
      </c>
      <c r="B863" s="62" t="e">
        <f t="shared" si="65"/>
        <v>#VALUE!</v>
      </c>
      <c r="C863" s="62" t="s">
        <v>101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5" t="e">
        <f>#REF!</f>
        <v>#REF!</v>
      </c>
      <c r="B864" s="62" t="e">
        <f t="shared" si="65"/>
        <v>#VALUE!</v>
      </c>
      <c r="C864" s="62" t="s">
        <v>101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5" t="e">
        <f>#REF!</f>
        <v>#REF!</v>
      </c>
      <c r="B865" s="62" t="e">
        <f t="shared" si="65"/>
        <v>#VALUE!</v>
      </c>
      <c r="C865" s="62" t="s">
        <v>101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5" t="e">
        <f>#REF!</f>
        <v>#REF!</v>
      </c>
      <c r="B866" s="62" t="e">
        <f t="shared" si="65"/>
        <v>#VALUE!</v>
      </c>
      <c r="C866" s="62" t="s">
        <v>101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5" t="e">
        <f>#REF!</f>
        <v>#REF!</v>
      </c>
      <c r="B867" s="62" t="e">
        <f t="shared" si="65"/>
        <v>#VALUE!</v>
      </c>
      <c r="C867" s="62" t="s">
        <v>101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5" t="e">
        <f>#REF!</f>
        <v>#REF!</v>
      </c>
      <c r="B868" s="62" t="e">
        <f t="shared" si="65"/>
        <v>#VALUE!</v>
      </c>
      <c r="C868" s="62" t="s">
        <v>101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5" t="e">
        <f>#REF!</f>
        <v>#REF!</v>
      </c>
      <c r="B869" s="62" t="e">
        <f t="shared" si="65"/>
        <v>#VALUE!</v>
      </c>
      <c r="C869" s="62" t="s">
        <v>101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5" t="e">
        <f>#REF!</f>
        <v>#REF!</v>
      </c>
      <c r="B870" s="62" t="e">
        <f t="shared" si="65"/>
        <v>#VALUE!</v>
      </c>
      <c r="C870" s="62" t="s">
        <v>101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5" t="e">
        <f>#REF!</f>
        <v>#REF!</v>
      </c>
      <c r="B871" s="62" t="e">
        <f t="shared" si="65"/>
        <v>#VALUE!</v>
      </c>
      <c r="C871" s="62" t="s">
        <v>101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5" t="e">
        <f>#REF!</f>
        <v>#REF!</v>
      </c>
      <c r="B872" s="62" t="e">
        <f t="shared" si="65"/>
        <v>#VALUE!</v>
      </c>
      <c r="C872" s="62" t="s">
        <v>101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5" t="e">
        <f>#REF!</f>
        <v>#REF!</v>
      </c>
      <c r="B873" s="62" t="e">
        <f t="shared" si="65"/>
        <v>#VALUE!</v>
      </c>
      <c r="C873" s="62" t="s">
        <v>101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5" t="e">
        <f>#REF!</f>
        <v>#REF!</v>
      </c>
      <c r="B874" s="62" t="e">
        <f t="shared" si="65"/>
        <v>#VALUE!</v>
      </c>
      <c r="C874" s="62" t="s">
        <v>101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5" t="e">
        <f>#REF!</f>
        <v>#REF!</v>
      </c>
      <c r="B875" s="62" t="e">
        <f t="shared" si="65"/>
        <v>#VALUE!</v>
      </c>
      <c r="C875" s="62" t="s">
        <v>101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5" t="e">
        <f>#REF!</f>
        <v>#REF!</v>
      </c>
      <c r="B876" s="62" t="e">
        <f t="shared" si="65"/>
        <v>#VALUE!</v>
      </c>
      <c r="C876" s="62" t="s">
        <v>101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5" t="e">
        <f>#REF!</f>
        <v>#REF!</v>
      </c>
      <c r="B877" s="62" t="e">
        <f t="shared" si="65"/>
        <v>#VALUE!</v>
      </c>
      <c r="C877" s="62" t="s">
        <v>101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5" t="e">
        <f>#REF!</f>
        <v>#REF!</v>
      </c>
      <c r="B878" s="62" t="e">
        <f t="shared" si="65"/>
        <v>#VALUE!</v>
      </c>
      <c r="C878" s="62" t="s">
        <v>101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5" t="e">
        <f>#REF!</f>
        <v>#REF!</v>
      </c>
      <c r="B879" s="62" t="e">
        <f t="shared" si="65"/>
        <v>#VALUE!</v>
      </c>
      <c r="C879" s="62" t="s">
        <v>101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5" t="e">
        <f>#REF!</f>
        <v>#REF!</v>
      </c>
      <c r="B880" s="62" t="e">
        <f t="shared" si="65"/>
        <v>#VALUE!</v>
      </c>
      <c r="C880" s="62" t="s">
        <v>101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5" t="e">
        <f>#REF!</f>
        <v>#REF!</v>
      </c>
      <c r="B881" s="62" t="e">
        <f t="shared" si="65"/>
        <v>#VALUE!</v>
      </c>
      <c r="C881" s="62" t="s">
        <v>101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5" t="e">
        <f>#REF!</f>
        <v>#REF!</v>
      </c>
      <c r="B882" s="62" t="e">
        <f t="shared" si="65"/>
        <v>#VALUE!</v>
      </c>
      <c r="C882" s="62" t="s">
        <v>101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5" t="e">
        <f>#REF!</f>
        <v>#REF!</v>
      </c>
      <c r="B883" s="62" t="e">
        <f t="shared" si="65"/>
        <v>#VALUE!</v>
      </c>
      <c r="C883" s="62" t="s">
        <v>101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5" t="e">
        <f>#REF!</f>
        <v>#REF!</v>
      </c>
      <c r="B884" s="62" t="e">
        <f t="shared" si="65"/>
        <v>#VALUE!</v>
      </c>
      <c r="C884" s="62" t="s">
        <v>101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5" t="e">
        <f>#REF!</f>
        <v>#REF!</v>
      </c>
      <c r="B885" s="62" t="e">
        <f t="shared" si="65"/>
        <v>#VALUE!</v>
      </c>
      <c r="C885" s="62" t="s">
        <v>101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5" t="e">
        <f>#REF!</f>
        <v>#REF!</v>
      </c>
      <c r="B886" s="62" t="e">
        <f t="shared" si="65"/>
        <v>#VALUE!</v>
      </c>
      <c r="C886" s="62" t="s">
        <v>101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5" t="e">
        <f>#REF!</f>
        <v>#REF!</v>
      </c>
      <c r="B887" s="62" t="e">
        <f t="shared" si="65"/>
        <v>#VALUE!</v>
      </c>
      <c r="C887" s="62" t="s">
        <v>101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5" t="e">
        <f>#REF!</f>
        <v>#REF!</v>
      </c>
      <c r="B888" s="62" t="e">
        <f t="shared" si="65"/>
        <v>#VALUE!</v>
      </c>
      <c r="C888" s="62" t="s">
        <v>101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5" t="e">
        <f>#REF!</f>
        <v>#REF!</v>
      </c>
      <c r="B889" s="62" t="e">
        <f t="shared" si="65"/>
        <v>#VALUE!</v>
      </c>
      <c r="C889" s="62" t="s">
        <v>101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5" t="e">
        <f>#REF!</f>
        <v>#REF!</v>
      </c>
      <c r="B890" s="62" t="e">
        <f t="shared" si="65"/>
        <v>#VALUE!</v>
      </c>
      <c r="C890" s="62" t="s">
        <v>101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5" t="e">
        <f>#REF!</f>
        <v>#REF!</v>
      </c>
      <c r="B891" s="62" t="e">
        <f t="shared" si="65"/>
        <v>#VALUE!</v>
      </c>
      <c r="C891" s="62" t="s">
        <v>101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5" t="e">
        <f>#REF!</f>
        <v>#REF!</v>
      </c>
      <c r="B892" s="62" t="e">
        <f t="shared" ref="B892:B943" si="70">MID(O892,FIND(" ",O892)+1,8)</f>
        <v>#VALUE!</v>
      </c>
      <c r="C892" s="62" t="s">
        <v>101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5" t="e">
        <f>#REF!</f>
        <v>#REF!</v>
      </c>
      <c r="B893" s="62" t="e">
        <f t="shared" si="70"/>
        <v>#VALUE!</v>
      </c>
      <c r="C893" s="62" t="s">
        <v>101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5" t="e">
        <f>#REF!</f>
        <v>#REF!</v>
      </c>
      <c r="B894" s="62" t="e">
        <f t="shared" si="70"/>
        <v>#VALUE!</v>
      </c>
      <c r="C894" s="62" t="s">
        <v>101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5" t="e">
        <f>#REF!</f>
        <v>#REF!</v>
      </c>
      <c r="B895" s="62" t="e">
        <f t="shared" si="70"/>
        <v>#VALUE!</v>
      </c>
      <c r="C895" s="62" t="s">
        <v>101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5" t="e">
        <f>#REF!</f>
        <v>#REF!</v>
      </c>
      <c r="B896" s="62" t="e">
        <f t="shared" si="70"/>
        <v>#VALUE!</v>
      </c>
      <c r="C896" s="62" t="s">
        <v>101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5" t="e">
        <f>#REF!</f>
        <v>#REF!</v>
      </c>
      <c r="B897" s="62" t="e">
        <f t="shared" si="70"/>
        <v>#VALUE!</v>
      </c>
      <c r="C897" s="62" t="s">
        <v>101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5" t="e">
        <f>#REF!</f>
        <v>#REF!</v>
      </c>
      <c r="B898" s="62" t="e">
        <f t="shared" si="70"/>
        <v>#VALUE!</v>
      </c>
      <c r="C898" s="62" t="s">
        <v>101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5" t="e">
        <f>#REF!</f>
        <v>#REF!</v>
      </c>
      <c r="B899" s="62" t="e">
        <f t="shared" si="70"/>
        <v>#VALUE!</v>
      </c>
      <c r="C899" s="62" t="s">
        <v>101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5" t="e">
        <f>#REF!</f>
        <v>#REF!</v>
      </c>
      <c r="B900" s="62" t="e">
        <f t="shared" si="70"/>
        <v>#VALUE!</v>
      </c>
      <c r="C900" s="62" t="s">
        <v>101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5" t="e">
        <f>#REF!</f>
        <v>#REF!</v>
      </c>
      <c r="B901" s="62" t="e">
        <f t="shared" si="70"/>
        <v>#VALUE!</v>
      </c>
      <c r="C901" s="62" t="s">
        <v>101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5" t="e">
        <f>#REF!</f>
        <v>#REF!</v>
      </c>
      <c r="B902" s="62" t="e">
        <f t="shared" si="70"/>
        <v>#VALUE!</v>
      </c>
      <c r="C902" s="62" t="s">
        <v>101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5" t="e">
        <f>#REF!</f>
        <v>#REF!</v>
      </c>
      <c r="B903" s="62" t="e">
        <f t="shared" si="70"/>
        <v>#VALUE!</v>
      </c>
      <c r="C903" s="62" t="s">
        <v>101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5" t="e">
        <f>#REF!</f>
        <v>#REF!</v>
      </c>
      <c r="B904" s="62" t="e">
        <f t="shared" si="70"/>
        <v>#VALUE!</v>
      </c>
      <c r="C904" s="62" t="s">
        <v>101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5" t="e">
        <f>#REF!</f>
        <v>#REF!</v>
      </c>
      <c r="B905" s="62" t="e">
        <f t="shared" si="70"/>
        <v>#VALUE!</v>
      </c>
      <c r="C905" s="62" t="s">
        <v>101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5" t="e">
        <f>#REF!</f>
        <v>#REF!</v>
      </c>
      <c r="B906" s="62" t="e">
        <f t="shared" si="70"/>
        <v>#VALUE!</v>
      </c>
      <c r="C906" s="62" t="s">
        <v>101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5" t="e">
        <f>#REF!</f>
        <v>#REF!</v>
      </c>
      <c r="B907" s="62" t="e">
        <f t="shared" si="70"/>
        <v>#VALUE!</v>
      </c>
      <c r="C907" s="62" t="s">
        <v>101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5" t="e">
        <f>#REF!</f>
        <v>#REF!</v>
      </c>
      <c r="B908" s="62" t="e">
        <f t="shared" si="70"/>
        <v>#VALUE!</v>
      </c>
      <c r="C908" s="62" t="s">
        <v>101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5" t="e">
        <f>#REF!</f>
        <v>#REF!</v>
      </c>
      <c r="B909" s="62" t="e">
        <f t="shared" si="70"/>
        <v>#VALUE!</v>
      </c>
      <c r="C909" s="62" t="s">
        <v>101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5" t="e">
        <f>#REF!</f>
        <v>#REF!</v>
      </c>
      <c r="B910" s="62" t="e">
        <f t="shared" si="70"/>
        <v>#VALUE!</v>
      </c>
      <c r="C910" s="62" t="s">
        <v>101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5" t="e">
        <f>#REF!</f>
        <v>#REF!</v>
      </c>
      <c r="B911" s="62" t="e">
        <f t="shared" si="70"/>
        <v>#VALUE!</v>
      </c>
      <c r="C911" s="62" t="s">
        <v>101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5" t="e">
        <f>#REF!</f>
        <v>#REF!</v>
      </c>
      <c r="B912" s="62" t="e">
        <f t="shared" si="70"/>
        <v>#VALUE!</v>
      </c>
      <c r="C912" s="62" t="s">
        <v>101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5" t="e">
        <f>#REF!</f>
        <v>#REF!</v>
      </c>
      <c r="B913" s="62" t="e">
        <f t="shared" si="70"/>
        <v>#VALUE!</v>
      </c>
      <c r="C913" s="62" t="s">
        <v>101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5" t="e">
        <f>#REF!</f>
        <v>#REF!</v>
      </c>
      <c r="B914" s="62" t="e">
        <f t="shared" si="70"/>
        <v>#VALUE!</v>
      </c>
      <c r="C914" s="62" t="s">
        <v>101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5" t="e">
        <f>#REF!</f>
        <v>#REF!</v>
      </c>
      <c r="B915" s="62" t="e">
        <f t="shared" si="70"/>
        <v>#VALUE!</v>
      </c>
      <c r="C915" s="62" t="s">
        <v>101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5" t="e">
        <f>#REF!</f>
        <v>#REF!</v>
      </c>
      <c r="B916" s="62" t="e">
        <f t="shared" si="70"/>
        <v>#VALUE!</v>
      </c>
      <c r="C916" s="62" t="s">
        <v>101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5" t="e">
        <f>#REF!</f>
        <v>#REF!</v>
      </c>
      <c r="B917" s="62" t="e">
        <f t="shared" si="70"/>
        <v>#VALUE!</v>
      </c>
      <c r="C917" s="62" t="s">
        <v>101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5" t="e">
        <f>#REF!</f>
        <v>#REF!</v>
      </c>
      <c r="B918" s="62" t="e">
        <f t="shared" si="70"/>
        <v>#VALUE!</v>
      </c>
      <c r="C918" s="62" t="s">
        <v>101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5" t="e">
        <f>#REF!</f>
        <v>#REF!</v>
      </c>
      <c r="B919" s="62" t="e">
        <f t="shared" si="70"/>
        <v>#VALUE!</v>
      </c>
      <c r="C919" s="62" t="s">
        <v>101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5" t="e">
        <f>#REF!</f>
        <v>#REF!</v>
      </c>
      <c r="B920" s="62" t="e">
        <f t="shared" si="70"/>
        <v>#VALUE!</v>
      </c>
      <c r="C920" s="62" t="s">
        <v>101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5" t="e">
        <f>#REF!</f>
        <v>#REF!</v>
      </c>
      <c r="B921" s="62" t="e">
        <f t="shared" si="70"/>
        <v>#VALUE!</v>
      </c>
      <c r="C921" s="62" t="s">
        <v>101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5" t="e">
        <f>#REF!</f>
        <v>#REF!</v>
      </c>
      <c r="B922" s="62" t="e">
        <f t="shared" si="70"/>
        <v>#VALUE!</v>
      </c>
      <c r="C922" s="62" t="s">
        <v>101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5" t="e">
        <f>#REF!</f>
        <v>#REF!</v>
      </c>
      <c r="B923" s="62" t="e">
        <f t="shared" si="70"/>
        <v>#VALUE!</v>
      </c>
      <c r="C923" s="62" t="s">
        <v>101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5" t="e">
        <f>#REF!</f>
        <v>#REF!</v>
      </c>
      <c r="B924" s="62" t="e">
        <f t="shared" si="70"/>
        <v>#VALUE!</v>
      </c>
      <c r="C924" s="62" t="s">
        <v>101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5" t="e">
        <f>#REF!</f>
        <v>#REF!</v>
      </c>
      <c r="B925" s="62" t="e">
        <f t="shared" si="70"/>
        <v>#VALUE!</v>
      </c>
      <c r="C925" s="62" t="s">
        <v>101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5" t="e">
        <f>#REF!</f>
        <v>#REF!</v>
      </c>
      <c r="B926" s="62" t="e">
        <f t="shared" si="70"/>
        <v>#VALUE!</v>
      </c>
      <c r="C926" s="62" t="s">
        <v>101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5" t="e">
        <f>#REF!</f>
        <v>#REF!</v>
      </c>
      <c r="B927" s="62" t="e">
        <f t="shared" si="70"/>
        <v>#VALUE!</v>
      </c>
      <c r="C927" s="62" t="s">
        <v>101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5" t="e">
        <f>#REF!</f>
        <v>#REF!</v>
      </c>
      <c r="B928" s="62" t="e">
        <f t="shared" si="70"/>
        <v>#VALUE!</v>
      </c>
      <c r="C928" s="62" t="s">
        <v>101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5" t="e">
        <f>#REF!</f>
        <v>#REF!</v>
      </c>
      <c r="B929" s="62" t="e">
        <f t="shared" si="70"/>
        <v>#VALUE!</v>
      </c>
      <c r="C929" s="62" t="s">
        <v>101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5" t="e">
        <f>#REF!</f>
        <v>#REF!</v>
      </c>
      <c r="B930" s="62" t="e">
        <f t="shared" si="70"/>
        <v>#VALUE!</v>
      </c>
      <c r="C930" s="62" t="s">
        <v>101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5" t="e">
        <f>#REF!</f>
        <v>#REF!</v>
      </c>
      <c r="B931" s="62" t="e">
        <f t="shared" si="70"/>
        <v>#VALUE!</v>
      </c>
      <c r="C931" s="62" t="s">
        <v>101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5" t="e">
        <f>#REF!</f>
        <v>#REF!</v>
      </c>
      <c r="B932" s="62" t="e">
        <f t="shared" si="70"/>
        <v>#VALUE!</v>
      </c>
      <c r="C932" s="62" t="s">
        <v>101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5" t="e">
        <f>#REF!</f>
        <v>#REF!</v>
      </c>
      <c r="B933" s="62" t="e">
        <f t="shared" si="70"/>
        <v>#VALUE!</v>
      </c>
      <c r="C933" s="62" t="s">
        <v>101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5" t="e">
        <f>#REF!</f>
        <v>#REF!</v>
      </c>
      <c r="B934" s="62" t="e">
        <f t="shared" si="70"/>
        <v>#VALUE!</v>
      </c>
      <c r="C934" s="62" t="s">
        <v>101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5" t="e">
        <f>#REF!</f>
        <v>#REF!</v>
      </c>
      <c r="B935" s="62" t="e">
        <f t="shared" si="70"/>
        <v>#VALUE!</v>
      </c>
      <c r="C935" s="62" t="s">
        <v>101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5" t="e">
        <f>#REF!</f>
        <v>#REF!</v>
      </c>
      <c r="B936" s="62" t="e">
        <f t="shared" si="70"/>
        <v>#VALUE!</v>
      </c>
      <c r="C936" s="62" t="s">
        <v>101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5" t="e">
        <f>#REF!</f>
        <v>#REF!</v>
      </c>
      <c r="B937" s="62" t="e">
        <f t="shared" si="70"/>
        <v>#VALUE!</v>
      </c>
      <c r="C937" s="62" t="s">
        <v>101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5" t="e">
        <f>#REF!</f>
        <v>#REF!</v>
      </c>
      <c r="B938" s="62" t="e">
        <f t="shared" si="70"/>
        <v>#VALUE!</v>
      </c>
      <c r="C938" s="62" t="s">
        <v>101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5" t="e">
        <f>#REF!</f>
        <v>#REF!</v>
      </c>
      <c r="B939" s="62" t="e">
        <f t="shared" si="70"/>
        <v>#VALUE!</v>
      </c>
      <c r="C939" s="62" t="s">
        <v>101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5" t="e">
        <f>#REF!</f>
        <v>#REF!</v>
      </c>
      <c r="B940" s="62" t="e">
        <f t="shared" si="70"/>
        <v>#VALUE!</v>
      </c>
      <c r="C940" s="62" t="s">
        <v>101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5" t="e">
        <f>#REF!</f>
        <v>#REF!</v>
      </c>
      <c r="B941" s="62" t="e">
        <f t="shared" si="70"/>
        <v>#VALUE!</v>
      </c>
      <c r="C941" s="62" t="s">
        <v>101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5" t="e">
        <f>#REF!</f>
        <v>#REF!</v>
      </c>
      <c r="B942" s="62" t="e">
        <f t="shared" si="70"/>
        <v>#VALUE!</v>
      </c>
      <c r="C942" s="62" t="s">
        <v>101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5" t="e">
        <f>#REF!</f>
        <v>#REF!</v>
      </c>
      <c r="B943" s="62" t="e">
        <f t="shared" si="70"/>
        <v>#VALUE!</v>
      </c>
      <c r="C943" s="62" t="s">
        <v>101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5" t="e">
        <f>#REF!</f>
        <v>#REF!</v>
      </c>
      <c r="B944" s="62" t="e">
        <f>MID(O948,FIND(" ",O948)+1,8)</f>
        <v>#VALUE!</v>
      </c>
      <c r="C944" s="62" t="s">
        <v>101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5" t="e">
        <f>#REF!</f>
        <v>#REF!</v>
      </c>
      <c r="B945" s="62" t="e">
        <f>MID(O949,FIND(" ",O949)+1,8)</f>
        <v>#VALUE!</v>
      </c>
      <c r="C945" s="62" t="s">
        <v>101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5" t="e">
        <f>#REF!</f>
        <v>#REF!</v>
      </c>
      <c r="B946" s="62" t="e">
        <f>MID(O950,FIND(" ",O950)+1,8)</f>
        <v>#VALUE!</v>
      </c>
      <c r="C946" s="62" t="s">
        <v>101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5" t="e">
        <f>#REF!</f>
        <v>#REF!</v>
      </c>
      <c r="B947" s="62" t="e">
        <f>MID(O951,FIND(" ",O951)+1,8)</f>
        <v>#VALUE!</v>
      </c>
      <c r="C947" s="62" t="s">
        <v>101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5" t="e">
        <f>#REF!</f>
        <v>#REF!</v>
      </c>
      <c r="B948" s="62" t="e">
        <f t="shared" ref="B948:B953" si="75">MID(O948,FIND(" ",O948)+1,8)</f>
        <v>#VALUE!</v>
      </c>
      <c r="C948" s="62" t="s">
        <v>101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5" t="e">
        <f>#REF!</f>
        <v>#REF!</v>
      </c>
      <c r="B949" s="62" t="e">
        <f t="shared" si="75"/>
        <v>#VALUE!</v>
      </c>
      <c r="C949" s="62" t="s">
        <v>101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5" t="e">
        <f>#REF!</f>
        <v>#REF!</v>
      </c>
      <c r="B950" s="62" t="e">
        <f t="shared" si="75"/>
        <v>#VALUE!</v>
      </c>
      <c r="C950" s="62" t="s">
        <v>101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5" t="e">
        <f>#REF!</f>
        <v>#REF!</v>
      </c>
      <c r="B951" s="62" t="e">
        <f t="shared" si="75"/>
        <v>#VALUE!</v>
      </c>
      <c r="C951" s="62" t="s">
        <v>101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5" t="e">
        <f>#REF!</f>
        <v>#REF!</v>
      </c>
      <c r="B952" s="62" t="e">
        <f t="shared" si="75"/>
        <v>#VALUE!</v>
      </c>
      <c r="C952" s="62" t="s">
        <v>101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5" t="e">
        <f>#REF!</f>
        <v>#REF!</v>
      </c>
      <c r="B953" s="62" t="e">
        <f t="shared" si="75"/>
        <v>#VALUE!</v>
      </c>
      <c r="C953" s="62" t="s">
        <v>101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5" t="e">
        <f>#REF!</f>
        <v>#REF!</v>
      </c>
      <c r="B954" s="62" t="e">
        <f>MID(O958,FIND(" ",O958)+1,8)</f>
        <v>#VALUE!</v>
      </c>
      <c r="C954" s="62" t="s">
        <v>101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>Q958</f>
        <v>0</v>
      </c>
    </row>
    <row r="955" spans="1:8">
      <c r="A955" s="105" t="e">
        <f>#REF!</f>
        <v>#REF!</v>
      </c>
      <c r="B955" s="62" t="e">
        <f>MID(O959,FIND(" ",O959)+1,8)</f>
        <v>#VALUE!</v>
      </c>
      <c r="C955" s="62" t="s">
        <v>101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>Q959</f>
        <v>0</v>
      </c>
    </row>
    <row r="956" spans="1:8">
      <c r="A956" s="105" t="e">
        <f>#REF!</f>
        <v>#REF!</v>
      </c>
      <c r="B956" s="62" t="e">
        <f>MID(O960,FIND(" ",O960)+1,8)</f>
        <v>#VALUE!</v>
      </c>
      <c r="C956" s="62" t="s">
        <v>101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>Q960</f>
        <v>0</v>
      </c>
    </row>
    <row r="957" spans="1:8">
      <c r="A957" s="105" t="e">
        <f>#REF!</f>
        <v>#REF!</v>
      </c>
      <c r="B957" s="62" t="e">
        <f>MID(O961,FIND(" ",O961)+1,8)</f>
        <v>#VALUE!</v>
      </c>
      <c r="C957" s="62" t="s">
        <v>101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>Q961</f>
        <v>0</v>
      </c>
    </row>
    <row r="958" spans="1:8">
      <c r="A958" s="105" t="e">
        <f>#REF!</f>
        <v>#REF!</v>
      </c>
      <c r="B958" s="62" t="e">
        <f t="shared" ref="B958:B963" si="77">MID(O958,FIND(" ",O958)+1,8)</f>
        <v>#VALUE!</v>
      </c>
      <c r="C958" s="62" t="s">
        <v>101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5" t="e">
        <f>#REF!</f>
        <v>#REF!</v>
      </c>
      <c r="B959" s="62" t="e">
        <f t="shared" si="77"/>
        <v>#VALUE!</v>
      </c>
      <c r="C959" s="62" t="s">
        <v>101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78"/>
        <v>0</v>
      </c>
    </row>
    <row r="960" spans="1:8">
      <c r="A960" s="105" t="e">
        <f>#REF!</f>
        <v>#REF!</v>
      </c>
      <c r="B960" s="62" t="e">
        <f t="shared" si="77"/>
        <v>#VALUE!</v>
      </c>
      <c r="C960" s="62" t="s">
        <v>101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78"/>
        <v>0</v>
      </c>
    </row>
    <row r="961" spans="1:8">
      <c r="A961" s="105" t="e">
        <f>#REF!</f>
        <v>#REF!</v>
      </c>
      <c r="B961" s="62" t="e">
        <f t="shared" si="77"/>
        <v>#VALUE!</v>
      </c>
      <c r="C961" s="62" t="s">
        <v>101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78"/>
        <v>0</v>
      </c>
    </row>
    <row r="962" spans="1:8">
      <c r="A962" s="105" t="e">
        <f>#REF!</f>
        <v>#REF!</v>
      </c>
      <c r="B962" s="62" t="e">
        <f t="shared" si="77"/>
        <v>#VALUE!</v>
      </c>
      <c r="C962" s="62" t="s">
        <v>101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78"/>
        <v>0</v>
      </c>
    </row>
    <row r="963" spans="1:8">
      <c r="A963" s="105" t="e">
        <f>#REF!</f>
        <v>#REF!</v>
      </c>
      <c r="B963" s="62" t="e">
        <f t="shared" si="77"/>
        <v>#VALUE!</v>
      </c>
      <c r="C963" s="62" t="s">
        <v>101</v>
      </c>
      <c r="D963" s="63">
        <f t="shared" ref="D963:D1026" si="79">L963</f>
        <v>0</v>
      </c>
      <c r="E963" s="87">
        <f t="shared" ref="E963:E1026" si="80">M963/100</f>
        <v>0</v>
      </c>
      <c r="F963" s="89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5" t="e">
        <f>#REF!</f>
        <v>#REF!</v>
      </c>
      <c r="B964" s="62" t="e">
        <f>MID(O968,FIND(" ",O968)+1,8)</f>
        <v>#VALUE!</v>
      </c>
      <c r="C964" s="62" t="s">
        <v>101</v>
      </c>
      <c r="D964" s="63">
        <f t="shared" si="79"/>
        <v>0</v>
      </c>
      <c r="E964" s="87">
        <f t="shared" si="80"/>
        <v>0</v>
      </c>
      <c r="F964" s="89">
        <f t="shared" si="81"/>
        <v>0</v>
      </c>
      <c r="G964" s="64" t="s">
        <v>8</v>
      </c>
      <c r="H964" s="64">
        <f>Q968</f>
        <v>0</v>
      </c>
    </row>
    <row r="965" spans="1:8">
      <c r="A965" s="105" t="e">
        <f>#REF!</f>
        <v>#REF!</v>
      </c>
      <c r="B965" s="62" t="e">
        <f>MID(O969,FIND(" ",O969)+1,8)</f>
        <v>#VALUE!</v>
      </c>
      <c r="C965" s="62" t="s">
        <v>101</v>
      </c>
      <c r="D965" s="63">
        <f t="shared" si="79"/>
        <v>0</v>
      </c>
      <c r="E965" s="87">
        <f t="shared" si="80"/>
        <v>0</v>
      </c>
      <c r="F965" s="89">
        <f t="shared" si="81"/>
        <v>0</v>
      </c>
      <c r="G965" s="64" t="s">
        <v>8</v>
      </c>
      <c r="H965" s="64">
        <f>Q969</f>
        <v>0</v>
      </c>
    </row>
    <row r="966" spans="1:8">
      <c r="A966" s="105" t="e">
        <f>#REF!</f>
        <v>#REF!</v>
      </c>
      <c r="B966" s="62" t="e">
        <f>MID(O970,FIND(" ",O970)+1,8)</f>
        <v>#VALUE!</v>
      </c>
      <c r="C966" s="62" t="s">
        <v>101</v>
      </c>
      <c r="D966" s="63">
        <f t="shared" si="79"/>
        <v>0</v>
      </c>
      <c r="E966" s="87">
        <f t="shared" si="80"/>
        <v>0</v>
      </c>
      <c r="F966" s="89">
        <f t="shared" si="81"/>
        <v>0</v>
      </c>
      <c r="G966" s="64" t="s">
        <v>8</v>
      </c>
      <c r="H966" s="64">
        <f>Q970</f>
        <v>0</v>
      </c>
    </row>
    <row r="967" spans="1:8">
      <c r="A967" s="105" t="e">
        <f>#REF!</f>
        <v>#REF!</v>
      </c>
      <c r="B967" s="62" t="e">
        <f>MID(O971,FIND(" ",O971)+1,8)</f>
        <v>#VALUE!</v>
      </c>
      <c r="C967" s="62" t="s">
        <v>101</v>
      </c>
      <c r="D967" s="63">
        <f t="shared" si="79"/>
        <v>0</v>
      </c>
      <c r="E967" s="87">
        <f t="shared" si="80"/>
        <v>0</v>
      </c>
      <c r="F967" s="89">
        <f t="shared" si="81"/>
        <v>0</v>
      </c>
      <c r="G967" s="64" t="s">
        <v>8</v>
      </c>
      <c r="H967" s="64">
        <f>Q971</f>
        <v>0</v>
      </c>
    </row>
    <row r="968" spans="1:8">
      <c r="A968" s="105" t="e">
        <f>#REF!</f>
        <v>#REF!</v>
      </c>
      <c r="B968" s="62" t="e">
        <f t="shared" ref="B968:B973" si="82">MID(O968,FIND(" ",O968)+1,8)</f>
        <v>#VALUE!</v>
      </c>
      <c r="C968" s="62" t="s">
        <v>101</v>
      </c>
      <c r="D968" s="63">
        <f t="shared" si="79"/>
        <v>0</v>
      </c>
      <c r="E968" s="87">
        <f t="shared" si="80"/>
        <v>0</v>
      </c>
      <c r="F968" s="89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5" t="e">
        <f>#REF!</f>
        <v>#REF!</v>
      </c>
      <c r="B969" s="62" t="e">
        <f t="shared" si="82"/>
        <v>#VALUE!</v>
      </c>
      <c r="C969" s="62" t="s">
        <v>101</v>
      </c>
      <c r="D969" s="63">
        <f t="shared" si="79"/>
        <v>0</v>
      </c>
      <c r="E969" s="87">
        <f t="shared" si="80"/>
        <v>0</v>
      </c>
      <c r="F969" s="89">
        <f t="shared" si="81"/>
        <v>0</v>
      </c>
      <c r="G969" s="64" t="s">
        <v>8</v>
      </c>
      <c r="H969" s="64">
        <f t="shared" si="83"/>
        <v>0</v>
      </c>
    </row>
    <row r="970" spans="1:8">
      <c r="A970" s="105" t="e">
        <f>#REF!</f>
        <v>#REF!</v>
      </c>
      <c r="B970" s="62" t="e">
        <f t="shared" si="82"/>
        <v>#VALUE!</v>
      </c>
      <c r="C970" s="62" t="s">
        <v>101</v>
      </c>
      <c r="D970" s="63">
        <f t="shared" si="79"/>
        <v>0</v>
      </c>
      <c r="E970" s="87">
        <f t="shared" si="80"/>
        <v>0</v>
      </c>
      <c r="F970" s="89">
        <f t="shared" si="81"/>
        <v>0</v>
      </c>
      <c r="G970" s="64" t="s">
        <v>8</v>
      </c>
      <c r="H970" s="64">
        <f t="shared" si="83"/>
        <v>0</v>
      </c>
    </row>
    <row r="971" spans="1:8">
      <c r="A971" s="105" t="e">
        <f>#REF!</f>
        <v>#REF!</v>
      </c>
      <c r="B971" s="62" t="e">
        <f t="shared" si="82"/>
        <v>#VALUE!</v>
      </c>
      <c r="C971" s="62" t="s">
        <v>101</v>
      </c>
      <c r="D971" s="63">
        <f t="shared" si="79"/>
        <v>0</v>
      </c>
      <c r="E971" s="87">
        <f t="shared" si="80"/>
        <v>0</v>
      </c>
      <c r="F971" s="89">
        <f t="shared" si="81"/>
        <v>0</v>
      </c>
      <c r="G971" s="64" t="s">
        <v>8</v>
      </c>
      <c r="H971" s="64">
        <f t="shared" si="83"/>
        <v>0</v>
      </c>
    </row>
    <row r="972" spans="1:8">
      <c r="A972" s="105" t="e">
        <f>#REF!</f>
        <v>#REF!</v>
      </c>
      <c r="B972" s="62" t="e">
        <f t="shared" si="82"/>
        <v>#VALUE!</v>
      </c>
      <c r="C972" s="62" t="s">
        <v>101</v>
      </c>
      <c r="D972" s="63">
        <f t="shared" si="79"/>
        <v>0</v>
      </c>
      <c r="E972" s="87">
        <f t="shared" si="80"/>
        <v>0</v>
      </c>
      <c r="F972" s="89">
        <f t="shared" si="81"/>
        <v>0</v>
      </c>
      <c r="G972" s="64" t="s">
        <v>8</v>
      </c>
      <c r="H972" s="64">
        <f t="shared" si="83"/>
        <v>0</v>
      </c>
    </row>
    <row r="973" spans="1:8">
      <c r="A973" s="105" t="e">
        <f>#REF!</f>
        <v>#REF!</v>
      </c>
      <c r="B973" s="62" t="e">
        <f t="shared" si="82"/>
        <v>#VALUE!</v>
      </c>
      <c r="C973" s="62" t="s">
        <v>101</v>
      </c>
      <c r="D973" s="63">
        <f t="shared" si="79"/>
        <v>0</v>
      </c>
      <c r="E973" s="87">
        <f t="shared" si="80"/>
        <v>0</v>
      </c>
      <c r="F973" s="89">
        <f t="shared" si="81"/>
        <v>0</v>
      </c>
      <c r="G973" s="64" t="s">
        <v>8</v>
      </c>
      <c r="H973" s="64">
        <f t="shared" si="83"/>
        <v>0</v>
      </c>
    </row>
    <row r="974" spans="1:8">
      <c r="A974" s="105" t="e">
        <f>#REF!</f>
        <v>#REF!</v>
      </c>
      <c r="B974" s="62" t="e">
        <f>MID(O978,FIND(" ",O978)+1,8)</f>
        <v>#VALUE!</v>
      </c>
      <c r="C974" s="62" t="s">
        <v>101</v>
      </c>
      <c r="D974" s="63">
        <f t="shared" si="79"/>
        <v>0</v>
      </c>
      <c r="E974" s="87">
        <f t="shared" si="80"/>
        <v>0</v>
      </c>
      <c r="F974" s="89">
        <f t="shared" si="81"/>
        <v>0</v>
      </c>
      <c r="G974" s="64" t="s">
        <v>8</v>
      </c>
      <c r="H974" s="64">
        <f>Q978</f>
        <v>0</v>
      </c>
    </row>
    <row r="975" spans="1:8">
      <c r="A975" s="105" t="e">
        <f>#REF!</f>
        <v>#REF!</v>
      </c>
      <c r="B975" s="62" t="e">
        <f>MID(O979,FIND(" ",O979)+1,8)</f>
        <v>#VALUE!</v>
      </c>
      <c r="C975" s="62" t="s">
        <v>101</v>
      </c>
      <c r="D975" s="63">
        <f t="shared" si="79"/>
        <v>0</v>
      </c>
      <c r="E975" s="87">
        <f t="shared" si="80"/>
        <v>0</v>
      </c>
      <c r="F975" s="89">
        <f t="shared" si="81"/>
        <v>0</v>
      </c>
      <c r="G975" s="64" t="s">
        <v>8</v>
      </c>
      <c r="H975" s="64">
        <f>Q979</f>
        <v>0</v>
      </c>
    </row>
    <row r="976" spans="1:8">
      <c r="A976" s="105" t="e">
        <f>#REF!</f>
        <v>#REF!</v>
      </c>
      <c r="B976" s="62" t="e">
        <f>MID(O980,FIND(" ",O980)+1,8)</f>
        <v>#VALUE!</v>
      </c>
      <c r="C976" s="62" t="s">
        <v>101</v>
      </c>
      <c r="D976" s="63">
        <f t="shared" si="79"/>
        <v>0</v>
      </c>
      <c r="E976" s="87">
        <f t="shared" si="80"/>
        <v>0</v>
      </c>
      <c r="F976" s="89">
        <f t="shared" si="81"/>
        <v>0</v>
      </c>
      <c r="G976" s="64" t="s">
        <v>8</v>
      </c>
      <c r="H976" s="64">
        <f>Q980</f>
        <v>0</v>
      </c>
    </row>
    <row r="977" spans="1:8">
      <c r="A977" s="105" t="e">
        <f>#REF!</f>
        <v>#REF!</v>
      </c>
      <c r="B977" s="62" t="e">
        <f>MID(O981,FIND(" ",O981)+1,8)</f>
        <v>#VALUE!</v>
      </c>
      <c r="C977" s="62" t="s">
        <v>101</v>
      </c>
      <c r="D977" s="63">
        <f t="shared" si="79"/>
        <v>0</v>
      </c>
      <c r="E977" s="87">
        <f t="shared" si="80"/>
        <v>0</v>
      </c>
      <c r="F977" s="89">
        <f t="shared" si="81"/>
        <v>0</v>
      </c>
      <c r="G977" s="64" t="s">
        <v>8</v>
      </c>
      <c r="H977" s="64">
        <f>Q981</f>
        <v>0</v>
      </c>
    </row>
    <row r="978" spans="1:8">
      <c r="A978" s="105" t="e">
        <f>#REF!</f>
        <v>#REF!</v>
      </c>
      <c r="B978" s="62" t="e">
        <f t="shared" ref="B978:B983" si="84">MID(O978,FIND(" ",O978)+1,8)</f>
        <v>#VALUE!</v>
      </c>
      <c r="C978" s="62" t="s">
        <v>101</v>
      </c>
      <c r="D978" s="63">
        <f t="shared" si="79"/>
        <v>0</v>
      </c>
      <c r="E978" s="87">
        <f t="shared" si="80"/>
        <v>0</v>
      </c>
      <c r="F978" s="89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5" t="e">
        <f>#REF!</f>
        <v>#REF!</v>
      </c>
      <c r="B979" s="62" t="e">
        <f t="shared" si="84"/>
        <v>#VALUE!</v>
      </c>
      <c r="C979" s="62" t="s">
        <v>101</v>
      </c>
      <c r="D979" s="63">
        <f t="shared" si="79"/>
        <v>0</v>
      </c>
      <c r="E979" s="87">
        <f t="shared" si="80"/>
        <v>0</v>
      </c>
      <c r="F979" s="89">
        <f t="shared" si="81"/>
        <v>0</v>
      </c>
      <c r="G979" s="64" t="s">
        <v>8</v>
      </c>
      <c r="H979" s="64">
        <f t="shared" si="85"/>
        <v>0</v>
      </c>
    </row>
    <row r="980" spans="1:8">
      <c r="A980" s="105" t="e">
        <f>#REF!</f>
        <v>#REF!</v>
      </c>
      <c r="B980" s="62" t="e">
        <f t="shared" si="84"/>
        <v>#VALUE!</v>
      </c>
      <c r="C980" s="62" t="s">
        <v>101</v>
      </c>
      <c r="D980" s="63">
        <f t="shared" si="79"/>
        <v>0</v>
      </c>
      <c r="E980" s="87">
        <f t="shared" si="80"/>
        <v>0</v>
      </c>
      <c r="F980" s="89">
        <f t="shared" si="81"/>
        <v>0</v>
      </c>
      <c r="G980" s="64" t="s">
        <v>8</v>
      </c>
      <c r="H980" s="64">
        <f t="shared" si="85"/>
        <v>0</v>
      </c>
    </row>
    <row r="981" spans="1:8">
      <c r="A981" s="105" t="e">
        <f>#REF!</f>
        <v>#REF!</v>
      </c>
      <c r="B981" s="62" t="e">
        <f t="shared" si="84"/>
        <v>#VALUE!</v>
      </c>
      <c r="C981" s="62" t="s">
        <v>101</v>
      </c>
      <c r="D981" s="63">
        <f t="shared" si="79"/>
        <v>0</v>
      </c>
      <c r="E981" s="87">
        <f t="shared" si="80"/>
        <v>0</v>
      </c>
      <c r="F981" s="89">
        <f t="shared" si="81"/>
        <v>0</v>
      </c>
      <c r="G981" s="64" t="s">
        <v>8</v>
      </c>
      <c r="H981" s="64">
        <f t="shared" si="85"/>
        <v>0</v>
      </c>
    </row>
    <row r="982" spans="1:8">
      <c r="A982" s="105" t="e">
        <f>#REF!</f>
        <v>#REF!</v>
      </c>
      <c r="B982" s="62" t="e">
        <f t="shared" si="84"/>
        <v>#VALUE!</v>
      </c>
      <c r="C982" s="62" t="s">
        <v>101</v>
      </c>
      <c r="D982" s="63">
        <f t="shared" si="79"/>
        <v>0</v>
      </c>
      <c r="E982" s="87">
        <f t="shared" si="80"/>
        <v>0</v>
      </c>
      <c r="F982" s="89">
        <f t="shared" si="81"/>
        <v>0</v>
      </c>
      <c r="G982" s="64" t="s">
        <v>8</v>
      </c>
      <c r="H982" s="64">
        <f t="shared" si="85"/>
        <v>0</v>
      </c>
    </row>
    <row r="983" spans="1:8">
      <c r="A983" s="105" t="e">
        <f>#REF!</f>
        <v>#REF!</v>
      </c>
      <c r="B983" s="62" t="e">
        <f t="shared" si="84"/>
        <v>#VALUE!</v>
      </c>
      <c r="C983" s="62" t="s">
        <v>101</v>
      </c>
      <c r="D983" s="63">
        <f t="shared" si="79"/>
        <v>0</v>
      </c>
      <c r="E983" s="87">
        <f t="shared" si="80"/>
        <v>0</v>
      </c>
      <c r="F983" s="89">
        <f t="shared" si="81"/>
        <v>0</v>
      </c>
      <c r="G983" s="64" t="s">
        <v>8</v>
      </c>
      <c r="H983" s="64">
        <f t="shared" si="85"/>
        <v>0</v>
      </c>
    </row>
    <row r="984" spans="1:8">
      <c r="A984" s="105" t="e">
        <f>#REF!</f>
        <v>#REF!</v>
      </c>
      <c r="B984" s="62" t="e">
        <f>MID(O988,FIND(" ",O988)+1,8)</f>
        <v>#VALUE!</v>
      </c>
      <c r="C984" s="62" t="s">
        <v>101</v>
      </c>
      <c r="D984" s="63">
        <f t="shared" si="79"/>
        <v>0</v>
      </c>
      <c r="E984" s="87">
        <f t="shared" si="80"/>
        <v>0</v>
      </c>
      <c r="F984" s="89">
        <f t="shared" si="81"/>
        <v>0</v>
      </c>
      <c r="G984" s="64" t="s">
        <v>8</v>
      </c>
      <c r="H984" s="64">
        <f>Q988</f>
        <v>0</v>
      </c>
    </row>
    <row r="985" spans="1:8">
      <c r="A985" s="105" t="e">
        <f>#REF!</f>
        <v>#REF!</v>
      </c>
      <c r="B985" s="62" t="e">
        <f>MID(O989,FIND(" ",O989)+1,8)</f>
        <v>#VALUE!</v>
      </c>
      <c r="C985" s="62" t="s">
        <v>101</v>
      </c>
      <c r="D985" s="63">
        <f t="shared" si="79"/>
        <v>0</v>
      </c>
      <c r="E985" s="87">
        <f t="shared" si="80"/>
        <v>0</v>
      </c>
      <c r="F985" s="89">
        <f t="shared" si="81"/>
        <v>0</v>
      </c>
      <c r="G985" s="64" t="s">
        <v>8</v>
      </c>
      <c r="H985" s="64">
        <f>Q989</f>
        <v>0</v>
      </c>
    </row>
    <row r="986" spans="1:8">
      <c r="A986" s="105" t="e">
        <f>#REF!</f>
        <v>#REF!</v>
      </c>
      <c r="B986" s="62" t="e">
        <f>MID(O990,FIND(" ",O990)+1,8)</f>
        <v>#VALUE!</v>
      </c>
      <c r="C986" s="62" t="s">
        <v>101</v>
      </c>
      <c r="D986" s="63">
        <f t="shared" si="79"/>
        <v>0</v>
      </c>
      <c r="E986" s="87">
        <f t="shared" si="80"/>
        <v>0</v>
      </c>
      <c r="F986" s="89">
        <f t="shared" si="81"/>
        <v>0</v>
      </c>
      <c r="G986" s="64" t="s">
        <v>8</v>
      </c>
      <c r="H986" s="64">
        <f>Q990</f>
        <v>0</v>
      </c>
    </row>
    <row r="987" spans="1:8">
      <c r="A987" s="105" t="e">
        <f>#REF!</f>
        <v>#REF!</v>
      </c>
      <c r="B987" s="62" t="e">
        <f>MID(O991,FIND(" ",O991)+1,8)</f>
        <v>#VALUE!</v>
      </c>
      <c r="C987" s="62" t="s">
        <v>101</v>
      </c>
      <c r="D987" s="63">
        <f t="shared" si="79"/>
        <v>0</v>
      </c>
      <c r="E987" s="87">
        <f t="shared" si="80"/>
        <v>0</v>
      </c>
      <c r="F987" s="89">
        <f t="shared" si="81"/>
        <v>0</v>
      </c>
      <c r="G987" s="64" t="s">
        <v>8</v>
      </c>
      <c r="H987" s="64">
        <f>Q991</f>
        <v>0</v>
      </c>
    </row>
    <row r="988" spans="1:8">
      <c r="A988" s="105" t="e">
        <f>#REF!</f>
        <v>#REF!</v>
      </c>
      <c r="B988" s="62" t="e">
        <f t="shared" ref="B988:B993" si="86">MID(O988,FIND(" ",O988)+1,8)</f>
        <v>#VALUE!</v>
      </c>
      <c r="C988" s="62" t="s">
        <v>101</v>
      </c>
      <c r="D988" s="63">
        <f t="shared" si="79"/>
        <v>0</v>
      </c>
      <c r="E988" s="87">
        <f t="shared" si="80"/>
        <v>0</v>
      </c>
      <c r="F988" s="89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5" t="e">
        <f>#REF!</f>
        <v>#REF!</v>
      </c>
      <c r="B989" s="62" t="e">
        <f t="shared" si="86"/>
        <v>#VALUE!</v>
      </c>
      <c r="C989" s="62" t="s">
        <v>101</v>
      </c>
      <c r="D989" s="63">
        <f t="shared" si="79"/>
        <v>0</v>
      </c>
      <c r="E989" s="87">
        <f t="shared" si="80"/>
        <v>0</v>
      </c>
      <c r="F989" s="89">
        <f t="shared" si="81"/>
        <v>0</v>
      </c>
      <c r="G989" s="64" t="s">
        <v>8</v>
      </c>
      <c r="H989" s="64">
        <f t="shared" si="87"/>
        <v>0</v>
      </c>
    </row>
    <row r="990" spans="1:8">
      <c r="A990" s="105" t="e">
        <f>#REF!</f>
        <v>#REF!</v>
      </c>
      <c r="B990" s="62" t="e">
        <f t="shared" si="86"/>
        <v>#VALUE!</v>
      </c>
      <c r="C990" s="62" t="s">
        <v>101</v>
      </c>
      <c r="D990" s="63">
        <f t="shared" si="79"/>
        <v>0</v>
      </c>
      <c r="E990" s="87">
        <f t="shared" si="80"/>
        <v>0</v>
      </c>
      <c r="F990" s="89">
        <f t="shared" si="81"/>
        <v>0</v>
      </c>
      <c r="G990" s="64" t="s">
        <v>8</v>
      </c>
      <c r="H990" s="64">
        <f t="shared" si="87"/>
        <v>0</v>
      </c>
    </row>
    <row r="991" spans="1:8">
      <c r="A991" s="105" t="e">
        <f>#REF!</f>
        <v>#REF!</v>
      </c>
      <c r="B991" s="62" t="e">
        <f t="shared" si="86"/>
        <v>#VALUE!</v>
      </c>
      <c r="C991" s="62" t="s">
        <v>101</v>
      </c>
      <c r="D991" s="63">
        <f t="shared" si="79"/>
        <v>0</v>
      </c>
      <c r="E991" s="87">
        <f t="shared" si="80"/>
        <v>0</v>
      </c>
      <c r="F991" s="89">
        <f t="shared" si="81"/>
        <v>0</v>
      </c>
      <c r="G991" s="64" t="s">
        <v>8</v>
      </c>
      <c r="H991" s="64">
        <f t="shared" si="87"/>
        <v>0</v>
      </c>
    </row>
    <row r="992" spans="1:8">
      <c r="A992" s="105" t="e">
        <f>#REF!</f>
        <v>#REF!</v>
      </c>
      <c r="B992" s="62" t="e">
        <f t="shared" si="86"/>
        <v>#VALUE!</v>
      </c>
      <c r="C992" s="62" t="s">
        <v>101</v>
      </c>
      <c r="D992" s="63">
        <f t="shared" si="79"/>
        <v>0</v>
      </c>
      <c r="E992" s="87">
        <f t="shared" si="80"/>
        <v>0</v>
      </c>
      <c r="F992" s="89">
        <f t="shared" si="81"/>
        <v>0</v>
      </c>
      <c r="G992" s="64" t="s">
        <v>8</v>
      </c>
      <c r="H992" s="64">
        <f t="shared" si="87"/>
        <v>0</v>
      </c>
    </row>
    <row r="993" spans="1:8">
      <c r="A993" s="105" t="e">
        <f>#REF!</f>
        <v>#REF!</v>
      </c>
      <c r="B993" s="62" t="e">
        <f t="shared" si="86"/>
        <v>#VALUE!</v>
      </c>
      <c r="C993" s="62" t="s">
        <v>101</v>
      </c>
      <c r="D993" s="63">
        <f t="shared" si="79"/>
        <v>0</v>
      </c>
      <c r="E993" s="87">
        <f t="shared" si="80"/>
        <v>0</v>
      </c>
      <c r="F993" s="89">
        <f t="shared" si="81"/>
        <v>0</v>
      </c>
      <c r="G993" s="64" t="s">
        <v>8</v>
      </c>
      <c r="H993" s="64">
        <f t="shared" si="87"/>
        <v>0</v>
      </c>
    </row>
    <row r="994" spans="1:8">
      <c r="A994" s="105" t="e">
        <f>#REF!</f>
        <v>#REF!</v>
      </c>
      <c r="B994" s="62" t="e">
        <f>MID(O998,FIND(" ",O998)+1,8)</f>
        <v>#VALUE!</v>
      </c>
      <c r="C994" s="62" t="s">
        <v>101</v>
      </c>
      <c r="D994" s="63">
        <f t="shared" si="79"/>
        <v>0</v>
      </c>
      <c r="E994" s="87">
        <f t="shared" si="80"/>
        <v>0</v>
      </c>
      <c r="F994" s="89">
        <f t="shared" si="81"/>
        <v>0</v>
      </c>
      <c r="G994" s="64" t="s">
        <v>8</v>
      </c>
      <c r="H994" s="64">
        <f>Q998</f>
        <v>0</v>
      </c>
    </row>
    <row r="995" spans="1:8">
      <c r="A995" s="105" t="e">
        <f>#REF!</f>
        <v>#REF!</v>
      </c>
      <c r="B995" s="62" t="e">
        <f>MID(O999,FIND(" ",O999)+1,8)</f>
        <v>#VALUE!</v>
      </c>
      <c r="C995" s="62" t="s">
        <v>101</v>
      </c>
      <c r="D995" s="63">
        <f t="shared" si="79"/>
        <v>0</v>
      </c>
      <c r="E995" s="87">
        <f t="shared" si="80"/>
        <v>0</v>
      </c>
      <c r="F995" s="89">
        <f t="shared" si="81"/>
        <v>0</v>
      </c>
      <c r="G995" s="64" t="s">
        <v>8</v>
      </c>
      <c r="H995" s="64">
        <f>Q999</f>
        <v>0</v>
      </c>
    </row>
    <row r="996" spans="1:8">
      <c r="A996" s="105" t="e">
        <f>#REF!</f>
        <v>#REF!</v>
      </c>
      <c r="B996" s="62" t="e">
        <f>MID(O1000,FIND(" ",O1000)+1,8)</f>
        <v>#VALUE!</v>
      </c>
      <c r="C996" s="62" t="s">
        <v>101</v>
      </c>
      <c r="D996" s="63">
        <f t="shared" si="79"/>
        <v>0</v>
      </c>
      <c r="E996" s="87">
        <f t="shared" si="80"/>
        <v>0</v>
      </c>
      <c r="F996" s="89">
        <f t="shared" si="81"/>
        <v>0</v>
      </c>
      <c r="G996" s="64" t="s">
        <v>8</v>
      </c>
      <c r="H996" s="64">
        <f>Q1000</f>
        <v>0</v>
      </c>
    </row>
    <row r="997" spans="1:8">
      <c r="A997" s="105" t="e">
        <f>#REF!</f>
        <v>#REF!</v>
      </c>
      <c r="B997" s="62" t="e">
        <f>MID(O1001,FIND(" ",O1001)+1,8)</f>
        <v>#VALUE!</v>
      </c>
      <c r="C997" s="62" t="s">
        <v>101</v>
      </c>
      <c r="D997" s="63">
        <f t="shared" si="79"/>
        <v>0</v>
      </c>
      <c r="E997" s="87">
        <f t="shared" si="80"/>
        <v>0</v>
      </c>
      <c r="F997" s="89">
        <f t="shared" si="81"/>
        <v>0</v>
      </c>
      <c r="G997" s="64" t="s">
        <v>8</v>
      </c>
      <c r="H997" s="64">
        <f>Q1001</f>
        <v>0</v>
      </c>
    </row>
    <row r="998" spans="1:8">
      <c r="A998" s="105" t="e">
        <f>#REF!</f>
        <v>#REF!</v>
      </c>
      <c r="B998" s="62" t="e">
        <f t="shared" ref="B998:B1003" si="88">MID(O998,FIND(" ",O998)+1,8)</f>
        <v>#VALUE!</v>
      </c>
      <c r="C998" s="62" t="s">
        <v>101</v>
      </c>
      <c r="D998" s="63">
        <f t="shared" si="79"/>
        <v>0</v>
      </c>
      <c r="E998" s="87">
        <f t="shared" si="80"/>
        <v>0</v>
      </c>
      <c r="F998" s="89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5" t="e">
        <f>#REF!</f>
        <v>#REF!</v>
      </c>
      <c r="B999" s="62" t="e">
        <f t="shared" si="88"/>
        <v>#VALUE!</v>
      </c>
      <c r="C999" s="62" t="s">
        <v>101</v>
      </c>
      <c r="D999" s="63">
        <f t="shared" si="79"/>
        <v>0</v>
      </c>
      <c r="E999" s="87">
        <f t="shared" si="80"/>
        <v>0</v>
      </c>
      <c r="F999" s="89">
        <f t="shared" si="81"/>
        <v>0</v>
      </c>
      <c r="G999" s="64" t="s">
        <v>8</v>
      </c>
      <c r="H999" s="64">
        <f t="shared" si="89"/>
        <v>0</v>
      </c>
    </row>
    <row r="1000" spans="1:8">
      <c r="A1000" s="105" t="e">
        <f>#REF!</f>
        <v>#REF!</v>
      </c>
      <c r="B1000" s="62" t="e">
        <f t="shared" si="88"/>
        <v>#VALUE!</v>
      </c>
      <c r="C1000" s="62" t="s">
        <v>101</v>
      </c>
      <c r="D1000" s="63">
        <f t="shared" si="79"/>
        <v>0</v>
      </c>
      <c r="E1000" s="87">
        <f t="shared" si="80"/>
        <v>0</v>
      </c>
      <c r="F1000" s="89">
        <f t="shared" si="81"/>
        <v>0</v>
      </c>
      <c r="G1000" s="64" t="s">
        <v>8</v>
      </c>
      <c r="H1000" s="64">
        <f t="shared" si="89"/>
        <v>0</v>
      </c>
    </row>
    <row r="1001" spans="1:8">
      <c r="A1001" s="105" t="e">
        <f>#REF!</f>
        <v>#REF!</v>
      </c>
      <c r="B1001" s="62" t="e">
        <f t="shared" si="88"/>
        <v>#VALUE!</v>
      </c>
      <c r="C1001" s="62" t="s">
        <v>101</v>
      </c>
      <c r="D1001" s="63">
        <f t="shared" si="79"/>
        <v>0</v>
      </c>
      <c r="E1001" s="87">
        <f t="shared" si="80"/>
        <v>0</v>
      </c>
      <c r="F1001" s="89">
        <f t="shared" si="81"/>
        <v>0</v>
      </c>
      <c r="G1001" s="64" t="s">
        <v>8</v>
      </c>
      <c r="H1001" s="64">
        <f t="shared" si="89"/>
        <v>0</v>
      </c>
    </row>
    <row r="1002" spans="1:8">
      <c r="A1002" s="105" t="e">
        <f>#REF!</f>
        <v>#REF!</v>
      </c>
      <c r="B1002" s="62" t="e">
        <f t="shared" si="88"/>
        <v>#VALUE!</v>
      </c>
      <c r="C1002" s="62" t="s">
        <v>101</v>
      </c>
      <c r="D1002" s="63">
        <f t="shared" si="79"/>
        <v>0</v>
      </c>
      <c r="E1002" s="87">
        <f t="shared" si="80"/>
        <v>0</v>
      </c>
      <c r="F1002" s="89">
        <f t="shared" si="81"/>
        <v>0</v>
      </c>
      <c r="G1002" s="64" t="s">
        <v>8</v>
      </c>
      <c r="H1002" s="64">
        <f t="shared" si="89"/>
        <v>0</v>
      </c>
    </row>
    <row r="1003" spans="1:8">
      <c r="A1003" s="105" t="e">
        <f>#REF!</f>
        <v>#REF!</v>
      </c>
      <c r="B1003" s="62" t="e">
        <f t="shared" si="88"/>
        <v>#VALUE!</v>
      </c>
      <c r="C1003" s="62" t="s">
        <v>101</v>
      </c>
      <c r="D1003" s="63">
        <f t="shared" si="79"/>
        <v>0</v>
      </c>
      <c r="E1003" s="87">
        <f t="shared" si="80"/>
        <v>0</v>
      </c>
      <c r="F1003" s="89">
        <f t="shared" si="81"/>
        <v>0</v>
      </c>
      <c r="G1003" s="64" t="s">
        <v>8</v>
      </c>
      <c r="H1003" s="64">
        <f t="shared" si="89"/>
        <v>0</v>
      </c>
    </row>
    <row r="1004" spans="1:8">
      <c r="A1004" s="105" t="e">
        <f>#REF!</f>
        <v>#REF!</v>
      </c>
      <c r="B1004" s="62" t="e">
        <f>MID(O1008,FIND(" ",O1008)+1,8)</f>
        <v>#VALUE!</v>
      </c>
      <c r="C1004" s="62" t="s">
        <v>101</v>
      </c>
      <c r="D1004" s="63">
        <f t="shared" si="79"/>
        <v>0</v>
      </c>
      <c r="E1004" s="87">
        <f t="shared" si="80"/>
        <v>0</v>
      </c>
      <c r="F1004" s="89">
        <f t="shared" si="81"/>
        <v>0</v>
      </c>
      <c r="G1004" s="64" t="s">
        <v>8</v>
      </c>
      <c r="H1004" s="64">
        <f>Q1008</f>
        <v>0</v>
      </c>
    </row>
    <row r="1005" spans="1:8">
      <c r="A1005" s="105" t="e">
        <f>#REF!</f>
        <v>#REF!</v>
      </c>
      <c r="B1005" s="62" t="e">
        <f>MID(O1009,FIND(" ",O1009)+1,8)</f>
        <v>#VALUE!</v>
      </c>
      <c r="C1005" s="62" t="s">
        <v>101</v>
      </c>
      <c r="D1005" s="63">
        <f t="shared" si="79"/>
        <v>0</v>
      </c>
      <c r="E1005" s="87">
        <f t="shared" si="80"/>
        <v>0</v>
      </c>
      <c r="F1005" s="89">
        <f t="shared" si="81"/>
        <v>0</v>
      </c>
      <c r="G1005" s="64" t="s">
        <v>8</v>
      </c>
      <c r="H1005" s="64">
        <f>Q1009</f>
        <v>0</v>
      </c>
    </row>
    <row r="1006" spans="1:8">
      <c r="A1006" s="105" t="e">
        <f>#REF!</f>
        <v>#REF!</v>
      </c>
      <c r="B1006" s="62" t="e">
        <f>MID(O1010,FIND(" ",O1010)+1,8)</f>
        <v>#VALUE!</v>
      </c>
      <c r="C1006" s="62" t="s">
        <v>101</v>
      </c>
      <c r="D1006" s="63">
        <f t="shared" si="79"/>
        <v>0</v>
      </c>
      <c r="E1006" s="87">
        <f t="shared" si="80"/>
        <v>0</v>
      </c>
      <c r="F1006" s="89">
        <f t="shared" si="81"/>
        <v>0</v>
      </c>
      <c r="G1006" s="64" t="s">
        <v>8</v>
      </c>
      <c r="H1006" s="64">
        <f>Q1010</f>
        <v>0</v>
      </c>
    </row>
    <row r="1007" spans="1:8">
      <c r="A1007" s="105" t="e">
        <f>#REF!</f>
        <v>#REF!</v>
      </c>
      <c r="B1007" s="62" t="e">
        <f>MID(O1011,FIND(" ",O1011)+1,8)</f>
        <v>#VALUE!</v>
      </c>
      <c r="C1007" s="62" t="s">
        <v>101</v>
      </c>
      <c r="D1007" s="63">
        <f t="shared" si="79"/>
        <v>0</v>
      </c>
      <c r="E1007" s="87">
        <f t="shared" si="80"/>
        <v>0</v>
      </c>
      <c r="F1007" s="89">
        <f t="shared" si="81"/>
        <v>0</v>
      </c>
      <c r="G1007" s="64" t="s">
        <v>8</v>
      </c>
      <c r="H1007" s="64">
        <f>Q1011</f>
        <v>0</v>
      </c>
    </row>
    <row r="1008" spans="1:8">
      <c r="A1008" s="105" t="e">
        <f>#REF!</f>
        <v>#REF!</v>
      </c>
      <c r="B1008" s="62" t="e">
        <f t="shared" ref="B1008:B1013" si="90">MID(O1008,FIND(" ",O1008)+1,8)</f>
        <v>#VALUE!</v>
      </c>
      <c r="C1008" s="62" t="s">
        <v>101</v>
      </c>
      <c r="D1008" s="63">
        <f t="shared" si="79"/>
        <v>0</v>
      </c>
      <c r="E1008" s="87">
        <f t="shared" si="80"/>
        <v>0</v>
      </c>
      <c r="F1008" s="89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5" t="e">
        <f>#REF!</f>
        <v>#REF!</v>
      </c>
      <c r="B1009" s="62" t="e">
        <f t="shared" si="90"/>
        <v>#VALUE!</v>
      </c>
      <c r="C1009" s="62" t="s">
        <v>101</v>
      </c>
      <c r="D1009" s="63">
        <f t="shared" si="79"/>
        <v>0</v>
      </c>
      <c r="E1009" s="87">
        <f t="shared" si="80"/>
        <v>0</v>
      </c>
      <c r="F1009" s="89">
        <f t="shared" si="81"/>
        <v>0</v>
      </c>
      <c r="G1009" s="64" t="s">
        <v>8</v>
      </c>
      <c r="H1009" s="64">
        <f t="shared" si="91"/>
        <v>0</v>
      </c>
    </row>
    <row r="1010" spans="1:8">
      <c r="A1010" s="105" t="e">
        <f>#REF!</f>
        <v>#REF!</v>
      </c>
      <c r="B1010" s="62" t="e">
        <f t="shared" si="90"/>
        <v>#VALUE!</v>
      </c>
      <c r="C1010" s="62" t="s">
        <v>101</v>
      </c>
      <c r="D1010" s="63">
        <f t="shared" si="79"/>
        <v>0</v>
      </c>
      <c r="E1010" s="87">
        <f t="shared" si="80"/>
        <v>0</v>
      </c>
      <c r="F1010" s="89">
        <f t="shared" si="81"/>
        <v>0</v>
      </c>
      <c r="G1010" s="64" t="s">
        <v>8</v>
      </c>
      <c r="H1010" s="64">
        <f t="shared" si="91"/>
        <v>0</v>
      </c>
    </row>
    <row r="1011" spans="1:8">
      <c r="A1011" s="105" t="e">
        <f>#REF!</f>
        <v>#REF!</v>
      </c>
      <c r="B1011" s="62" t="e">
        <f t="shared" si="90"/>
        <v>#VALUE!</v>
      </c>
      <c r="C1011" s="62" t="s">
        <v>101</v>
      </c>
      <c r="D1011" s="63">
        <f t="shared" si="79"/>
        <v>0</v>
      </c>
      <c r="E1011" s="87">
        <f t="shared" si="80"/>
        <v>0</v>
      </c>
      <c r="F1011" s="89">
        <f t="shared" si="81"/>
        <v>0</v>
      </c>
      <c r="G1011" s="64" t="s">
        <v>8</v>
      </c>
      <c r="H1011" s="64">
        <f t="shared" si="91"/>
        <v>0</v>
      </c>
    </row>
    <row r="1012" spans="1:8">
      <c r="A1012" s="105" t="e">
        <f>#REF!</f>
        <v>#REF!</v>
      </c>
      <c r="B1012" s="62" t="e">
        <f t="shared" si="90"/>
        <v>#VALUE!</v>
      </c>
      <c r="C1012" s="62" t="s">
        <v>101</v>
      </c>
      <c r="D1012" s="63">
        <f t="shared" si="79"/>
        <v>0</v>
      </c>
      <c r="E1012" s="87">
        <f t="shared" si="80"/>
        <v>0</v>
      </c>
      <c r="F1012" s="89">
        <f t="shared" si="81"/>
        <v>0</v>
      </c>
      <c r="G1012" s="64" t="s">
        <v>8</v>
      </c>
      <c r="H1012" s="64">
        <f t="shared" si="91"/>
        <v>0</v>
      </c>
    </row>
    <row r="1013" spans="1:8">
      <c r="A1013" s="105" t="e">
        <f>#REF!</f>
        <v>#REF!</v>
      </c>
      <c r="B1013" s="62" t="e">
        <f t="shared" si="90"/>
        <v>#VALUE!</v>
      </c>
      <c r="C1013" s="62" t="s">
        <v>101</v>
      </c>
      <c r="D1013" s="63">
        <f t="shared" si="79"/>
        <v>0</v>
      </c>
      <c r="E1013" s="87">
        <f t="shared" si="80"/>
        <v>0</v>
      </c>
      <c r="F1013" s="89">
        <f t="shared" si="81"/>
        <v>0</v>
      </c>
      <c r="G1013" s="64" t="s">
        <v>8</v>
      </c>
      <c r="H1013" s="64">
        <f t="shared" si="91"/>
        <v>0</v>
      </c>
    </row>
    <row r="1014" spans="1:8">
      <c r="A1014" s="105" t="e">
        <f>#REF!</f>
        <v>#REF!</v>
      </c>
      <c r="B1014" s="62" t="e">
        <f>MID(O1018,FIND(" ",O1018)+1,8)</f>
        <v>#VALUE!</v>
      </c>
      <c r="C1014" s="62" t="s">
        <v>101</v>
      </c>
      <c r="D1014" s="63">
        <f t="shared" si="79"/>
        <v>0</v>
      </c>
      <c r="E1014" s="87">
        <f t="shared" si="80"/>
        <v>0</v>
      </c>
      <c r="F1014" s="89">
        <f t="shared" si="81"/>
        <v>0</v>
      </c>
      <c r="G1014" s="64" t="s">
        <v>8</v>
      </c>
      <c r="H1014" s="64">
        <f>Q1018</f>
        <v>0</v>
      </c>
    </row>
    <row r="1015" spans="1:8">
      <c r="A1015" s="105" t="e">
        <f>#REF!</f>
        <v>#REF!</v>
      </c>
      <c r="B1015" s="62" t="e">
        <f>MID(O1019,FIND(" ",O1019)+1,8)</f>
        <v>#VALUE!</v>
      </c>
      <c r="C1015" s="62" t="s">
        <v>101</v>
      </c>
      <c r="D1015" s="63">
        <f t="shared" si="79"/>
        <v>0</v>
      </c>
      <c r="E1015" s="87">
        <f t="shared" si="80"/>
        <v>0</v>
      </c>
      <c r="F1015" s="89">
        <f t="shared" si="81"/>
        <v>0</v>
      </c>
      <c r="G1015" s="64" t="s">
        <v>8</v>
      </c>
      <c r="H1015" s="64">
        <f>Q1019</f>
        <v>0</v>
      </c>
    </row>
    <row r="1016" spans="1:8">
      <c r="A1016" s="105" t="e">
        <f>#REF!</f>
        <v>#REF!</v>
      </c>
      <c r="B1016" s="62" t="e">
        <f>MID(O1020,FIND(" ",O1020)+1,8)</f>
        <v>#VALUE!</v>
      </c>
      <c r="C1016" s="62" t="s">
        <v>101</v>
      </c>
      <c r="D1016" s="63">
        <f t="shared" si="79"/>
        <v>0</v>
      </c>
      <c r="E1016" s="87">
        <f t="shared" si="80"/>
        <v>0</v>
      </c>
      <c r="F1016" s="89">
        <f t="shared" si="81"/>
        <v>0</v>
      </c>
      <c r="G1016" s="64" t="s">
        <v>8</v>
      </c>
      <c r="H1016" s="64">
        <f>Q1020</f>
        <v>0</v>
      </c>
    </row>
    <row r="1017" spans="1:8">
      <c r="A1017" s="105" t="e">
        <f>#REF!</f>
        <v>#REF!</v>
      </c>
      <c r="B1017" s="62" t="e">
        <f>MID(O1021,FIND(" ",O1021)+1,8)</f>
        <v>#VALUE!</v>
      </c>
      <c r="C1017" s="62" t="s">
        <v>101</v>
      </c>
      <c r="D1017" s="63">
        <f t="shared" si="79"/>
        <v>0</v>
      </c>
      <c r="E1017" s="87">
        <f t="shared" si="80"/>
        <v>0</v>
      </c>
      <c r="F1017" s="89">
        <f t="shared" si="81"/>
        <v>0</v>
      </c>
      <c r="G1017" s="64" t="s">
        <v>8</v>
      </c>
      <c r="H1017" s="64">
        <f>Q1021</f>
        <v>0</v>
      </c>
    </row>
    <row r="1018" spans="1:8">
      <c r="A1018" s="105" t="e">
        <f>#REF!</f>
        <v>#REF!</v>
      </c>
      <c r="B1018" s="62" t="e">
        <f t="shared" ref="B1018:B1023" si="92">MID(O1018,FIND(" ",O1018)+1,8)</f>
        <v>#VALUE!</v>
      </c>
      <c r="C1018" s="62" t="s">
        <v>101</v>
      </c>
      <c r="D1018" s="63">
        <f t="shared" si="79"/>
        <v>0</v>
      </c>
      <c r="E1018" s="87">
        <f t="shared" si="80"/>
        <v>0</v>
      </c>
      <c r="F1018" s="89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5" t="e">
        <f>#REF!</f>
        <v>#REF!</v>
      </c>
      <c r="B1019" s="62" t="e">
        <f t="shared" si="92"/>
        <v>#VALUE!</v>
      </c>
      <c r="C1019" s="62" t="s">
        <v>101</v>
      </c>
      <c r="D1019" s="63">
        <f t="shared" si="79"/>
        <v>0</v>
      </c>
      <c r="E1019" s="87">
        <f t="shared" si="80"/>
        <v>0</v>
      </c>
      <c r="F1019" s="89">
        <f t="shared" si="81"/>
        <v>0</v>
      </c>
      <c r="G1019" s="64" t="s">
        <v>8</v>
      </c>
      <c r="H1019" s="64">
        <f t="shared" si="93"/>
        <v>0</v>
      </c>
    </row>
    <row r="1020" spans="1:8">
      <c r="A1020" s="105" t="e">
        <f>#REF!</f>
        <v>#REF!</v>
      </c>
      <c r="B1020" s="62" t="e">
        <f t="shared" si="92"/>
        <v>#VALUE!</v>
      </c>
      <c r="C1020" s="62" t="s">
        <v>101</v>
      </c>
      <c r="D1020" s="63">
        <f t="shared" si="79"/>
        <v>0</v>
      </c>
      <c r="E1020" s="87">
        <f t="shared" si="80"/>
        <v>0</v>
      </c>
      <c r="F1020" s="89">
        <f t="shared" si="81"/>
        <v>0</v>
      </c>
      <c r="G1020" s="64" t="s">
        <v>8</v>
      </c>
      <c r="H1020" s="64">
        <f t="shared" si="93"/>
        <v>0</v>
      </c>
    </row>
    <row r="1021" spans="1:8">
      <c r="A1021" s="105" t="e">
        <f>#REF!</f>
        <v>#REF!</v>
      </c>
      <c r="B1021" s="62" t="e">
        <f t="shared" si="92"/>
        <v>#VALUE!</v>
      </c>
      <c r="C1021" s="62" t="s">
        <v>101</v>
      </c>
      <c r="D1021" s="63">
        <f t="shared" si="79"/>
        <v>0</v>
      </c>
      <c r="E1021" s="87">
        <f t="shared" si="80"/>
        <v>0</v>
      </c>
      <c r="F1021" s="89">
        <f t="shared" si="81"/>
        <v>0</v>
      </c>
      <c r="G1021" s="64" t="s">
        <v>8</v>
      </c>
      <c r="H1021" s="64">
        <f t="shared" si="93"/>
        <v>0</v>
      </c>
    </row>
    <row r="1022" spans="1:8">
      <c r="A1022" s="105" t="e">
        <f>#REF!</f>
        <v>#REF!</v>
      </c>
      <c r="B1022" s="62" t="e">
        <f t="shared" si="92"/>
        <v>#VALUE!</v>
      </c>
      <c r="C1022" s="62" t="s">
        <v>101</v>
      </c>
      <c r="D1022" s="63">
        <f t="shared" si="79"/>
        <v>0</v>
      </c>
      <c r="E1022" s="87">
        <f t="shared" si="80"/>
        <v>0</v>
      </c>
      <c r="F1022" s="89">
        <f t="shared" si="81"/>
        <v>0</v>
      </c>
      <c r="G1022" s="64" t="s">
        <v>8</v>
      </c>
      <c r="H1022" s="64">
        <f t="shared" si="93"/>
        <v>0</v>
      </c>
    </row>
    <row r="1023" spans="1:8">
      <c r="A1023" s="105" t="e">
        <f>#REF!</f>
        <v>#REF!</v>
      </c>
      <c r="B1023" s="62" t="e">
        <f t="shared" si="92"/>
        <v>#VALUE!</v>
      </c>
      <c r="C1023" s="62" t="s">
        <v>101</v>
      </c>
      <c r="D1023" s="63">
        <f t="shared" si="79"/>
        <v>0</v>
      </c>
      <c r="E1023" s="87">
        <f t="shared" si="80"/>
        <v>0</v>
      </c>
      <c r="F1023" s="89">
        <f t="shared" si="81"/>
        <v>0</v>
      </c>
      <c r="G1023" s="64" t="s">
        <v>8</v>
      </c>
      <c r="H1023" s="64">
        <f t="shared" si="93"/>
        <v>0</v>
      </c>
    </row>
    <row r="1024" spans="1:8">
      <c r="A1024" s="105" t="e">
        <f>#REF!</f>
        <v>#REF!</v>
      </c>
      <c r="B1024" s="62" t="e">
        <f>MID(O1028,FIND(" ",O1028)+1,8)</f>
        <v>#VALUE!</v>
      </c>
      <c r="C1024" s="62" t="s">
        <v>101</v>
      </c>
      <c r="D1024" s="63">
        <f t="shared" si="79"/>
        <v>0</v>
      </c>
      <c r="E1024" s="87">
        <f t="shared" si="80"/>
        <v>0</v>
      </c>
      <c r="F1024" s="89">
        <f t="shared" si="81"/>
        <v>0</v>
      </c>
      <c r="G1024" s="64" t="s">
        <v>8</v>
      </c>
      <c r="H1024" s="64">
        <f>Q1028</f>
        <v>0</v>
      </c>
    </row>
    <row r="1025" spans="1:8">
      <c r="A1025" s="105" t="e">
        <f>#REF!</f>
        <v>#REF!</v>
      </c>
      <c r="B1025" s="62" t="e">
        <f>MID(O1029,FIND(" ",O1029)+1,8)</f>
        <v>#VALUE!</v>
      </c>
      <c r="C1025" s="62" t="s">
        <v>101</v>
      </c>
      <c r="D1025" s="63">
        <f t="shared" si="79"/>
        <v>0</v>
      </c>
      <c r="E1025" s="87">
        <f t="shared" si="80"/>
        <v>0</v>
      </c>
      <c r="F1025" s="89">
        <f t="shared" si="81"/>
        <v>0</v>
      </c>
      <c r="G1025" s="64" t="s">
        <v>8</v>
      </c>
      <c r="H1025" s="64">
        <f>Q1029</f>
        <v>0</v>
      </c>
    </row>
    <row r="1026" spans="1:8">
      <c r="A1026" s="105" t="e">
        <f>#REF!</f>
        <v>#REF!</v>
      </c>
      <c r="B1026" s="62" t="e">
        <f>MID(O1030,FIND(" ",O1030)+1,8)</f>
        <v>#VALUE!</v>
      </c>
      <c r="C1026" s="62" t="s">
        <v>101</v>
      </c>
      <c r="D1026" s="63">
        <f t="shared" si="79"/>
        <v>0</v>
      </c>
      <c r="E1026" s="87">
        <f t="shared" si="80"/>
        <v>0</v>
      </c>
      <c r="F1026" s="89">
        <f t="shared" si="81"/>
        <v>0</v>
      </c>
      <c r="G1026" s="64" t="s">
        <v>8</v>
      </c>
      <c r="H1026" s="64">
        <f>Q1030</f>
        <v>0</v>
      </c>
    </row>
    <row r="1027" spans="1:8">
      <c r="A1027" s="105" t="e">
        <f>#REF!</f>
        <v>#REF!</v>
      </c>
      <c r="B1027" s="62" t="e">
        <f>MID(O1031,FIND(" ",O1031)+1,8)</f>
        <v>#VALUE!</v>
      </c>
      <c r="C1027" s="62" t="s">
        <v>101</v>
      </c>
      <c r="D1027" s="63">
        <f t="shared" ref="D1027:D1040" si="94">L1027</f>
        <v>0</v>
      </c>
      <c r="E1027" s="87">
        <f t="shared" ref="E1027:E1040" si="95">M1027/100</f>
        <v>0</v>
      </c>
      <c r="F1027" s="89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5" t="e">
        <f>#REF!</f>
        <v>#REF!</v>
      </c>
      <c r="B1028" s="62" t="e">
        <f t="shared" ref="B1028:B1033" si="97">MID(O1028,FIND(" ",O1028)+1,8)</f>
        <v>#VALUE!</v>
      </c>
      <c r="C1028" s="62" t="s">
        <v>101</v>
      </c>
      <c r="D1028" s="63">
        <f t="shared" si="94"/>
        <v>0</v>
      </c>
      <c r="E1028" s="87">
        <f t="shared" si="95"/>
        <v>0</v>
      </c>
      <c r="F1028" s="89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5" t="e">
        <f>#REF!</f>
        <v>#REF!</v>
      </c>
      <c r="B1029" s="62" t="e">
        <f t="shared" si="97"/>
        <v>#VALUE!</v>
      </c>
      <c r="C1029" s="62" t="s">
        <v>101</v>
      </c>
      <c r="D1029" s="63">
        <f t="shared" si="94"/>
        <v>0</v>
      </c>
      <c r="E1029" s="87">
        <f t="shared" si="95"/>
        <v>0</v>
      </c>
      <c r="F1029" s="89">
        <f t="shared" si="96"/>
        <v>0</v>
      </c>
      <c r="G1029" s="64" t="s">
        <v>8</v>
      </c>
      <c r="H1029" s="64">
        <f t="shared" si="98"/>
        <v>0</v>
      </c>
    </row>
    <row r="1030" spans="1:8">
      <c r="A1030" s="105" t="e">
        <f>#REF!</f>
        <v>#REF!</v>
      </c>
      <c r="B1030" s="62" t="e">
        <f t="shared" si="97"/>
        <v>#VALUE!</v>
      </c>
      <c r="C1030" s="62" t="s">
        <v>101</v>
      </c>
      <c r="D1030" s="63">
        <f t="shared" si="94"/>
        <v>0</v>
      </c>
      <c r="E1030" s="87">
        <f t="shared" si="95"/>
        <v>0</v>
      </c>
      <c r="F1030" s="89">
        <f t="shared" si="96"/>
        <v>0</v>
      </c>
      <c r="G1030" s="64" t="s">
        <v>8</v>
      </c>
      <c r="H1030" s="64">
        <f t="shared" si="98"/>
        <v>0</v>
      </c>
    </row>
    <row r="1031" spans="1:8">
      <c r="A1031" s="105" t="e">
        <f>#REF!</f>
        <v>#REF!</v>
      </c>
      <c r="B1031" s="62" t="e">
        <f t="shared" si="97"/>
        <v>#VALUE!</v>
      </c>
      <c r="C1031" s="62" t="s">
        <v>101</v>
      </c>
      <c r="D1031" s="63">
        <f t="shared" si="94"/>
        <v>0</v>
      </c>
      <c r="E1031" s="87">
        <f t="shared" si="95"/>
        <v>0</v>
      </c>
      <c r="F1031" s="89">
        <f t="shared" si="96"/>
        <v>0</v>
      </c>
      <c r="G1031" s="64" t="s">
        <v>8</v>
      </c>
      <c r="H1031" s="64">
        <f t="shared" si="98"/>
        <v>0</v>
      </c>
    </row>
    <row r="1032" spans="1:8">
      <c r="A1032" s="105" t="e">
        <f>#REF!</f>
        <v>#REF!</v>
      </c>
      <c r="B1032" s="62" t="e">
        <f t="shared" si="97"/>
        <v>#VALUE!</v>
      </c>
      <c r="C1032" s="62" t="s">
        <v>101</v>
      </c>
      <c r="D1032" s="63">
        <f t="shared" si="94"/>
        <v>0</v>
      </c>
      <c r="E1032" s="87">
        <f t="shared" si="95"/>
        <v>0</v>
      </c>
      <c r="F1032" s="89">
        <f t="shared" si="96"/>
        <v>0</v>
      </c>
      <c r="G1032" s="64" t="s">
        <v>8</v>
      </c>
      <c r="H1032" s="64">
        <f t="shared" si="98"/>
        <v>0</v>
      </c>
    </row>
    <row r="1033" spans="1:8">
      <c r="A1033" s="105" t="e">
        <f>#REF!</f>
        <v>#REF!</v>
      </c>
      <c r="B1033" s="62" t="e">
        <f t="shared" si="97"/>
        <v>#VALUE!</v>
      </c>
      <c r="C1033" s="62" t="s">
        <v>101</v>
      </c>
      <c r="D1033" s="63">
        <f t="shared" si="94"/>
        <v>0</v>
      </c>
      <c r="E1033" s="87">
        <f t="shared" si="95"/>
        <v>0</v>
      </c>
      <c r="F1033" s="89">
        <f t="shared" si="96"/>
        <v>0</v>
      </c>
      <c r="G1033" s="64" t="s">
        <v>8</v>
      </c>
      <c r="H1033" s="64">
        <f t="shared" si="98"/>
        <v>0</v>
      </c>
    </row>
    <row r="1034" spans="1:8">
      <c r="A1034" s="105" t="e">
        <f>#REF!</f>
        <v>#REF!</v>
      </c>
      <c r="B1034" s="62" t="e">
        <f>MID(O1038,FIND(" ",O1038)+1,8)</f>
        <v>#VALUE!</v>
      </c>
      <c r="C1034" s="62" t="s">
        <v>101</v>
      </c>
      <c r="D1034" s="63">
        <f t="shared" si="94"/>
        <v>0</v>
      </c>
      <c r="E1034" s="87">
        <f t="shared" si="95"/>
        <v>0</v>
      </c>
      <c r="F1034" s="89">
        <f t="shared" si="96"/>
        <v>0</v>
      </c>
      <c r="G1034" s="64" t="s">
        <v>8</v>
      </c>
      <c r="H1034" s="64">
        <f>Q1038</f>
        <v>0</v>
      </c>
    </row>
    <row r="1035" spans="1:8">
      <c r="A1035" s="105" t="e">
        <f>#REF!</f>
        <v>#REF!</v>
      </c>
      <c r="B1035" s="62" t="e">
        <f>MID(O1039,FIND(" ",O1039)+1,8)</f>
        <v>#VALUE!</v>
      </c>
      <c r="C1035" s="62" t="s">
        <v>101</v>
      </c>
      <c r="D1035" s="63">
        <f t="shared" si="94"/>
        <v>0</v>
      </c>
      <c r="E1035" s="87">
        <f t="shared" si="95"/>
        <v>0</v>
      </c>
      <c r="F1035" s="89">
        <f t="shared" si="96"/>
        <v>0</v>
      </c>
      <c r="G1035" s="64" t="s">
        <v>8</v>
      </c>
      <c r="H1035" s="64">
        <f>Q1039</f>
        <v>0</v>
      </c>
    </row>
    <row r="1036" spans="1:8">
      <c r="A1036" s="105" t="e">
        <f>#REF!</f>
        <v>#REF!</v>
      </c>
      <c r="B1036" s="62" t="e">
        <f>MID(O1040,FIND(" ",O1040)+1,8)</f>
        <v>#VALUE!</v>
      </c>
      <c r="C1036" s="62" t="s">
        <v>101</v>
      </c>
      <c r="D1036" s="63">
        <f t="shared" si="94"/>
        <v>0</v>
      </c>
      <c r="E1036" s="87">
        <f t="shared" si="95"/>
        <v>0</v>
      </c>
      <c r="F1036" s="89">
        <f t="shared" si="96"/>
        <v>0</v>
      </c>
      <c r="G1036" s="64" t="s">
        <v>8</v>
      </c>
      <c r="H1036" s="64">
        <f>Q1040</f>
        <v>0</v>
      </c>
    </row>
    <row r="1037" spans="1:8">
      <c r="A1037" s="105" t="e">
        <f>#REF!</f>
        <v>#REF!</v>
      </c>
      <c r="B1037" s="62" t="e">
        <f>MID(O1041,FIND(" ",O1041)+1,8)</f>
        <v>#VALUE!</v>
      </c>
      <c r="C1037" s="62" t="s">
        <v>101</v>
      </c>
      <c r="D1037" s="63">
        <f t="shared" si="94"/>
        <v>0</v>
      </c>
      <c r="E1037" s="87">
        <f t="shared" si="95"/>
        <v>0</v>
      </c>
      <c r="F1037" s="89">
        <f t="shared" si="96"/>
        <v>0</v>
      </c>
      <c r="G1037" s="64" t="s">
        <v>8</v>
      </c>
      <c r="H1037" s="64">
        <f>Q1041</f>
        <v>0</v>
      </c>
    </row>
    <row r="1038" spans="1:8">
      <c r="A1038" s="105" t="e">
        <f>#REF!</f>
        <v>#REF!</v>
      </c>
      <c r="B1038" s="62" t="e">
        <f>MID(O1038,FIND(" ",O1038)+1,8)</f>
        <v>#VALUE!</v>
      </c>
      <c r="C1038" s="62" t="s">
        <v>101</v>
      </c>
      <c r="D1038" s="63">
        <f t="shared" si="94"/>
        <v>0</v>
      </c>
      <c r="E1038" s="87">
        <f t="shared" si="95"/>
        <v>0</v>
      </c>
      <c r="F1038" s="89">
        <f t="shared" si="96"/>
        <v>0</v>
      </c>
      <c r="G1038" s="64" t="s">
        <v>8</v>
      </c>
      <c r="H1038" s="64">
        <f>Q1038</f>
        <v>0</v>
      </c>
    </row>
    <row r="1039" spans="1:8">
      <c r="A1039" s="105" t="e">
        <f>#REF!</f>
        <v>#REF!</v>
      </c>
      <c r="B1039" s="62" t="e">
        <f>MID(O1039,FIND(" ",O1039)+1,8)</f>
        <v>#VALUE!</v>
      </c>
      <c r="C1039" s="62" t="s">
        <v>101</v>
      </c>
      <c r="D1039" s="63">
        <f t="shared" si="94"/>
        <v>0</v>
      </c>
      <c r="E1039" s="87">
        <f t="shared" si="95"/>
        <v>0</v>
      </c>
      <c r="F1039" s="89">
        <f t="shared" si="96"/>
        <v>0</v>
      </c>
      <c r="G1039" s="64" t="s">
        <v>8</v>
      </c>
      <c r="H1039" s="64">
        <f>Q1039</f>
        <v>0</v>
      </c>
    </row>
    <row r="1040" spans="1:8">
      <c r="A1040" s="105" t="e">
        <f>#REF!</f>
        <v>#REF!</v>
      </c>
      <c r="B1040" s="62" t="e">
        <f>MID(O1040,FIND(" ",O1040)+1,8)</f>
        <v>#VALUE!</v>
      </c>
      <c r="C1040" s="62" t="s">
        <v>101</v>
      </c>
      <c r="D1040" s="63">
        <f t="shared" si="94"/>
        <v>0</v>
      </c>
      <c r="E1040" s="87">
        <f t="shared" si="95"/>
        <v>0</v>
      </c>
      <c r="F1040" s="89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zoomScaleNormal="100" workbookViewId="0">
      <selection activeCell="K20" sqref="K20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20" si="0">MID(O3,FIND(" ",O3)+1,8)</f>
        <v>14:47:00</v>
      </c>
      <c r="C3" s="62" t="s">
        <v>101</v>
      </c>
      <c r="D3" s="63">
        <f t="shared" ref="D3:D20" si="1">L3</f>
        <v>5</v>
      </c>
      <c r="E3" s="83">
        <f t="shared" ref="E3:E20" si="2">M3</f>
        <v>63.3</v>
      </c>
      <c r="F3" s="85">
        <f t="shared" ref="F3:F53" si="3">(D3*E3)</f>
        <v>316.5</v>
      </c>
      <c r="G3" s="64" t="s">
        <v>8</v>
      </c>
      <c r="H3" s="64" t="str">
        <f t="shared" ref="H3:H20" si="4">Q3</f>
        <v>00496290455TRLO1</v>
      </c>
      <c r="I3" s="65"/>
      <c r="J3" s="76" t="s">
        <v>94</v>
      </c>
      <c r="K3" t="s">
        <v>95</v>
      </c>
      <c r="L3">
        <v>5</v>
      </c>
      <c r="M3">
        <v>63.3</v>
      </c>
      <c r="N3" t="s">
        <v>96</v>
      </c>
      <c r="O3" t="s">
        <v>1480</v>
      </c>
      <c r="P3" t="s">
        <v>97</v>
      </c>
      <c r="Q3" t="s">
        <v>1481</v>
      </c>
      <c r="R3">
        <v>20877</v>
      </c>
      <c r="S3">
        <v>1</v>
      </c>
      <c r="T3">
        <v>1</v>
      </c>
      <c r="U3">
        <v>0</v>
      </c>
      <c r="V3" t="s">
        <v>1482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32</v>
      </c>
      <c r="AD3">
        <v>1</v>
      </c>
      <c r="AE3" t="s">
        <v>1481</v>
      </c>
      <c r="AF3" t="s">
        <v>94</v>
      </c>
      <c r="AG3">
        <v>1</v>
      </c>
      <c r="AJ3" t="s">
        <v>104</v>
      </c>
      <c r="AK3" t="s">
        <v>104</v>
      </c>
      <c r="AL3" t="s">
        <v>32</v>
      </c>
      <c r="AM3" t="s">
        <v>105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14:47:00</v>
      </c>
      <c r="C4" s="62" t="s">
        <v>101</v>
      </c>
      <c r="D4" s="63">
        <f t="shared" si="1"/>
        <v>125</v>
      </c>
      <c r="E4" s="83">
        <f t="shared" si="2"/>
        <v>63.3</v>
      </c>
      <c r="F4" s="85">
        <f t="shared" si="3"/>
        <v>7912.5</v>
      </c>
      <c r="G4" s="64" t="s">
        <v>8</v>
      </c>
      <c r="H4" s="64" t="str">
        <f t="shared" si="4"/>
        <v>00496290456TRLO1</v>
      </c>
      <c r="I4" s="65"/>
      <c r="J4" t="s">
        <v>94</v>
      </c>
      <c r="K4" t="s">
        <v>95</v>
      </c>
      <c r="L4">
        <v>125</v>
      </c>
      <c r="M4">
        <v>63.3</v>
      </c>
      <c r="N4" t="s">
        <v>96</v>
      </c>
      <c r="O4" t="s">
        <v>1480</v>
      </c>
      <c r="P4" t="s">
        <v>97</v>
      </c>
      <c r="Q4" t="s">
        <v>1483</v>
      </c>
      <c r="R4">
        <v>20877</v>
      </c>
      <c r="S4">
        <v>1</v>
      </c>
      <c r="T4">
        <v>1</v>
      </c>
      <c r="U4">
        <v>0</v>
      </c>
      <c r="V4" t="s">
        <v>1482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32</v>
      </c>
      <c r="AD4">
        <v>1</v>
      </c>
      <c r="AE4" t="s">
        <v>1483</v>
      </c>
      <c r="AF4" t="s">
        <v>94</v>
      </c>
      <c r="AG4">
        <v>1</v>
      </c>
      <c r="AJ4" t="s">
        <v>104</v>
      </c>
      <c r="AK4" t="s">
        <v>104</v>
      </c>
      <c r="AL4" t="s">
        <v>32</v>
      </c>
      <c r="AM4" t="s">
        <v>105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14:47:00</v>
      </c>
      <c r="C5" s="62" t="s">
        <v>101</v>
      </c>
      <c r="D5" s="63">
        <f t="shared" si="1"/>
        <v>5</v>
      </c>
      <c r="E5" s="83">
        <f t="shared" si="2"/>
        <v>63.3</v>
      </c>
      <c r="F5" s="85">
        <f t="shared" si="3"/>
        <v>316.5</v>
      </c>
      <c r="G5" s="64" t="s">
        <v>8</v>
      </c>
      <c r="H5" s="64" t="str">
        <f t="shared" si="4"/>
        <v>00496290457TRLO1</v>
      </c>
      <c r="I5" s="65"/>
      <c r="J5" t="s">
        <v>94</v>
      </c>
      <c r="K5" t="s">
        <v>95</v>
      </c>
      <c r="L5">
        <v>5</v>
      </c>
      <c r="M5">
        <v>63.3</v>
      </c>
      <c r="N5" t="s">
        <v>96</v>
      </c>
      <c r="O5" t="s">
        <v>1480</v>
      </c>
      <c r="P5" t="s">
        <v>97</v>
      </c>
      <c r="Q5" t="s">
        <v>1484</v>
      </c>
      <c r="R5">
        <v>20877</v>
      </c>
      <c r="S5">
        <v>1</v>
      </c>
      <c r="T5">
        <v>1</v>
      </c>
      <c r="U5">
        <v>0</v>
      </c>
      <c r="V5" t="s">
        <v>1482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32</v>
      </c>
      <c r="AD5">
        <v>1</v>
      </c>
      <c r="AE5" t="s">
        <v>1484</v>
      </c>
      <c r="AF5" t="s">
        <v>94</v>
      </c>
      <c r="AG5">
        <v>1</v>
      </c>
      <c r="AJ5" t="s">
        <v>104</v>
      </c>
      <c r="AK5" t="s">
        <v>104</v>
      </c>
      <c r="AL5" t="s">
        <v>32</v>
      </c>
      <c r="AM5" t="s">
        <v>105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14:47:00</v>
      </c>
      <c r="C6" s="62" t="s">
        <v>101</v>
      </c>
      <c r="D6" s="63">
        <f t="shared" si="1"/>
        <v>10</v>
      </c>
      <c r="E6" s="83">
        <f t="shared" si="2"/>
        <v>63.3</v>
      </c>
      <c r="F6" s="85">
        <f t="shared" si="3"/>
        <v>633</v>
      </c>
      <c r="G6" s="64" t="s">
        <v>8</v>
      </c>
      <c r="H6" s="64" t="str">
        <f t="shared" si="4"/>
        <v>00496290458TRLO1</v>
      </c>
      <c r="I6" s="65"/>
      <c r="J6" t="s">
        <v>94</v>
      </c>
      <c r="K6" t="s">
        <v>95</v>
      </c>
      <c r="L6">
        <v>10</v>
      </c>
      <c r="M6">
        <v>63.3</v>
      </c>
      <c r="N6" t="s">
        <v>96</v>
      </c>
      <c r="O6" t="s">
        <v>1480</v>
      </c>
      <c r="P6" t="s">
        <v>97</v>
      </c>
      <c r="Q6" t="s">
        <v>1485</v>
      </c>
      <c r="R6">
        <v>20877</v>
      </c>
      <c r="S6">
        <v>1</v>
      </c>
      <c r="T6">
        <v>1</v>
      </c>
      <c r="U6">
        <v>0</v>
      </c>
      <c r="V6" t="s">
        <v>1482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32</v>
      </c>
      <c r="AD6">
        <v>1</v>
      </c>
      <c r="AE6" t="s">
        <v>1485</v>
      </c>
      <c r="AF6" t="s">
        <v>94</v>
      </c>
      <c r="AG6">
        <v>1</v>
      </c>
      <c r="AJ6" t="s">
        <v>104</v>
      </c>
      <c r="AK6" t="s">
        <v>104</v>
      </c>
      <c r="AL6" t="s">
        <v>32</v>
      </c>
      <c r="AM6" t="s">
        <v>105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14:47:00</v>
      </c>
      <c r="C7" s="62" t="s">
        <v>101</v>
      </c>
      <c r="D7" s="63">
        <f t="shared" si="1"/>
        <v>5</v>
      </c>
      <c r="E7" s="83">
        <f t="shared" si="2"/>
        <v>63.3</v>
      </c>
      <c r="F7" s="85">
        <f t="shared" si="3"/>
        <v>316.5</v>
      </c>
      <c r="G7" s="64" t="s">
        <v>8</v>
      </c>
      <c r="H7" s="64" t="str">
        <f t="shared" si="4"/>
        <v>00496290459TRLO1</v>
      </c>
      <c r="I7" s="65"/>
      <c r="J7" t="s">
        <v>94</v>
      </c>
      <c r="K7" t="s">
        <v>95</v>
      </c>
      <c r="L7">
        <v>5</v>
      </c>
      <c r="M7">
        <v>63.3</v>
      </c>
      <c r="N7" t="s">
        <v>96</v>
      </c>
      <c r="O7" t="s">
        <v>1480</v>
      </c>
      <c r="P7" t="s">
        <v>97</v>
      </c>
      <c r="Q7" t="s">
        <v>1486</v>
      </c>
      <c r="R7">
        <v>20877</v>
      </c>
      <c r="S7">
        <v>1</v>
      </c>
      <c r="T7">
        <v>1</v>
      </c>
      <c r="U7">
        <v>0</v>
      </c>
      <c r="V7" t="s">
        <v>1482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32</v>
      </c>
      <c r="AD7">
        <v>1</v>
      </c>
      <c r="AE7" t="s">
        <v>1486</v>
      </c>
      <c r="AF7" t="s">
        <v>94</v>
      </c>
      <c r="AG7">
        <v>1</v>
      </c>
      <c r="AJ7" t="s">
        <v>104</v>
      </c>
      <c r="AK7" t="s">
        <v>104</v>
      </c>
      <c r="AL7" t="s">
        <v>32</v>
      </c>
      <c r="AM7" t="s">
        <v>105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14:47:00</v>
      </c>
      <c r="C8" s="62" t="s">
        <v>101</v>
      </c>
      <c r="D8" s="63">
        <f t="shared" si="1"/>
        <v>5</v>
      </c>
      <c r="E8" s="83">
        <f t="shared" si="2"/>
        <v>63.3</v>
      </c>
      <c r="F8" s="85">
        <f t="shared" si="3"/>
        <v>316.5</v>
      </c>
      <c r="G8" s="64" t="s">
        <v>8</v>
      </c>
      <c r="H8" s="64" t="str">
        <f t="shared" si="4"/>
        <v>00496290460TRLO1</v>
      </c>
      <c r="I8" s="65"/>
      <c r="J8" t="s">
        <v>94</v>
      </c>
      <c r="K8" t="s">
        <v>95</v>
      </c>
      <c r="L8">
        <v>5</v>
      </c>
      <c r="M8">
        <v>63.3</v>
      </c>
      <c r="N8" t="s">
        <v>96</v>
      </c>
      <c r="O8" t="s">
        <v>1480</v>
      </c>
      <c r="P8" t="s">
        <v>97</v>
      </c>
      <c r="Q8" t="s">
        <v>1487</v>
      </c>
      <c r="R8">
        <v>20877</v>
      </c>
      <c r="S8">
        <v>1</v>
      </c>
      <c r="T8">
        <v>1</v>
      </c>
      <c r="U8">
        <v>0</v>
      </c>
      <c r="V8" t="s">
        <v>1482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32</v>
      </c>
      <c r="AD8">
        <v>1</v>
      </c>
      <c r="AE8" t="s">
        <v>1487</v>
      </c>
      <c r="AF8" t="s">
        <v>94</v>
      </c>
      <c r="AG8">
        <v>1</v>
      </c>
      <c r="AJ8" t="s">
        <v>104</v>
      </c>
      <c r="AK8" t="s">
        <v>104</v>
      </c>
      <c r="AL8" t="s">
        <v>32</v>
      </c>
      <c r="AM8" t="s">
        <v>105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14:47:00</v>
      </c>
      <c r="C9" s="62" t="s">
        <v>101</v>
      </c>
      <c r="D9" s="63">
        <f t="shared" si="1"/>
        <v>5</v>
      </c>
      <c r="E9" s="83">
        <f t="shared" si="2"/>
        <v>63.3</v>
      </c>
      <c r="F9" s="85">
        <f t="shared" si="3"/>
        <v>316.5</v>
      </c>
      <c r="G9" s="64" t="s">
        <v>8</v>
      </c>
      <c r="H9" s="64" t="str">
        <f t="shared" si="4"/>
        <v>00496290461TRLO1</v>
      </c>
      <c r="I9" s="65"/>
      <c r="J9" t="s">
        <v>94</v>
      </c>
      <c r="K9" t="s">
        <v>95</v>
      </c>
      <c r="L9">
        <v>5</v>
      </c>
      <c r="M9">
        <v>63.3</v>
      </c>
      <c r="N9" t="s">
        <v>96</v>
      </c>
      <c r="O9" t="s">
        <v>1480</v>
      </c>
      <c r="P9" t="s">
        <v>97</v>
      </c>
      <c r="Q9" t="s">
        <v>1488</v>
      </c>
      <c r="R9">
        <v>20877</v>
      </c>
      <c r="S9">
        <v>1</v>
      </c>
      <c r="T9">
        <v>1</v>
      </c>
      <c r="U9">
        <v>0</v>
      </c>
      <c r="V9" t="s">
        <v>1482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32</v>
      </c>
      <c r="AD9">
        <v>1</v>
      </c>
      <c r="AE9" t="s">
        <v>1488</v>
      </c>
      <c r="AF9" t="s">
        <v>94</v>
      </c>
      <c r="AG9">
        <v>1</v>
      </c>
      <c r="AJ9" t="s">
        <v>104</v>
      </c>
      <c r="AK9" t="s">
        <v>104</v>
      </c>
      <c r="AL9" t="s">
        <v>32</v>
      </c>
      <c r="AM9" t="s">
        <v>105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14:47:00</v>
      </c>
      <c r="C10" s="62" t="s">
        <v>101</v>
      </c>
      <c r="D10" s="63">
        <f t="shared" si="1"/>
        <v>3</v>
      </c>
      <c r="E10" s="83">
        <f t="shared" si="2"/>
        <v>63.3</v>
      </c>
      <c r="F10" s="85">
        <f t="shared" si="3"/>
        <v>189.89999999999998</v>
      </c>
      <c r="G10" s="64" t="s">
        <v>8</v>
      </c>
      <c r="H10" s="64" t="str">
        <f t="shared" si="4"/>
        <v>00496290462TRLO1</v>
      </c>
      <c r="I10" s="65"/>
      <c r="J10" t="s">
        <v>94</v>
      </c>
      <c r="K10" t="s">
        <v>95</v>
      </c>
      <c r="L10">
        <v>3</v>
      </c>
      <c r="M10">
        <v>63.3</v>
      </c>
      <c r="N10" t="s">
        <v>96</v>
      </c>
      <c r="O10" t="s">
        <v>1480</v>
      </c>
      <c r="P10" t="s">
        <v>97</v>
      </c>
      <c r="Q10" t="s">
        <v>1489</v>
      </c>
      <c r="R10">
        <v>20877</v>
      </c>
      <c r="S10">
        <v>1</v>
      </c>
      <c r="T10">
        <v>1</v>
      </c>
      <c r="U10">
        <v>0</v>
      </c>
      <c r="V10" t="s">
        <v>1482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32</v>
      </c>
      <c r="AD10">
        <v>1</v>
      </c>
      <c r="AE10" t="s">
        <v>1489</v>
      </c>
      <c r="AF10" t="s">
        <v>94</v>
      </c>
      <c r="AG10">
        <v>1</v>
      </c>
      <c r="AJ10" t="s">
        <v>104</v>
      </c>
      <c r="AK10" t="s">
        <v>104</v>
      </c>
      <c r="AL10" t="s">
        <v>32</v>
      </c>
      <c r="AM10" t="s">
        <v>105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14:47:00</v>
      </c>
      <c r="C11" s="62" t="s">
        <v>101</v>
      </c>
      <c r="D11" s="63">
        <f t="shared" si="1"/>
        <v>2</v>
      </c>
      <c r="E11" s="83">
        <f t="shared" si="2"/>
        <v>63.3</v>
      </c>
      <c r="F11" s="85">
        <f t="shared" si="3"/>
        <v>126.6</v>
      </c>
      <c r="G11" s="64" t="s">
        <v>8</v>
      </c>
      <c r="H11" s="64" t="str">
        <f t="shared" si="4"/>
        <v>00496290463TRLO1</v>
      </c>
      <c r="I11" s="65"/>
      <c r="J11" t="s">
        <v>94</v>
      </c>
      <c r="K11" t="s">
        <v>95</v>
      </c>
      <c r="L11">
        <v>2</v>
      </c>
      <c r="M11">
        <v>63.3</v>
      </c>
      <c r="N11" t="s">
        <v>96</v>
      </c>
      <c r="O11" t="s">
        <v>1480</v>
      </c>
      <c r="P11" t="s">
        <v>97</v>
      </c>
      <c r="Q11" t="s">
        <v>1490</v>
      </c>
      <c r="R11">
        <v>20877</v>
      </c>
      <c r="S11">
        <v>1</v>
      </c>
      <c r="T11">
        <v>1</v>
      </c>
      <c r="U11">
        <v>0</v>
      </c>
      <c r="V11" t="s">
        <v>1482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32</v>
      </c>
      <c r="AD11">
        <v>1</v>
      </c>
      <c r="AE11" t="s">
        <v>1490</v>
      </c>
      <c r="AF11" t="s">
        <v>94</v>
      </c>
      <c r="AG11">
        <v>1</v>
      </c>
      <c r="AJ11" t="s">
        <v>104</v>
      </c>
      <c r="AK11" t="s">
        <v>104</v>
      </c>
      <c r="AL11" t="s">
        <v>32</v>
      </c>
      <c r="AM11" t="s">
        <v>105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14:47:00</v>
      </c>
      <c r="C12" s="62" t="s">
        <v>101</v>
      </c>
      <c r="D12" s="63">
        <f t="shared" si="1"/>
        <v>72</v>
      </c>
      <c r="E12" s="83">
        <f t="shared" si="2"/>
        <v>63.3</v>
      </c>
      <c r="F12" s="85">
        <f t="shared" si="3"/>
        <v>4557.5999999999995</v>
      </c>
      <c r="G12" s="64" t="s">
        <v>8</v>
      </c>
      <c r="H12" s="64" t="str">
        <f t="shared" si="4"/>
        <v>00496290464TRLO1</v>
      </c>
      <c r="I12" s="65"/>
      <c r="J12" t="s">
        <v>94</v>
      </c>
      <c r="K12" t="s">
        <v>95</v>
      </c>
      <c r="L12">
        <v>72</v>
      </c>
      <c r="M12">
        <v>63.3</v>
      </c>
      <c r="N12" t="s">
        <v>96</v>
      </c>
      <c r="O12" t="s">
        <v>1480</v>
      </c>
      <c r="P12" t="s">
        <v>97</v>
      </c>
      <c r="Q12" t="s">
        <v>1491</v>
      </c>
      <c r="R12">
        <v>20877</v>
      </c>
      <c r="S12">
        <v>1</v>
      </c>
      <c r="T12">
        <v>1</v>
      </c>
      <c r="U12">
        <v>0</v>
      </c>
      <c r="V12" t="s">
        <v>1482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32</v>
      </c>
      <c r="AD12">
        <v>1</v>
      </c>
      <c r="AE12" t="s">
        <v>1491</v>
      </c>
      <c r="AF12" t="s">
        <v>94</v>
      </c>
      <c r="AG12">
        <v>1</v>
      </c>
      <c r="AJ12" t="s">
        <v>104</v>
      </c>
      <c r="AK12" t="s">
        <v>104</v>
      </c>
      <c r="AL12" t="s">
        <v>32</v>
      </c>
      <c r="AM12" t="s">
        <v>105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14:47:00</v>
      </c>
      <c r="C13" s="62" t="s">
        <v>101</v>
      </c>
      <c r="D13" s="63">
        <f t="shared" si="1"/>
        <v>5</v>
      </c>
      <c r="E13" s="83">
        <f t="shared" si="2"/>
        <v>63.3</v>
      </c>
      <c r="F13" s="85">
        <f t="shared" si="3"/>
        <v>316.5</v>
      </c>
      <c r="G13" s="64" t="s">
        <v>8</v>
      </c>
      <c r="H13" s="64" t="str">
        <f t="shared" si="4"/>
        <v>00496290465TRLO1</v>
      </c>
      <c r="I13" s="65"/>
      <c r="J13" t="s">
        <v>94</v>
      </c>
      <c r="K13" t="s">
        <v>95</v>
      </c>
      <c r="L13">
        <v>5</v>
      </c>
      <c r="M13">
        <v>63.3</v>
      </c>
      <c r="N13" t="s">
        <v>96</v>
      </c>
      <c r="O13" t="s">
        <v>1480</v>
      </c>
      <c r="P13" t="s">
        <v>97</v>
      </c>
      <c r="Q13" t="s">
        <v>1492</v>
      </c>
      <c r="R13">
        <v>20877</v>
      </c>
      <c r="S13">
        <v>1</v>
      </c>
      <c r="T13">
        <v>1</v>
      </c>
      <c r="U13">
        <v>0</v>
      </c>
      <c r="V13" t="s">
        <v>1482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32</v>
      </c>
      <c r="AD13">
        <v>1</v>
      </c>
      <c r="AE13" t="s">
        <v>1492</v>
      </c>
      <c r="AF13" t="s">
        <v>94</v>
      </c>
      <c r="AG13">
        <v>1</v>
      </c>
      <c r="AJ13" t="s">
        <v>104</v>
      </c>
      <c r="AK13" t="s">
        <v>104</v>
      </c>
      <c r="AL13" t="s">
        <v>32</v>
      </c>
      <c r="AM13" t="s">
        <v>105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14:47:00</v>
      </c>
      <c r="C14" s="62" t="s">
        <v>101</v>
      </c>
      <c r="D14" s="63">
        <f t="shared" si="1"/>
        <v>5</v>
      </c>
      <c r="E14" s="83">
        <f t="shared" si="2"/>
        <v>63.3</v>
      </c>
      <c r="F14" s="85">
        <f t="shared" si="3"/>
        <v>316.5</v>
      </c>
      <c r="G14" s="64" t="s">
        <v>8</v>
      </c>
      <c r="H14" s="64" t="str">
        <f t="shared" si="4"/>
        <v>00496290466TRLO1</v>
      </c>
      <c r="I14" s="65"/>
      <c r="J14" t="s">
        <v>94</v>
      </c>
      <c r="K14" t="s">
        <v>95</v>
      </c>
      <c r="L14">
        <v>5</v>
      </c>
      <c r="M14">
        <v>63.3</v>
      </c>
      <c r="N14" t="s">
        <v>96</v>
      </c>
      <c r="O14" t="s">
        <v>1480</v>
      </c>
      <c r="P14" t="s">
        <v>97</v>
      </c>
      <c r="Q14" t="s">
        <v>1493</v>
      </c>
      <c r="R14">
        <v>20877</v>
      </c>
      <c r="S14">
        <v>1</v>
      </c>
      <c r="T14">
        <v>1</v>
      </c>
      <c r="U14">
        <v>0</v>
      </c>
      <c r="V14" t="s">
        <v>1482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32</v>
      </c>
      <c r="AD14">
        <v>1</v>
      </c>
      <c r="AE14" t="s">
        <v>1493</v>
      </c>
      <c r="AF14" t="s">
        <v>94</v>
      </c>
      <c r="AG14">
        <v>1</v>
      </c>
      <c r="AJ14" t="s">
        <v>104</v>
      </c>
      <c r="AK14" t="s">
        <v>104</v>
      </c>
      <c r="AL14" t="s">
        <v>32</v>
      </c>
      <c r="AM14" t="s">
        <v>105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14:47:00</v>
      </c>
      <c r="C15" s="62" t="s">
        <v>101</v>
      </c>
      <c r="D15" s="63">
        <f t="shared" si="1"/>
        <v>5</v>
      </c>
      <c r="E15" s="83">
        <f t="shared" si="2"/>
        <v>63.3</v>
      </c>
      <c r="F15" s="85">
        <f t="shared" si="3"/>
        <v>316.5</v>
      </c>
      <c r="G15" s="64" t="s">
        <v>8</v>
      </c>
      <c r="H15" s="64" t="str">
        <f t="shared" si="4"/>
        <v>00496290467TRLO1</v>
      </c>
      <c r="I15" s="65"/>
      <c r="J15" t="s">
        <v>94</v>
      </c>
      <c r="K15" t="s">
        <v>95</v>
      </c>
      <c r="L15">
        <v>5</v>
      </c>
      <c r="M15">
        <v>63.3</v>
      </c>
      <c r="N15" t="s">
        <v>96</v>
      </c>
      <c r="O15" t="s">
        <v>1480</v>
      </c>
      <c r="P15" t="s">
        <v>97</v>
      </c>
      <c r="Q15" t="s">
        <v>1494</v>
      </c>
      <c r="R15">
        <v>20877</v>
      </c>
      <c r="S15">
        <v>1</v>
      </c>
      <c r="T15">
        <v>1</v>
      </c>
      <c r="U15">
        <v>0</v>
      </c>
      <c r="V15" t="s">
        <v>1482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32</v>
      </c>
      <c r="AD15">
        <v>1</v>
      </c>
      <c r="AE15" t="s">
        <v>1494</v>
      </c>
      <c r="AF15" t="s">
        <v>94</v>
      </c>
      <c r="AG15">
        <v>1</v>
      </c>
      <c r="AJ15" t="s">
        <v>104</v>
      </c>
      <c r="AK15" t="s">
        <v>104</v>
      </c>
      <c r="AL15" t="s">
        <v>32</v>
      </c>
      <c r="AM15" t="s">
        <v>105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14:47:00</v>
      </c>
      <c r="C16" s="62" t="s">
        <v>101</v>
      </c>
      <c r="D16" s="63">
        <f t="shared" si="1"/>
        <v>5</v>
      </c>
      <c r="E16" s="83">
        <f t="shared" si="2"/>
        <v>63.3</v>
      </c>
      <c r="F16" s="85">
        <f t="shared" si="3"/>
        <v>316.5</v>
      </c>
      <c r="G16" s="64" t="s">
        <v>8</v>
      </c>
      <c r="H16" s="64" t="str">
        <f t="shared" si="4"/>
        <v>00496290468TRLO1</v>
      </c>
      <c r="I16" s="65"/>
      <c r="J16" t="s">
        <v>94</v>
      </c>
      <c r="K16" t="s">
        <v>95</v>
      </c>
      <c r="L16">
        <v>5</v>
      </c>
      <c r="M16">
        <v>63.3</v>
      </c>
      <c r="N16" t="s">
        <v>96</v>
      </c>
      <c r="O16" t="s">
        <v>1480</v>
      </c>
      <c r="P16" t="s">
        <v>97</v>
      </c>
      <c r="Q16" t="s">
        <v>1495</v>
      </c>
      <c r="R16">
        <v>20877</v>
      </c>
      <c r="S16">
        <v>1</v>
      </c>
      <c r="T16">
        <v>1</v>
      </c>
      <c r="U16">
        <v>0</v>
      </c>
      <c r="V16" t="s">
        <v>1482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32</v>
      </c>
      <c r="AD16">
        <v>1</v>
      </c>
      <c r="AE16" t="s">
        <v>1495</v>
      </c>
      <c r="AF16" t="s">
        <v>94</v>
      </c>
      <c r="AG16">
        <v>1</v>
      </c>
      <c r="AJ16" t="s">
        <v>104</v>
      </c>
      <c r="AK16" t="s">
        <v>104</v>
      </c>
      <c r="AL16" t="s">
        <v>32</v>
      </c>
      <c r="AM16" t="s">
        <v>105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14:47:00</v>
      </c>
      <c r="C17" s="62" t="s">
        <v>101</v>
      </c>
      <c r="D17" s="63">
        <f t="shared" si="1"/>
        <v>5</v>
      </c>
      <c r="E17" s="83">
        <f t="shared" si="2"/>
        <v>63.3</v>
      </c>
      <c r="F17" s="85">
        <f t="shared" si="3"/>
        <v>316.5</v>
      </c>
      <c r="G17" s="64" t="s">
        <v>8</v>
      </c>
      <c r="H17" s="64" t="str">
        <f t="shared" si="4"/>
        <v>00496290469TRLO1</v>
      </c>
      <c r="I17" s="65"/>
      <c r="J17" t="s">
        <v>94</v>
      </c>
      <c r="K17" t="s">
        <v>95</v>
      </c>
      <c r="L17">
        <v>5</v>
      </c>
      <c r="M17">
        <v>63.3</v>
      </c>
      <c r="N17" t="s">
        <v>96</v>
      </c>
      <c r="O17" t="s">
        <v>1480</v>
      </c>
      <c r="P17" t="s">
        <v>97</v>
      </c>
      <c r="Q17" t="s">
        <v>1496</v>
      </c>
      <c r="R17">
        <v>20877</v>
      </c>
      <c r="S17">
        <v>1</v>
      </c>
      <c r="T17">
        <v>1</v>
      </c>
      <c r="U17">
        <v>0</v>
      </c>
      <c r="V17" t="s">
        <v>1482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32</v>
      </c>
      <c r="AD17">
        <v>1</v>
      </c>
      <c r="AE17" t="s">
        <v>1496</v>
      </c>
      <c r="AF17" t="s">
        <v>94</v>
      </c>
      <c r="AG17">
        <v>1</v>
      </c>
      <c r="AJ17" t="s">
        <v>104</v>
      </c>
      <c r="AK17" t="s">
        <v>104</v>
      </c>
      <c r="AL17" t="s">
        <v>32</v>
      </c>
      <c r="AM17" t="s">
        <v>105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14:47:00</v>
      </c>
      <c r="C18" s="62" t="s">
        <v>101</v>
      </c>
      <c r="D18" s="63">
        <f t="shared" si="1"/>
        <v>5</v>
      </c>
      <c r="E18" s="83">
        <f t="shared" si="2"/>
        <v>63.3</v>
      </c>
      <c r="F18" s="85">
        <f t="shared" si="3"/>
        <v>316.5</v>
      </c>
      <c r="G18" s="64" t="s">
        <v>8</v>
      </c>
      <c r="H18" s="64" t="str">
        <f t="shared" si="4"/>
        <v>00496290470TRLO1</v>
      </c>
      <c r="I18" s="65"/>
      <c r="J18" t="s">
        <v>94</v>
      </c>
      <c r="K18" t="s">
        <v>95</v>
      </c>
      <c r="L18">
        <v>5</v>
      </c>
      <c r="M18">
        <v>63.3</v>
      </c>
      <c r="N18" t="s">
        <v>96</v>
      </c>
      <c r="O18" t="s">
        <v>1480</v>
      </c>
      <c r="P18" t="s">
        <v>97</v>
      </c>
      <c r="Q18" t="s">
        <v>1497</v>
      </c>
      <c r="R18">
        <v>20877</v>
      </c>
      <c r="S18">
        <v>1</v>
      </c>
      <c r="T18">
        <v>1</v>
      </c>
      <c r="U18">
        <v>0</v>
      </c>
      <c r="V18" t="s">
        <v>1482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32</v>
      </c>
      <c r="AD18">
        <v>1</v>
      </c>
      <c r="AE18" t="s">
        <v>1497</v>
      </c>
      <c r="AF18" t="s">
        <v>94</v>
      </c>
      <c r="AG18">
        <v>1</v>
      </c>
      <c r="AJ18" t="s">
        <v>104</v>
      </c>
      <c r="AK18" t="s">
        <v>104</v>
      </c>
      <c r="AL18" t="s">
        <v>32</v>
      </c>
      <c r="AM18" t="s">
        <v>105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14:47:00</v>
      </c>
      <c r="C19" s="62" t="s">
        <v>101</v>
      </c>
      <c r="D19" s="63">
        <f t="shared" si="1"/>
        <v>5</v>
      </c>
      <c r="E19" s="83">
        <f t="shared" si="2"/>
        <v>63.3</v>
      </c>
      <c r="F19" s="85">
        <f t="shared" si="3"/>
        <v>316.5</v>
      </c>
      <c r="G19" s="64" t="s">
        <v>8</v>
      </c>
      <c r="H19" s="64" t="str">
        <f t="shared" si="4"/>
        <v>00496290471TRLO1</v>
      </c>
      <c r="I19" s="65"/>
      <c r="J19" t="s">
        <v>94</v>
      </c>
      <c r="K19" t="s">
        <v>95</v>
      </c>
      <c r="L19">
        <v>5</v>
      </c>
      <c r="M19">
        <v>63.3</v>
      </c>
      <c r="N19" t="s">
        <v>96</v>
      </c>
      <c r="O19" t="s">
        <v>1480</v>
      </c>
      <c r="P19" t="s">
        <v>97</v>
      </c>
      <c r="Q19" t="s">
        <v>1498</v>
      </c>
      <c r="R19">
        <v>20877</v>
      </c>
      <c r="S19">
        <v>1</v>
      </c>
      <c r="T19">
        <v>1</v>
      </c>
      <c r="U19">
        <v>0</v>
      </c>
      <c r="V19" t="s">
        <v>1482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32</v>
      </c>
      <c r="AD19">
        <v>1</v>
      </c>
      <c r="AE19" t="s">
        <v>1498</v>
      </c>
      <c r="AF19" t="s">
        <v>94</v>
      </c>
      <c r="AG19">
        <v>1</v>
      </c>
      <c r="AJ19" t="s">
        <v>104</v>
      </c>
      <c r="AK19" t="s">
        <v>104</v>
      </c>
      <c r="AL19" t="s">
        <v>32</v>
      </c>
      <c r="AM19" t="s">
        <v>105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 t="shared" si="0"/>
        <v>14:47:00</v>
      </c>
      <c r="C20" s="62" t="s">
        <v>101</v>
      </c>
      <c r="D20" s="63">
        <f t="shared" si="1"/>
        <v>5</v>
      </c>
      <c r="E20" s="83">
        <f t="shared" si="2"/>
        <v>63.3</v>
      </c>
      <c r="F20" s="85">
        <f t="shared" si="3"/>
        <v>316.5</v>
      </c>
      <c r="G20" s="64" t="s">
        <v>8</v>
      </c>
      <c r="H20" s="64" t="str">
        <f t="shared" si="4"/>
        <v>00496290472TRLO1</v>
      </c>
      <c r="I20" s="65"/>
      <c r="J20" t="s">
        <v>94</v>
      </c>
      <c r="K20" t="s">
        <v>95</v>
      </c>
      <c r="L20">
        <v>5</v>
      </c>
      <c r="M20">
        <v>63.3</v>
      </c>
      <c r="N20" t="s">
        <v>96</v>
      </c>
      <c r="O20" t="s">
        <v>1480</v>
      </c>
      <c r="P20" t="s">
        <v>97</v>
      </c>
      <c r="Q20" t="s">
        <v>1499</v>
      </c>
      <c r="R20">
        <v>20877</v>
      </c>
      <c r="S20">
        <v>1</v>
      </c>
      <c r="T20">
        <v>1</v>
      </c>
      <c r="U20">
        <v>0</v>
      </c>
      <c r="V20" t="s">
        <v>1482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32</v>
      </c>
      <c r="AD20">
        <v>1</v>
      </c>
      <c r="AE20" t="s">
        <v>1499</v>
      </c>
      <c r="AF20" t="s">
        <v>94</v>
      </c>
      <c r="AG20">
        <v>1</v>
      </c>
      <c r="AJ20" t="s">
        <v>104</v>
      </c>
      <c r="AK20" t="s">
        <v>104</v>
      </c>
      <c r="AL20" t="s">
        <v>32</v>
      </c>
      <c r="AM20" t="s">
        <v>105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14:47:00</v>
      </c>
      <c r="C21" s="62" t="s">
        <v>101</v>
      </c>
      <c r="D21" s="63">
        <f t="shared" ref="D21:D77" si="5">L21</f>
        <v>5</v>
      </c>
      <c r="E21" s="83">
        <f>M21</f>
        <v>63.3</v>
      </c>
      <c r="F21" s="85">
        <f t="shared" si="3"/>
        <v>316.5</v>
      </c>
      <c r="G21" s="64" t="s">
        <v>8</v>
      </c>
      <c r="H21" s="64" t="str">
        <f>Q21</f>
        <v>00496290473TRLO1</v>
      </c>
      <c r="J21" t="s">
        <v>94</v>
      </c>
      <c r="K21" t="s">
        <v>95</v>
      </c>
      <c r="L21">
        <v>5</v>
      </c>
      <c r="M21">
        <v>63.3</v>
      </c>
      <c r="N21" t="s">
        <v>96</v>
      </c>
      <c r="O21" t="s">
        <v>1480</v>
      </c>
      <c r="P21" t="s">
        <v>97</v>
      </c>
      <c r="Q21" t="s">
        <v>1500</v>
      </c>
      <c r="R21">
        <v>20877</v>
      </c>
      <c r="S21">
        <v>1</v>
      </c>
      <c r="T21">
        <v>1</v>
      </c>
      <c r="U21">
        <v>0</v>
      </c>
      <c r="V21" t="s">
        <v>1482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32</v>
      </c>
      <c r="AD21">
        <v>1</v>
      </c>
      <c r="AE21" t="s">
        <v>1500</v>
      </c>
      <c r="AF21" t="s">
        <v>94</v>
      </c>
      <c r="AG21">
        <v>1</v>
      </c>
      <c r="AJ21" t="s">
        <v>104</v>
      </c>
      <c r="AK21" t="s">
        <v>104</v>
      </c>
      <c r="AL21" t="s">
        <v>32</v>
      </c>
      <c r="AM21" t="s">
        <v>105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14:47:00</v>
      </c>
      <c r="C22" s="62" t="s">
        <v>101</v>
      </c>
      <c r="D22" s="63">
        <f t="shared" si="5"/>
        <v>5</v>
      </c>
      <c r="E22" s="83">
        <f>M22</f>
        <v>63.3</v>
      </c>
      <c r="F22" s="85">
        <f t="shared" si="3"/>
        <v>316.5</v>
      </c>
      <c r="G22" s="64" t="s">
        <v>8</v>
      </c>
      <c r="H22" s="64" t="str">
        <f>Q22</f>
        <v>00496290474TRLO1</v>
      </c>
      <c r="J22" t="s">
        <v>94</v>
      </c>
      <c r="K22" t="s">
        <v>95</v>
      </c>
      <c r="L22">
        <v>5</v>
      </c>
      <c r="M22">
        <v>63.3</v>
      </c>
      <c r="N22" t="s">
        <v>96</v>
      </c>
      <c r="O22" t="s">
        <v>1480</v>
      </c>
      <c r="P22" t="s">
        <v>97</v>
      </c>
      <c r="Q22" t="s">
        <v>1501</v>
      </c>
      <c r="R22">
        <v>20877</v>
      </c>
      <c r="S22">
        <v>1</v>
      </c>
      <c r="T22">
        <v>1</v>
      </c>
      <c r="U22">
        <v>0</v>
      </c>
      <c r="V22" t="s">
        <v>1482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32</v>
      </c>
      <c r="AD22">
        <v>1</v>
      </c>
      <c r="AE22" t="s">
        <v>1501</v>
      </c>
      <c r="AF22" t="s">
        <v>94</v>
      </c>
      <c r="AG22">
        <v>1</v>
      </c>
      <c r="AJ22" t="s">
        <v>104</v>
      </c>
      <c r="AK22" t="s">
        <v>104</v>
      </c>
      <c r="AL22" t="s">
        <v>32</v>
      </c>
      <c r="AM22" t="s">
        <v>105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>MID(O23,FIND(" ",O23)+1,8)</f>
        <v>14:47:00</v>
      </c>
      <c r="C23" s="62" t="s">
        <v>101</v>
      </c>
      <c r="D23" s="63">
        <f t="shared" si="5"/>
        <v>5</v>
      </c>
      <c r="E23" s="83">
        <f>M23</f>
        <v>63.3</v>
      </c>
      <c r="F23" s="85">
        <f t="shared" si="3"/>
        <v>316.5</v>
      </c>
      <c r="G23" s="64" t="s">
        <v>8</v>
      </c>
      <c r="H23" s="64" t="str">
        <f>Q23</f>
        <v>00496290475TRLO1</v>
      </c>
      <c r="J23" t="s">
        <v>94</v>
      </c>
      <c r="K23" t="s">
        <v>95</v>
      </c>
      <c r="L23">
        <v>5</v>
      </c>
      <c r="M23">
        <v>63.3</v>
      </c>
      <c r="N23" t="s">
        <v>96</v>
      </c>
      <c r="O23" t="s">
        <v>1480</v>
      </c>
      <c r="P23" t="s">
        <v>97</v>
      </c>
      <c r="Q23" t="s">
        <v>1502</v>
      </c>
      <c r="R23">
        <v>20877</v>
      </c>
      <c r="S23">
        <v>1</v>
      </c>
      <c r="T23">
        <v>1</v>
      </c>
      <c r="U23">
        <v>0</v>
      </c>
      <c r="V23" t="s">
        <v>1482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32</v>
      </c>
      <c r="AD23">
        <v>1</v>
      </c>
      <c r="AE23" t="s">
        <v>1502</v>
      </c>
      <c r="AF23" t="s">
        <v>94</v>
      </c>
      <c r="AG23">
        <v>1</v>
      </c>
      <c r="AJ23" t="s">
        <v>104</v>
      </c>
      <c r="AK23" t="s">
        <v>104</v>
      </c>
      <c r="AL23" t="s">
        <v>32</v>
      </c>
      <c r="AM23" t="s">
        <v>105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ref="B24:B52" si="6">MID(O24,FIND(" ",O24)+1,8)</f>
        <v>14:47:00</v>
      </c>
      <c r="C24" s="62" t="s">
        <v>101</v>
      </c>
      <c r="D24" s="63">
        <f t="shared" si="5"/>
        <v>5</v>
      </c>
      <c r="E24" s="83">
        <f t="shared" ref="E24:E53" si="7">M24</f>
        <v>63.3</v>
      </c>
      <c r="F24" s="85">
        <f t="shared" si="3"/>
        <v>316.5</v>
      </c>
      <c r="G24" s="64" t="s">
        <v>8</v>
      </c>
      <c r="H24" s="64" t="str">
        <f t="shared" ref="H24:H53" si="8">Q24</f>
        <v>00496290476TRLO1</v>
      </c>
      <c r="J24" t="s">
        <v>94</v>
      </c>
      <c r="K24" t="s">
        <v>95</v>
      </c>
      <c r="L24">
        <v>5</v>
      </c>
      <c r="M24">
        <v>63.3</v>
      </c>
      <c r="N24" t="s">
        <v>96</v>
      </c>
      <c r="O24" t="s">
        <v>1480</v>
      </c>
      <c r="P24" t="s">
        <v>97</v>
      </c>
      <c r="Q24" t="s">
        <v>1503</v>
      </c>
      <c r="R24">
        <v>20877</v>
      </c>
      <c r="S24">
        <v>1</v>
      </c>
      <c r="T24">
        <v>1</v>
      </c>
      <c r="U24">
        <v>0</v>
      </c>
      <c r="V24" t="s">
        <v>1482</v>
      </c>
      <c r="W24" t="s">
        <v>102</v>
      </c>
      <c r="X24">
        <v>1</v>
      </c>
      <c r="Y24">
        <v>0</v>
      </c>
      <c r="Z24">
        <v>0</v>
      </c>
      <c r="AB24" t="s">
        <v>103</v>
      </c>
      <c r="AC24" t="s">
        <v>32</v>
      </c>
      <c r="AD24">
        <v>1</v>
      </c>
      <c r="AE24" t="s">
        <v>1503</v>
      </c>
      <c r="AF24" t="s">
        <v>94</v>
      </c>
      <c r="AG24">
        <v>1</v>
      </c>
      <c r="AJ24" t="s">
        <v>104</v>
      </c>
      <c r="AK24" t="s">
        <v>104</v>
      </c>
      <c r="AL24" t="s">
        <v>32</v>
      </c>
      <c r="AM24" t="s">
        <v>105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14:47:00</v>
      </c>
      <c r="C25" s="62" t="s">
        <v>101</v>
      </c>
      <c r="D25" s="63">
        <f t="shared" si="5"/>
        <v>5</v>
      </c>
      <c r="E25" s="83">
        <f t="shared" si="7"/>
        <v>63.3</v>
      </c>
      <c r="F25" s="85">
        <f t="shared" si="3"/>
        <v>316.5</v>
      </c>
      <c r="G25" s="64" t="s">
        <v>8</v>
      </c>
      <c r="H25" s="64" t="str">
        <f t="shared" si="8"/>
        <v>00496290477TRLO1</v>
      </c>
      <c r="J25" t="s">
        <v>94</v>
      </c>
      <c r="K25" t="s">
        <v>95</v>
      </c>
      <c r="L25">
        <v>5</v>
      </c>
      <c r="M25">
        <v>63.3</v>
      </c>
      <c r="N25" t="s">
        <v>96</v>
      </c>
      <c r="O25" t="s">
        <v>1480</v>
      </c>
      <c r="P25" t="s">
        <v>97</v>
      </c>
      <c r="Q25" t="s">
        <v>1504</v>
      </c>
      <c r="R25">
        <v>20877</v>
      </c>
      <c r="S25">
        <v>1</v>
      </c>
      <c r="T25">
        <v>1</v>
      </c>
      <c r="U25">
        <v>0</v>
      </c>
      <c r="V25" t="s">
        <v>1482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32</v>
      </c>
      <c r="AD25">
        <v>1</v>
      </c>
      <c r="AE25" t="s">
        <v>1504</v>
      </c>
      <c r="AF25" t="s">
        <v>94</v>
      </c>
      <c r="AG25">
        <v>1</v>
      </c>
      <c r="AJ25" t="s">
        <v>104</v>
      </c>
      <c r="AK25" t="s">
        <v>104</v>
      </c>
      <c r="AL25" t="s">
        <v>32</v>
      </c>
      <c r="AM25" t="s">
        <v>105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14:47:00</v>
      </c>
      <c r="C26" s="62" t="s">
        <v>101</v>
      </c>
      <c r="D26" s="63">
        <f t="shared" si="5"/>
        <v>5</v>
      </c>
      <c r="E26" s="83">
        <f t="shared" si="7"/>
        <v>63.3</v>
      </c>
      <c r="F26" s="85">
        <f t="shared" si="3"/>
        <v>316.5</v>
      </c>
      <c r="G26" s="64" t="s">
        <v>8</v>
      </c>
      <c r="H26" s="64" t="str">
        <f t="shared" si="8"/>
        <v>00496290478TRLO1</v>
      </c>
      <c r="J26" t="s">
        <v>94</v>
      </c>
      <c r="K26" t="s">
        <v>95</v>
      </c>
      <c r="L26">
        <v>5</v>
      </c>
      <c r="M26">
        <v>63.3</v>
      </c>
      <c r="N26" t="s">
        <v>96</v>
      </c>
      <c r="O26" t="s">
        <v>1480</v>
      </c>
      <c r="P26" t="s">
        <v>97</v>
      </c>
      <c r="Q26" t="s">
        <v>1505</v>
      </c>
      <c r="R26">
        <v>20877</v>
      </c>
      <c r="S26">
        <v>1</v>
      </c>
      <c r="T26">
        <v>1</v>
      </c>
      <c r="U26">
        <v>0</v>
      </c>
      <c r="V26" t="s">
        <v>1482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32</v>
      </c>
      <c r="AD26">
        <v>1</v>
      </c>
      <c r="AE26" t="s">
        <v>1505</v>
      </c>
      <c r="AF26" t="s">
        <v>94</v>
      </c>
      <c r="AG26">
        <v>1</v>
      </c>
      <c r="AJ26" t="s">
        <v>104</v>
      </c>
      <c r="AK26" t="s">
        <v>104</v>
      </c>
      <c r="AL26" t="s">
        <v>32</v>
      </c>
      <c r="AM26" t="s">
        <v>105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14:47:00</v>
      </c>
      <c r="C27" s="62" t="s">
        <v>101</v>
      </c>
      <c r="D27" s="63">
        <f t="shared" si="5"/>
        <v>5</v>
      </c>
      <c r="E27" s="83">
        <f t="shared" si="7"/>
        <v>63.3</v>
      </c>
      <c r="F27" s="85">
        <f t="shared" si="3"/>
        <v>316.5</v>
      </c>
      <c r="G27" s="64" t="s">
        <v>8</v>
      </c>
      <c r="H27" s="64" t="str">
        <f t="shared" si="8"/>
        <v>00496290479TRLO1</v>
      </c>
      <c r="J27" t="s">
        <v>94</v>
      </c>
      <c r="K27" t="s">
        <v>95</v>
      </c>
      <c r="L27">
        <v>5</v>
      </c>
      <c r="M27">
        <v>63.3</v>
      </c>
      <c r="N27" t="s">
        <v>96</v>
      </c>
      <c r="O27" t="s">
        <v>1480</v>
      </c>
      <c r="P27" t="s">
        <v>97</v>
      </c>
      <c r="Q27" t="s">
        <v>1506</v>
      </c>
      <c r="R27">
        <v>20877</v>
      </c>
      <c r="S27">
        <v>1</v>
      </c>
      <c r="T27">
        <v>1</v>
      </c>
      <c r="U27">
        <v>0</v>
      </c>
      <c r="V27" t="s">
        <v>1482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32</v>
      </c>
      <c r="AD27">
        <v>1</v>
      </c>
      <c r="AE27" t="s">
        <v>1506</v>
      </c>
      <c r="AF27" t="s">
        <v>94</v>
      </c>
      <c r="AG27">
        <v>1</v>
      </c>
      <c r="AJ27" t="s">
        <v>104</v>
      </c>
      <c r="AK27" t="s">
        <v>104</v>
      </c>
      <c r="AL27" t="s">
        <v>32</v>
      </c>
      <c r="AM27" t="s">
        <v>105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14:47:00</v>
      </c>
      <c r="C28" s="62" t="s">
        <v>101</v>
      </c>
      <c r="D28" s="63">
        <f t="shared" si="5"/>
        <v>5</v>
      </c>
      <c r="E28" s="83">
        <f t="shared" si="7"/>
        <v>63.3</v>
      </c>
      <c r="F28" s="85">
        <f t="shared" si="3"/>
        <v>316.5</v>
      </c>
      <c r="G28" s="64" t="s">
        <v>8</v>
      </c>
      <c r="H28" s="64" t="str">
        <f t="shared" si="8"/>
        <v>00496290480TRLO1</v>
      </c>
      <c r="J28" t="s">
        <v>94</v>
      </c>
      <c r="K28" t="s">
        <v>95</v>
      </c>
      <c r="L28">
        <v>5</v>
      </c>
      <c r="M28">
        <v>63.3</v>
      </c>
      <c r="N28" t="s">
        <v>96</v>
      </c>
      <c r="O28" t="s">
        <v>1480</v>
      </c>
      <c r="P28" t="s">
        <v>97</v>
      </c>
      <c r="Q28" t="s">
        <v>1507</v>
      </c>
      <c r="R28">
        <v>20877</v>
      </c>
      <c r="S28">
        <v>1</v>
      </c>
      <c r="T28">
        <v>1</v>
      </c>
      <c r="U28">
        <v>0</v>
      </c>
      <c r="V28" t="s">
        <v>1482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32</v>
      </c>
      <c r="AD28">
        <v>1</v>
      </c>
      <c r="AE28" t="s">
        <v>1507</v>
      </c>
      <c r="AF28" t="s">
        <v>94</v>
      </c>
      <c r="AG28">
        <v>1</v>
      </c>
      <c r="AJ28" t="s">
        <v>104</v>
      </c>
      <c r="AK28" t="s">
        <v>104</v>
      </c>
      <c r="AL28" t="s">
        <v>32</v>
      </c>
      <c r="AM28" t="s">
        <v>105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14:47:00</v>
      </c>
      <c r="C29" s="62" t="s">
        <v>101</v>
      </c>
      <c r="D29" s="63">
        <f t="shared" si="5"/>
        <v>5</v>
      </c>
      <c r="E29" s="83">
        <f t="shared" si="7"/>
        <v>63.3</v>
      </c>
      <c r="F29" s="85">
        <f t="shared" si="3"/>
        <v>316.5</v>
      </c>
      <c r="G29" s="64" t="s">
        <v>8</v>
      </c>
      <c r="H29" s="64" t="str">
        <f t="shared" si="8"/>
        <v>00496290481TRLO1</v>
      </c>
      <c r="J29" t="s">
        <v>94</v>
      </c>
      <c r="K29" t="s">
        <v>95</v>
      </c>
      <c r="L29">
        <v>5</v>
      </c>
      <c r="M29">
        <v>63.3</v>
      </c>
      <c r="N29" t="s">
        <v>96</v>
      </c>
      <c r="O29" t="s">
        <v>1480</v>
      </c>
      <c r="P29" t="s">
        <v>97</v>
      </c>
      <c r="Q29" t="s">
        <v>1508</v>
      </c>
      <c r="R29">
        <v>20877</v>
      </c>
      <c r="S29">
        <v>1</v>
      </c>
      <c r="T29">
        <v>1</v>
      </c>
      <c r="U29">
        <v>0</v>
      </c>
      <c r="V29" t="s">
        <v>1482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32</v>
      </c>
      <c r="AD29">
        <v>1</v>
      </c>
      <c r="AE29" t="s">
        <v>1508</v>
      </c>
      <c r="AF29" t="s">
        <v>94</v>
      </c>
      <c r="AG29">
        <v>1</v>
      </c>
      <c r="AJ29" t="s">
        <v>104</v>
      </c>
      <c r="AK29" t="s">
        <v>104</v>
      </c>
      <c r="AL29" t="s">
        <v>32</v>
      </c>
      <c r="AM29" t="s">
        <v>105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14:47:00</v>
      </c>
      <c r="C30" s="62" t="s">
        <v>101</v>
      </c>
      <c r="D30" s="63">
        <f t="shared" si="5"/>
        <v>5</v>
      </c>
      <c r="E30" s="83">
        <f t="shared" si="7"/>
        <v>63.3</v>
      </c>
      <c r="F30" s="85">
        <f t="shared" si="3"/>
        <v>316.5</v>
      </c>
      <c r="G30" s="64" t="s">
        <v>8</v>
      </c>
      <c r="H30" s="64" t="str">
        <f t="shared" si="8"/>
        <v>00496290482TRLO1</v>
      </c>
      <c r="J30" t="s">
        <v>94</v>
      </c>
      <c r="K30" t="s">
        <v>95</v>
      </c>
      <c r="L30">
        <v>5</v>
      </c>
      <c r="M30">
        <v>63.3</v>
      </c>
      <c r="N30" t="s">
        <v>96</v>
      </c>
      <c r="O30" t="s">
        <v>1480</v>
      </c>
      <c r="P30" t="s">
        <v>97</v>
      </c>
      <c r="Q30" t="s">
        <v>1509</v>
      </c>
      <c r="R30">
        <v>20877</v>
      </c>
      <c r="S30">
        <v>1</v>
      </c>
      <c r="T30">
        <v>1</v>
      </c>
      <c r="U30">
        <v>0</v>
      </c>
      <c r="V30" t="s">
        <v>1482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32</v>
      </c>
      <c r="AD30">
        <v>1</v>
      </c>
      <c r="AE30" t="s">
        <v>1509</v>
      </c>
      <c r="AF30" t="s">
        <v>94</v>
      </c>
      <c r="AG30">
        <v>1</v>
      </c>
      <c r="AJ30" t="s">
        <v>104</v>
      </c>
      <c r="AK30" t="s">
        <v>104</v>
      </c>
      <c r="AL30" t="s">
        <v>32</v>
      </c>
      <c r="AM30" t="s">
        <v>105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14:47:00</v>
      </c>
      <c r="C31" s="62" t="s">
        <v>101</v>
      </c>
      <c r="D31" s="63">
        <f t="shared" si="5"/>
        <v>5</v>
      </c>
      <c r="E31" s="83">
        <f t="shared" si="7"/>
        <v>63.3</v>
      </c>
      <c r="F31" s="85">
        <f t="shared" si="3"/>
        <v>316.5</v>
      </c>
      <c r="G31" s="64" t="s">
        <v>8</v>
      </c>
      <c r="H31" s="64" t="str">
        <f t="shared" si="8"/>
        <v>00496290483TRLO1</v>
      </c>
      <c r="J31" t="s">
        <v>94</v>
      </c>
      <c r="K31" t="s">
        <v>95</v>
      </c>
      <c r="L31">
        <v>5</v>
      </c>
      <c r="M31">
        <v>63.3</v>
      </c>
      <c r="N31" t="s">
        <v>96</v>
      </c>
      <c r="O31" t="s">
        <v>1480</v>
      </c>
      <c r="P31" t="s">
        <v>97</v>
      </c>
      <c r="Q31" t="s">
        <v>1510</v>
      </c>
      <c r="R31">
        <v>20877</v>
      </c>
      <c r="S31">
        <v>1</v>
      </c>
      <c r="T31">
        <v>1</v>
      </c>
      <c r="U31">
        <v>0</v>
      </c>
      <c r="V31" t="s">
        <v>1482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32</v>
      </c>
      <c r="AD31">
        <v>1</v>
      </c>
      <c r="AE31" t="s">
        <v>1510</v>
      </c>
      <c r="AF31" t="s">
        <v>94</v>
      </c>
      <c r="AG31">
        <v>1</v>
      </c>
      <c r="AJ31" t="s">
        <v>104</v>
      </c>
      <c r="AK31" t="s">
        <v>104</v>
      </c>
      <c r="AL31" t="s">
        <v>32</v>
      </c>
      <c r="AM31" t="s">
        <v>105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14:59:24</v>
      </c>
      <c r="C32" s="62" t="s">
        <v>101</v>
      </c>
      <c r="D32" s="63">
        <f t="shared" si="5"/>
        <v>30</v>
      </c>
      <c r="E32" s="83">
        <f t="shared" si="7"/>
        <v>63.3</v>
      </c>
      <c r="F32" s="85">
        <f t="shared" si="3"/>
        <v>1899</v>
      </c>
      <c r="G32" s="64" t="s">
        <v>8</v>
      </c>
      <c r="H32" s="64" t="str">
        <f t="shared" si="8"/>
        <v>00496299345TRLO1</v>
      </c>
      <c r="J32" t="s">
        <v>94</v>
      </c>
      <c r="K32" t="s">
        <v>95</v>
      </c>
      <c r="L32">
        <v>30</v>
      </c>
      <c r="M32">
        <v>63.3</v>
      </c>
      <c r="N32" t="s">
        <v>96</v>
      </c>
      <c r="O32" t="s">
        <v>1511</v>
      </c>
      <c r="P32" t="s">
        <v>97</v>
      </c>
      <c r="Q32" t="s">
        <v>1512</v>
      </c>
      <c r="R32">
        <v>20877</v>
      </c>
      <c r="S32">
        <v>1</v>
      </c>
      <c r="T32">
        <v>1</v>
      </c>
      <c r="U32">
        <v>0</v>
      </c>
      <c r="V32" t="s">
        <v>1482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32</v>
      </c>
      <c r="AD32">
        <v>1</v>
      </c>
      <c r="AE32" t="s">
        <v>1512</v>
      </c>
      <c r="AF32" t="s">
        <v>94</v>
      </c>
      <c r="AG32">
        <v>1</v>
      </c>
      <c r="AJ32" t="s">
        <v>104</v>
      </c>
      <c r="AK32" t="s">
        <v>104</v>
      </c>
      <c r="AL32" t="s">
        <v>32</v>
      </c>
      <c r="AM32" t="s">
        <v>105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14:59:24</v>
      </c>
      <c r="C33" s="62" t="s">
        <v>101</v>
      </c>
      <c r="D33" s="63">
        <f t="shared" si="5"/>
        <v>60</v>
      </c>
      <c r="E33" s="83">
        <f t="shared" si="7"/>
        <v>63.3</v>
      </c>
      <c r="F33" s="85">
        <f t="shared" si="3"/>
        <v>3798</v>
      </c>
      <c r="G33" s="64" t="s">
        <v>8</v>
      </c>
      <c r="H33" s="64" t="str">
        <f t="shared" si="8"/>
        <v>00496299346TRLO1</v>
      </c>
      <c r="J33" t="s">
        <v>94</v>
      </c>
      <c r="K33" t="s">
        <v>95</v>
      </c>
      <c r="L33">
        <v>60</v>
      </c>
      <c r="M33">
        <v>63.3</v>
      </c>
      <c r="N33" t="s">
        <v>96</v>
      </c>
      <c r="O33" t="s">
        <v>1511</v>
      </c>
      <c r="P33" t="s">
        <v>97</v>
      </c>
      <c r="Q33" t="s">
        <v>1513</v>
      </c>
      <c r="R33">
        <v>20877</v>
      </c>
      <c r="S33">
        <v>1</v>
      </c>
      <c r="T33">
        <v>1</v>
      </c>
      <c r="U33">
        <v>0</v>
      </c>
      <c r="V33" t="s">
        <v>1482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32</v>
      </c>
      <c r="AD33">
        <v>1</v>
      </c>
      <c r="AE33" t="s">
        <v>1513</v>
      </c>
      <c r="AF33" t="s">
        <v>94</v>
      </c>
      <c r="AG33">
        <v>1</v>
      </c>
      <c r="AJ33" t="s">
        <v>104</v>
      </c>
      <c r="AK33" t="s">
        <v>104</v>
      </c>
      <c r="AL33" t="s">
        <v>32</v>
      </c>
      <c r="AM33" t="s">
        <v>105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14:59:24</v>
      </c>
      <c r="C34" s="62" t="s">
        <v>101</v>
      </c>
      <c r="D34" s="63">
        <f t="shared" si="5"/>
        <v>30</v>
      </c>
      <c r="E34" s="83">
        <f t="shared" si="7"/>
        <v>63.3</v>
      </c>
      <c r="F34" s="85">
        <f t="shared" si="3"/>
        <v>1899</v>
      </c>
      <c r="G34" s="64" t="s">
        <v>8</v>
      </c>
      <c r="H34" s="64" t="str">
        <f t="shared" si="8"/>
        <v>00496299347TRLO1</v>
      </c>
      <c r="J34" t="s">
        <v>94</v>
      </c>
      <c r="K34" t="s">
        <v>95</v>
      </c>
      <c r="L34">
        <v>30</v>
      </c>
      <c r="M34">
        <v>63.3</v>
      </c>
      <c r="N34" t="s">
        <v>96</v>
      </c>
      <c r="O34" t="s">
        <v>1511</v>
      </c>
      <c r="P34" t="s">
        <v>97</v>
      </c>
      <c r="Q34" t="s">
        <v>1514</v>
      </c>
      <c r="R34">
        <v>20877</v>
      </c>
      <c r="S34">
        <v>1</v>
      </c>
      <c r="T34">
        <v>1</v>
      </c>
      <c r="U34">
        <v>0</v>
      </c>
      <c r="V34" t="s">
        <v>1482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32</v>
      </c>
      <c r="AD34">
        <v>1</v>
      </c>
      <c r="AE34" t="s">
        <v>1514</v>
      </c>
      <c r="AF34" t="s">
        <v>94</v>
      </c>
      <c r="AG34">
        <v>1</v>
      </c>
      <c r="AJ34" t="s">
        <v>104</v>
      </c>
      <c r="AK34" t="s">
        <v>104</v>
      </c>
      <c r="AL34" t="s">
        <v>32</v>
      </c>
      <c r="AM34" t="s">
        <v>105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14:59:24</v>
      </c>
      <c r="C35" s="62" t="s">
        <v>101</v>
      </c>
      <c r="D35" s="63">
        <f t="shared" si="5"/>
        <v>30</v>
      </c>
      <c r="E35" s="83">
        <f t="shared" si="7"/>
        <v>63.3</v>
      </c>
      <c r="F35" s="85">
        <f t="shared" si="3"/>
        <v>1899</v>
      </c>
      <c r="G35" s="64" t="s">
        <v>8</v>
      </c>
      <c r="H35" s="64" t="str">
        <f t="shared" si="8"/>
        <v>00496299348TRLO1</v>
      </c>
      <c r="J35" t="s">
        <v>94</v>
      </c>
      <c r="K35" t="s">
        <v>95</v>
      </c>
      <c r="L35">
        <v>30</v>
      </c>
      <c r="M35">
        <v>63.3</v>
      </c>
      <c r="N35" t="s">
        <v>96</v>
      </c>
      <c r="O35" t="s">
        <v>1511</v>
      </c>
      <c r="P35" t="s">
        <v>97</v>
      </c>
      <c r="Q35" t="s">
        <v>1515</v>
      </c>
      <c r="R35">
        <v>20877</v>
      </c>
      <c r="S35">
        <v>1</v>
      </c>
      <c r="T35">
        <v>1</v>
      </c>
      <c r="U35">
        <v>0</v>
      </c>
      <c r="V35" t="s">
        <v>1482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32</v>
      </c>
      <c r="AD35">
        <v>1</v>
      </c>
      <c r="AE35" t="s">
        <v>1515</v>
      </c>
      <c r="AF35" t="s">
        <v>94</v>
      </c>
      <c r="AG35">
        <v>1</v>
      </c>
      <c r="AJ35" t="s">
        <v>104</v>
      </c>
      <c r="AK35" t="s">
        <v>104</v>
      </c>
      <c r="AL35" t="s">
        <v>32</v>
      </c>
      <c r="AM35" t="s">
        <v>105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14:59:24</v>
      </c>
      <c r="C36" s="62" t="s">
        <v>101</v>
      </c>
      <c r="D36" s="63">
        <f t="shared" si="5"/>
        <v>30</v>
      </c>
      <c r="E36" s="83">
        <f t="shared" si="7"/>
        <v>63.3</v>
      </c>
      <c r="F36" s="85">
        <f t="shared" si="3"/>
        <v>1899</v>
      </c>
      <c r="G36" s="64" t="s">
        <v>8</v>
      </c>
      <c r="H36" s="64" t="str">
        <f t="shared" si="8"/>
        <v>00496299349TRLO1</v>
      </c>
      <c r="J36" t="s">
        <v>94</v>
      </c>
      <c r="K36" t="s">
        <v>95</v>
      </c>
      <c r="L36">
        <v>30</v>
      </c>
      <c r="M36">
        <v>63.3</v>
      </c>
      <c r="N36" t="s">
        <v>96</v>
      </c>
      <c r="O36" t="s">
        <v>1511</v>
      </c>
      <c r="P36" t="s">
        <v>97</v>
      </c>
      <c r="Q36" t="s">
        <v>1516</v>
      </c>
      <c r="R36">
        <v>20877</v>
      </c>
      <c r="S36">
        <v>1</v>
      </c>
      <c r="T36">
        <v>1</v>
      </c>
      <c r="U36">
        <v>0</v>
      </c>
      <c r="V36" t="s">
        <v>1482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32</v>
      </c>
      <c r="AD36">
        <v>1</v>
      </c>
      <c r="AE36" t="s">
        <v>1516</v>
      </c>
      <c r="AF36" t="s">
        <v>94</v>
      </c>
      <c r="AG36">
        <v>1</v>
      </c>
      <c r="AJ36" t="s">
        <v>104</v>
      </c>
      <c r="AK36" t="s">
        <v>104</v>
      </c>
      <c r="AL36" t="s">
        <v>32</v>
      </c>
      <c r="AM36" t="s">
        <v>105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14:59:24</v>
      </c>
      <c r="C37" s="62" t="s">
        <v>101</v>
      </c>
      <c r="D37" s="63">
        <f t="shared" si="5"/>
        <v>30</v>
      </c>
      <c r="E37" s="83">
        <f t="shared" si="7"/>
        <v>63.3</v>
      </c>
      <c r="F37" s="85">
        <f t="shared" si="3"/>
        <v>1899</v>
      </c>
      <c r="G37" s="64" t="s">
        <v>8</v>
      </c>
      <c r="H37" s="64" t="str">
        <f t="shared" si="8"/>
        <v>00496299350TRLO1</v>
      </c>
      <c r="J37" t="s">
        <v>94</v>
      </c>
      <c r="K37" t="s">
        <v>95</v>
      </c>
      <c r="L37">
        <v>30</v>
      </c>
      <c r="M37">
        <v>63.3</v>
      </c>
      <c r="N37" t="s">
        <v>96</v>
      </c>
      <c r="O37" t="s">
        <v>1511</v>
      </c>
      <c r="P37" t="s">
        <v>97</v>
      </c>
      <c r="Q37" t="s">
        <v>1517</v>
      </c>
      <c r="R37">
        <v>20877</v>
      </c>
      <c r="S37">
        <v>1</v>
      </c>
      <c r="T37">
        <v>1</v>
      </c>
      <c r="U37">
        <v>0</v>
      </c>
      <c r="V37" t="s">
        <v>1482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32</v>
      </c>
      <c r="AD37">
        <v>1</v>
      </c>
      <c r="AE37" t="s">
        <v>1517</v>
      </c>
      <c r="AF37" t="s">
        <v>94</v>
      </c>
      <c r="AG37">
        <v>1</v>
      </c>
      <c r="AJ37" t="s">
        <v>104</v>
      </c>
      <c r="AK37" t="s">
        <v>104</v>
      </c>
      <c r="AL37" t="s">
        <v>32</v>
      </c>
      <c r="AM37" t="s">
        <v>105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14:59:24</v>
      </c>
      <c r="C38" s="62" t="s">
        <v>101</v>
      </c>
      <c r="D38" s="63">
        <f t="shared" si="5"/>
        <v>30</v>
      </c>
      <c r="E38" s="83">
        <f t="shared" si="7"/>
        <v>63.3</v>
      </c>
      <c r="F38" s="85">
        <f t="shared" si="3"/>
        <v>1899</v>
      </c>
      <c r="G38" s="64" t="s">
        <v>8</v>
      </c>
      <c r="H38" s="64" t="str">
        <f t="shared" si="8"/>
        <v>00496299351TRLO1</v>
      </c>
      <c r="J38" t="s">
        <v>94</v>
      </c>
      <c r="K38" t="s">
        <v>95</v>
      </c>
      <c r="L38">
        <v>30</v>
      </c>
      <c r="M38">
        <v>63.3</v>
      </c>
      <c r="N38" t="s">
        <v>96</v>
      </c>
      <c r="O38" t="s">
        <v>1511</v>
      </c>
      <c r="P38" t="s">
        <v>97</v>
      </c>
      <c r="Q38" t="s">
        <v>1518</v>
      </c>
      <c r="R38">
        <v>20877</v>
      </c>
      <c r="S38">
        <v>1</v>
      </c>
      <c r="T38">
        <v>1</v>
      </c>
      <c r="U38">
        <v>0</v>
      </c>
      <c r="V38" t="s">
        <v>1482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32</v>
      </c>
      <c r="AD38">
        <v>1</v>
      </c>
      <c r="AE38" t="s">
        <v>1518</v>
      </c>
      <c r="AF38" t="s">
        <v>94</v>
      </c>
      <c r="AG38">
        <v>1</v>
      </c>
      <c r="AJ38" t="s">
        <v>104</v>
      </c>
      <c r="AK38" t="s">
        <v>104</v>
      </c>
      <c r="AL38" t="s">
        <v>32</v>
      </c>
      <c r="AM38" t="s">
        <v>105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14:59:24</v>
      </c>
      <c r="C39" s="62" t="s">
        <v>101</v>
      </c>
      <c r="D39" s="63">
        <f t="shared" si="5"/>
        <v>30</v>
      </c>
      <c r="E39" s="83">
        <f t="shared" si="7"/>
        <v>63.3</v>
      </c>
      <c r="F39" s="85">
        <f t="shared" si="3"/>
        <v>1899</v>
      </c>
      <c r="G39" s="64" t="s">
        <v>8</v>
      </c>
      <c r="H39" s="64" t="str">
        <f t="shared" si="8"/>
        <v>00496299352TRLO1</v>
      </c>
      <c r="J39" t="s">
        <v>94</v>
      </c>
      <c r="K39" t="s">
        <v>95</v>
      </c>
      <c r="L39">
        <v>30</v>
      </c>
      <c r="M39">
        <v>63.3</v>
      </c>
      <c r="N39" t="s">
        <v>96</v>
      </c>
      <c r="O39" t="s">
        <v>1511</v>
      </c>
      <c r="P39" t="s">
        <v>97</v>
      </c>
      <c r="Q39" t="s">
        <v>1519</v>
      </c>
      <c r="R39">
        <v>20877</v>
      </c>
      <c r="S39">
        <v>1</v>
      </c>
      <c r="T39">
        <v>1</v>
      </c>
      <c r="U39">
        <v>0</v>
      </c>
      <c r="V39" t="s">
        <v>1482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32</v>
      </c>
      <c r="AD39">
        <v>1</v>
      </c>
      <c r="AE39" t="s">
        <v>1519</v>
      </c>
      <c r="AF39" t="s">
        <v>94</v>
      </c>
      <c r="AG39">
        <v>1</v>
      </c>
      <c r="AJ39" t="s">
        <v>104</v>
      </c>
      <c r="AK39" t="s">
        <v>104</v>
      </c>
      <c r="AL39" t="s">
        <v>32</v>
      </c>
      <c r="AM39" t="s">
        <v>105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14:59:24</v>
      </c>
      <c r="C40" s="62" t="s">
        <v>101</v>
      </c>
      <c r="D40" s="63">
        <f t="shared" si="5"/>
        <v>30</v>
      </c>
      <c r="E40" s="83">
        <f t="shared" si="7"/>
        <v>63.3</v>
      </c>
      <c r="F40" s="85">
        <f t="shared" si="3"/>
        <v>1899</v>
      </c>
      <c r="G40" s="64" t="s">
        <v>8</v>
      </c>
      <c r="H40" s="64" t="str">
        <f t="shared" si="8"/>
        <v>00496299353TRLO1</v>
      </c>
      <c r="J40" t="s">
        <v>94</v>
      </c>
      <c r="K40" t="s">
        <v>95</v>
      </c>
      <c r="L40">
        <v>30</v>
      </c>
      <c r="M40">
        <v>63.3</v>
      </c>
      <c r="N40" t="s">
        <v>96</v>
      </c>
      <c r="O40" t="s">
        <v>1511</v>
      </c>
      <c r="P40" t="s">
        <v>97</v>
      </c>
      <c r="Q40" t="s">
        <v>1520</v>
      </c>
      <c r="R40">
        <v>20877</v>
      </c>
      <c r="S40">
        <v>1</v>
      </c>
      <c r="T40">
        <v>1</v>
      </c>
      <c r="U40">
        <v>0</v>
      </c>
      <c r="V40" t="s">
        <v>1482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32</v>
      </c>
      <c r="AD40">
        <v>1</v>
      </c>
      <c r="AE40" t="s">
        <v>1520</v>
      </c>
      <c r="AF40" t="s">
        <v>94</v>
      </c>
      <c r="AG40">
        <v>1</v>
      </c>
      <c r="AJ40" t="s">
        <v>104</v>
      </c>
      <c r="AK40" t="s">
        <v>104</v>
      </c>
      <c r="AL40" t="s">
        <v>32</v>
      </c>
      <c r="AM40" t="s">
        <v>105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14:59:24</v>
      </c>
      <c r="C41" s="62" t="s">
        <v>101</v>
      </c>
      <c r="D41" s="63">
        <f t="shared" si="5"/>
        <v>870</v>
      </c>
      <c r="E41" s="83">
        <f t="shared" si="7"/>
        <v>63.3</v>
      </c>
      <c r="F41" s="85">
        <f t="shared" si="3"/>
        <v>55071</v>
      </c>
      <c r="G41" s="64" t="s">
        <v>8</v>
      </c>
      <c r="H41" s="64" t="str">
        <f t="shared" si="8"/>
        <v>00496299354TRLO1</v>
      </c>
      <c r="J41" t="s">
        <v>94</v>
      </c>
      <c r="K41" t="s">
        <v>95</v>
      </c>
      <c r="L41">
        <v>870</v>
      </c>
      <c r="M41">
        <v>63.3</v>
      </c>
      <c r="N41" t="s">
        <v>96</v>
      </c>
      <c r="O41" t="s">
        <v>1511</v>
      </c>
      <c r="P41" t="s">
        <v>97</v>
      </c>
      <c r="Q41" t="s">
        <v>1521</v>
      </c>
      <c r="R41">
        <v>20877</v>
      </c>
      <c r="S41">
        <v>1</v>
      </c>
      <c r="T41">
        <v>1</v>
      </c>
      <c r="U41">
        <v>0</v>
      </c>
      <c r="V41" t="s">
        <v>1482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32</v>
      </c>
      <c r="AD41">
        <v>1</v>
      </c>
      <c r="AE41" t="s">
        <v>1521</v>
      </c>
      <c r="AF41" t="s">
        <v>94</v>
      </c>
      <c r="AG41">
        <v>1</v>
      </c>
      <c r="AJ41" t="s">
        <v>104</v>
      </c>
      <c r="AK41" t="s">
        <v>104</v>
      </c>
      <c r="AL41" t="s">
        <v>32</v>
      </c>
      <c r="AM41" t="s">
        <v>105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14:59:24</v>
      </c>
      <c r="C42" s="62" t="s">
        <v>101</v>
      </c>
      <c r="D42" s="63">
        <f t="shared" si="5"/>
        <v>30</v>
      </c>
      <c r="E42" s="83">
        <f t="shared" si="7"/>
        <v>63.3</v>
      </c>
      <c r="F42" s="85">
        <f t="shared" si="3"/>
        <v>1899</v>
      </c>
      <c r="G42" s="64" t="s">
        <v>8</v>
      </c>
      <c r="H42" s="64" t="str">
        <f t="shared" si="8"/>
        <v>00496299355TRLO1</v>
      </c>
      <c r="J42" t="s">
        <v>94</v>
      </c>
      <c r="K42" t="s">
        <v>95</v>
      </c>
      <c r="L42">
        <v>30</v>
      </c>
      <c r="M42">
        <v>63.3</v>
      </c>
      <c r="N42" t="s">
        <v>96</v>
      </c>
      <c r="O42" t="s">
        <v>1511</v>
      </c>
      <c r="P42" t="s">
        <v>97</v>
      </c>
      <c r="Q42" t="s">
        <v>1522</v>
      </c>
      <c r="R42">
        <v>20877</v>
      </c>
      <c r="S42">
        <v>1</v>
      </c>
      <c r="T42">
        <v>1</v>
      </c>
      <c r="U42">
        <v>0</v>
      </c>
      <c r="V42" t="s">
        <v>1482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32</v>
      </c>
      <c r="AD42">
        <v>1</v>
      </c>
      <c r="AE42" t="s">
        <v>1522</v>
      </c>
      <c r="AF42" t="s">
        <v>94</v>
      </c>
      <c r="AG42">
        <v>1</v>
      </c>
      <c r="AJ42" t="s">
        <v>104</v>
      </c>
      <c r="AK42" t="s">
        <v>104</v>
      </c>
      <c r="AL42" t="s">
        <v>32</v>
      </c>
      <c r="AM42" t="s">
        <v>105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14:59:24</v>
      </c>
      <c r="C43" s="62" t="s">
        <v>101</v>
      </c>
      <c r="D43" s="63">
        <f t="shared" si="5"/>
        <v>30</v>
      </c>
      <c r="E43" s="83">
        <f t="shared" si="7"/>
        <v>63.3</v>
      </c>
      <c r="F43" s="85">
        <f t="shared" si="3"/>
        <v>1899</v>
      </c>
      <c r="G43" s="64" t="s">
        <v>8</v>
      </c>
      <c r="H43" s="64" t="str">
        <f t="shared" si="8"/>
        <v>00496299356TRLO1</v>
      </c>
      <c r="J43" t="s">
        <v>94</v>
      </c>
      <c r="K43" t="s">
        <v>95</v>
      </c>
      <c r="L43">
        <v>30</v>
      </c>
      <c r="M43">
        <v>63.3</v>
      </c>
      <c r="N43" t="s">
        <v>96</v>
      </c>
      <c r="O43" t="s">
        <v>1511</v>
      </c>
      <c r="P43" t="s">
        <v>97</v>
      </c>
      <c r="Q43" t="s">
        <v>1523</v>
      </c>
      <c r="R43">
        <v>20877</v>
      </c>
      <c r="S43">
        <v>1</v>
      </c>
      <c r="T43">
        <v>1</v>
      </c>
      <c r="U43">
        <v>0</v>
      </c>
      <c r="V43" t="s">
        <v>1482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32</v>
      </c>
      <c r="AD43">
        <v>1</v>
      </c>
      <c r="AE43" t="s">
        <v>1523</v>
      </c>
      <c r="AF43" t="s">
        <v>94</v>
      </c>
      <c r="AG43">
        <v>1</v>
      </c>
      <c r="AJ43" t="s">
        <v>104</v>
      </c>
      <c r="AK43" t="s">
        <v>104</v>
      </c>
      <c r="AL43" t="s">
        <v>32</v>
      </c>
      <c r="AM43" t="s">
        <v>105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14:59:24</v>
      </c>
      <c r="C44" s="62" t="s">
        <v>101</v>
      </c>
      <c r="D44" s="63">
        <f t="shared" si="5"/>
        <v>30</v>
      </c>
      <c r="E44" s="83">
        <f t="shared" si="7"/>
        <v>63.3</v>
      </c>
      <c r="F44" s="85">
        <f t="shared" si="3"/>
        <v>1899</v>
      </c>
      <c r="G44" s="64" t="s">
        <v>8</v>
      </c>
      <c r="H44" s="64" t="str">
        <f t="shared" si="8"/>
        <v>00496299357TRLO1</v>
      </c>
      <c r="J44" t="s">
        <v>94</v>
      </c>
      <c r="K44" t="s">
        <v>95</v>
      </c>
      <c r="L44">
        <v>30</v>
      </c>
      <c r="M44">
        <v>63.3</v>
      </c>
      <c r="N44" t="s">
        <v>96</v>
      </c>
      <c r="O44" t="s">
        <v>1511</v>
      </c>
      <c r="P44" t="s">
        <v>97</v>
      </c>
      <c r="Q44" t="s">
        <v>1524</v>
      </c>
      <c r="R44">
        <v>20877</v>
      </c>
      <c r="S44">
        <v>1</v>
      </c>
      <c r="T44">
        <v>1</v>
      </c>
      <c r="U44">
        <v>0</v>
      </c>
      <c r="V44" t="s">
        <v>1482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32</v>
      </c>
      <c r="AD44">
        <v>1</v>
      </c>
      <c r="AE44" t="s">
        <v>1524</v>
      </c>
      <c r="AF44" t="s">
        <v>94</v>
      </c>
      <c r="AG44">
        <v>1</v>
      </c>
      <c r="AJ44" t="s">
        <v>104</v>
      </c>
      <c r="AK44" t="s">
        <v>104</v>
      </c>
      <c r="AL44" t="s">
        <v>32</v>
      </c>
      <c r="AM44" t="s">
        <v>105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14:59:24</v>
      </c>
      <c r="C45" s="62" t="s">
        <v>101</v>
      </c>
      <c r="D45" s="63">
        <f t="shared" si="5"/>
        <v>30</v>
      </c>
      <c r="E45" s="83">
        <f t="shared" si="7"/>
        <v>63.3</v>
      </c>
      <c r="F45" s="85">
        <f t="shared" si="3"/>
        <v>1899</v>
      </c>
      <c r="G45" s="64" t="s">
        <v>8</v>
      </c>
      <c r="H45" s="64" t="str">
        <f t="shared" si="8"/>
        <v>00496299358TRLO1</v>
      </c>
      <c r="J45" t="s">
        <v>94</v>
      </c>
      <c r="K45" t="s">
        <v>95</v>
      </c>
      <c r="L45">
        <v>30</v>
      </c>
      <c r="M45">
        <v>63.3</v>
      </c>
      <c r="N45" t="s">
        <v>96</v>
      </c>
      <c r="O45" t="s">
        <v>1511</v>
      </c>
      <c r="P45" t="s">
        <v>97</v>
      </c>
      <c r="Q45" t="s">
        <v>1525</v>
      </c>
      <c r="R45">
        <v>20877</v>
      </c>
      <c r="S45">
        <v>1</v>
      </c>
      <c r="T45">
        <v>1</v>
      </c>
      <c r="U45">
        <v>0</v>
      </c>
      <c r="V45" t="s">
        <v>1482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32</v>
      </c>
      <c r="AD45">
        <v>1</v>
      </c>
      <c r="AE45" t="s">
        <v>1525</v>
      </c>
      <c r="AF45" t="s">
        <v>94</v>
      </c>
      <c r="AG45">
        <v>1</v>
      </c>
      <c r="AJ45" t="s">
        <v>104</v>
      </c>
      <c r="AK45" t="s">
        <v>104</v>
      </c>
      <c r="AL45" t="s">
        <v>32</v>
      </c>
      <c r="AM45" t="s">
        <v>105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14:59:24</v>
      </c>
      <c r="C46" s="62" t="s">
        <v>101</v>
      </c>
      <c r="D46" s="63">
        <f t="shared" si="5"/>
        <v>30</v>
      </c>
      <c r="E46" s="83">
        <f t="shared" si="7"/>
        <v>63.3</v>
      </c>
      <c r="F46" s="85">
        <f t="shared" si="3"/>
        <v>1899</v>
      </c>
      <c r="G46" s="64" t="s">
        <v>8</v>
      </c>
      <c r="H46" s="64" t="str">
        <f t="shared" si="8"/>
        <v>00496299359TRLO1</v>
      </c>
      <c r="J46" t="s">
        <v>94</v>
      </c>
      <c r="K46" t="s">
        <v>95</v>
      </c>
      <c r="L46">
        <v>30</v>
      </c>
      <c r="M46">
        <v>63.3</v>
      </c>
      <c r="N46" t="s">
        <v>96</v>
      </c>
      <c r="O46" t="s">
        <v>1511</v>
      </c>
      <c r="P46" t="s">
        <v>97</v>
      </c>
      <c r="Q46" t="s">
        <v>1526</v>
      </c>
      <c r="R46">
        <v>20877</v>
      </c>
      <c r="S46">
        <v>1</v>
      </c>
      <c r="T46">
        <v>1</v>
      </c>
      <c r="U46">
        <v>0</v>
      </c>
      <c r="V46" t="s">
        <v>1482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32</v>
      </c>
      <c r="AD46">
        <v>1</v>
      </c>
      <c r="AE46" t="s">
        <v>1526</v>
      </c>
      <c r="AF46" t="s">
        <v>94</v>
      </c>
      <c r="AG46">
        <v>1</v>
      </c>
      <c r="AJ46" t="s">
        <v>104</v>
      </c>
      <c r="AK46" t="s">
        <v>104</v>
      </c>
      <c r="AL46" t="s">
        <v>32</v>
      </c>
      <c r="AM46" t="s">
        <v>105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14:59:24</v>
      </c>
      <c r="C47" s="62" t="s">
        <v>101</v>
      </c>
      <c r="D47" s="63">
        <f t="shared" si="5"/>
        <v>30</v>
      </c>
      <c r="E47" s="83">
        <f t="shared" si="7"/>
        <v>63.3</v>
      </c>
      <c r="F47" s="85">
        <f t="shared" si="3"/>
        <v>1899</v>
      </c>
      <c r="G47" s="64" t="s">
        <v>8</v>
      </c>
      <c r="H47" s="64" t="str">
        <f t="shared" si="8"/>
        <v>00496299360TRLO1</v>
      </c>
      <c r="J47" t="s">
        <v>94</v>
      </c>
      <c r="K47" t="s">
        <v>95</v>
      </c>
      <c r="L47">
        <v>30</v>
      </c>
      <c r="M47">
        <v>63.3</v>
      </c>
      <c r="N47" t="s">
        <v>96</v>
      </c>
      <c r="O47" t="s">
        <v>1511</v>
      </c>
      <c r="P47" t="s">
        <v>97</v>
      </c>
      <c r="Q47" t="s">
        <v>1527</v>
      </c>
      <c r="R47">
        <v>20877</v>
      </c>
      <c r="S47">
        <v>1</v>
      </c>
      <c r="T47">
        <v>1</v>
      </c>
      <c r="U47">
        <v>0</v>
      </c>
      <c r="V47" t="s">
        <v>1482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32</v>
      </c>
      <c r="AD47">
        <v>1</v>
      </c>
      <c r="AE47" t="s">
        <v>1527</v>
      </c>
      <c r="AF47" t="s">
        <v>94</v>
      </c>
      <c r="AG47">
        <v>1</v>
      </c>
      <c r="AJ47" t="s">
        <v>104</v>
      </c>
      <c r="AK47" t="s">
        <v>104</v>
      </c>
      <c r="AL47" t="s">
        <v>32</v>
      </c>
      <c r="AM47" t="s">
        <v>105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14:59:24</v>
      </c>
      <c r="C48" s="62" t="s">
        <v>101</v>
      </c>
      <c r="D48" s="63">
        <f t="shared" si="5"/>
        <v>30</v>
      </c>
      <c r="E48" s="83">
        <f t="shared" si="7"/>
        <v>63.3</v>
      </c>
      <c r="F48" s="85">
        <f t="shared" si="3"/>
        <v>1899</v>
      </c>
      <c r="G48" s="64" t="s">
        <v>8</v>
      </c>
      <c r="H48" s="64" t="str">
        <f t="shared" si="8"/>
        <v>00496299361TRLO1</v>
      </c>
      <c r="J48" t="s">
        <v>94</v>
      </c>
      <c r="K48" t="s">
        <v>95</v>
      </c>
      <c r="L48">
        <v>30</v>
      </c>
      <c r="M48">
        <v>63.3</v>
      </c>
      <c r="N48" t="s">
        <v>96</v>
      </c>
      <c r="O48" t="s">
        <v>1511</v>
      </c>
      <c r="P48" t="s">
        <v>97</v>
      </c>
      <c r="Q48" t="s">
        <v>1528</v>
      </c>
      <c r="R48">
        <v>20877</v>
      </c>
      <c r="S48">
        <v>1</v>
      </c>
      <c r="T48">
        <v>1</v>
      </c>
      <c r="U48">
        <v>0</v>
      </c>
      <c r="V48" t="s">
        <v>1482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32</v>
      </c>
      <c r="AD48">
        <v>1</v>
      </c>
      <c r="AE48" t="s">
        <v>1528</v>
      </c>
      <c r="AF48" t="s">
        <v>94</v>
      </c>
      <c r="AG48">
        <v>1</v>
      </c>
      <c r="AJ48" t="s">
        <v>104</v>
      </c>
      <c r="AK48" t="s">
        <v>104</v>
      </c>
      <c r="AL48" t="s">
        <v>32</v>
      </c>
      <c r="AM48" t="s">
        <v>105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14:59:24</v>
      </c>
      <c r="C49" s="62" t="s">
        <v>101</v>
      </c>
      <c r="D49" s="63">
        <f t="shared" si="5"/>
        <v>30</v>
      </c>
      <c r="E49" s="83">
        <f t="shared" si="7"/>
        <v>63.3</v>
      </c>
      <c r="F49" s="85">
        <f t="shared" si="3"/>
        <v>1899</v>
      </c>
      <c r="G49" s="64" t="s">
        <v>8</v>
      </c>
      <c r="H49" s="64" t="str">
        <f t="shared" si="8"/>
        <v>00496299362TRLO1</v>
      </c>
      <c r="J49" t="s">
        <v>94</v>
      </c>
      <c r="K49" t="s">
        <v>95</v>
      </c>
      <c r="L49">
        <v>30</v>
      </c>
      <c r="M49">
        <v>63.3</v>
      </c>
      <c r="N49" t="s">
        <v>96</v>
      </c>
      <c r="O49" t="s">
        <v>1511</v>
      </c>
      <c r="P49" t="s">
        <v>97</v>
      </c>
      <c r="Q49" t="s">
        <v>1529</v>
      </c>
      <c r="R49">
        <v>20877</v>
      </c>
      <c r="S49">
        <v>1</v>
      </c>
      <c r="T49">
        <v>1</v>
      </c>
      <c r="U49">
        <v>0</v>
      </c>
      <c r="V49" t="s">
        <v>1482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32</v>
      </c>
      <c r="AD49">
        <v>1</v>
      </c>
      <c r="AE49" t="s">
        <v>1529</v>
      </c>
      <c r="AF49" t="s">
        <v>94</v>
      </c>
      <c r="AG49">
        <v>1</v>
      </c>
      <c r="AJ49" t="s">
        <v>104</v>
      </c>
      <c r="AK49" t="s">
        <v>104</v>
      </c>
      <c r="AL49" t="s">
        <v>32</v>
      </c>
      <c r="AM49" t="s">
        <v>105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14:59:24</v>
      </c>
      <c r="C50" s="62" t="s">
        <v>101</v>
      </c>
      <c r="D50" s="63">
        <f t="shared" si="5"/>
        <v>30</v>
      </c>
      <c r="E50" s="83">
        <f t="shared" si="7"/>
        <v>63.3</v>
      </c>
      <c r="F50" s="85">
        <f t="shared" si="3"/>
        <v>1899</v>
      </c>
      <c r="G50" s="64" t="s">
        <v>8</v>
      </c>
      <c r="H50" s="64" t="str">
        <f t="shared" si="8"/>
        <v>00496299363TRLO1</v>
      </c>
      <c r="J50" t="s">
        <v>94</v>
      </c>
      <c r="K50" t="s">
        <v>95</v>
      </c>
      <c r="L50">
        <v>30</v>
      </c>
      <c r="M50">
        <v>63.3</v>
      </c>
      <c r="N50" t="s">
        <v>96</v>
      </c>
      <c r="O50" t="s">
        <v>1511</v>
      </c>
      <c r="P50" t="s">
        <v>97</v>
      </c>
      <c r="Q50" t="s">
        <v>1530</v>
      </c>
      <c r="R50">
        <v>20877</v>
      </c>
      <c r="S50">
        <v>1</v>
      </c>
      <c r="T50">
        <v>1</v>
      </c>
      <c r="U50">
        <v>0</v>
      </c>
      <c r="V50" t="s">
        <v>1482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32</v>
      </c>
      <c r="AD50">
        <v>1</v>
      </c>
      <c r="AE50" t="s">
        <v>1530</v>
      </c>
      <c r="AF50" t="s">
        <v>94</v>
      </c>
      <c r="AG50">
        <v>1</v>
      </c>
      <c r="AJ50" t="s">
        <v>104</v>
      </c>
      <c r="AK50" t="s">
        <v>104</v>
      </c>
      <c r="AL50" t="s">
        <v>32</v>
      </c>
      <c r="AM50" t="s">
        <v>105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14:59:24</v>
      </c>
      <c r="C51" s="62" t="s">
        <v>101</v>
      </c>
      <c r="D51" s="63">
        <f t="shared" si="5"/>
        <v>30</v>
      </c>
      <c r="E51" s="83">
        <f t="shared" si="7"/>
        <v>63.3</v>
      </c>
      <c r="F51" s="85">
        <f t="shared" si="3"/>
        <v>1899</v>
      </c>
      <c r="G51" s="64" t="s">
        <v>8</v>
      </c>
      <c r="H51" s="64" t="str">
        <f t="shared" si="8"/>
        <v>00496299364TRLO1</v>
      </c>
      <c r="J51" t="s">
        <v>94</v>
      </c>
      <c r="K51" t="s">
        <v>95</v>
      </c>
      <c r="L51">
        <v>30</v>
      </c>
      <c r="M51">
        <v>63.3</v>
      </c>
      <c r="N51" t="s">
        <v>96</v>
      </c>
      <c r="O51" t="s">
        <v>1511</v>
      </c>
      <c r="P51" t="s">
        <v>97</v>
      </c>
      <c r="Q51" t="s">
        <v>1531</v>
      </c>
      <c r="R51">
        <v>20877</v>
      </c>
      <c r="S51">
        <v>1</v>
      </c>
      <c r="T51">
        <v>1</v>
      </c>
      <c r="U51">
        <v>0</v>
      </c>
      <c r="V51" t="s">
        <v>1482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32</v>
      </c>
      <c r="AD51">
        <v>1</v>
      </c>
      <c r="AE51" t="s">
        <v>1531</v>
      </c>
      <c r="AF51" t="s">
        <v>94</v>
      </c>
      <c r="AG51">
        <v>1</v>
      </c>
      <c r="AJ51" t="s">
        <v>104</v>
      </c>
      <c r="AK51" t="s">
        <v>104</v>
      </c>
      <c r="AL51" t="s">
        <v>32</v>
      </c>
      <c r="AM51" t="s">
        <v>105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si="6"/>
        <v>14:59:24</v>
      </c>
      <c r="C52" s="62" t="s">
        <v>101</v>
      </c>
      <c r="D52" s="63">
        <f t="shared" si="5"/>
        <v>30</v>
      </c>
      <c r="E52" s="83">
        <f t="shared" si="7"/>
        <v>63.3</v>
      </c>
      <c r="F52" s="85">
        <f t="shared" si="3"/>
        <v>1899</v>
      </c>
      <c r="G52" s="64" t="s">
        <v>8</v>
      </c>
      <c r="H52" s="64" t="str">
        <f t="shared" si="8"/>
        <v>00496299365TRLO1</v>
      </c>
      <c r="J52" t="s">
        <v>94</v>
      </c>
      <c r="K52" t="s">
        <v>95</v>
      </c>
      <c r="L52">
        <v>30</v>
      </c>
      <c r="M52">
        <v>63.3</v>
      </c>
      <c r="N52" t="s">
        <v>96</v>
      </c>
      <c r="O52" t="s">
        <v>1511</v>
      </c>
      <c r="P52" t="s">
        <v>97</v>
      </c>
      <c r="Q52" t="s">
        <v>1532</v>
      </c>
      <c r="R52">
        <v>20877</v>
      </c>
      <c r="S52">
        <v>1</v>
      </c>
      <c r="T52">
        <v>1</v>
      </c>
      <c r="U52">
        <v>0</v>
      </c>
      <c r="V52" t="s">
        <v>1482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32</v>
      </c>
      <c r="AD52">
        <v>1</v>
      </c>
      <c r="AE52" t="s">
        <v>1532</v>
      </c>
      <c r="AF52" t="s">
        <v>94</v>
      </c>
      <c r="AG52">
        <v>1</v>
      </c>
      <c r="AJ52" t="s">
        <v>104</v>
      </c>
      <c r="AK52" t="s">
        <v>104</v>
      </c>
      <c r="AL52" t="s">
        <v>32</v>
      </c>
      <c r="AM52" t="s">
        <v>105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ref="B53:B116" si="9">MID(O53,FIND(" ",O53)+1,8)</f>
        <v>14:59:24</v>
      </c>
      <c r="C53" s="62" t="s">
        <v>101</v>
      </c>
      <c r="D53" s="63">
        <f t="shared" si="5"/>
        <v>30</v>
      </c>
      <c r="E53" s="83">
        <f t="shared" si="7"/>
        <v>63.3</v>
      </c>
      <c r="F53" s="85">
        <f t="shared" si="3"/>
        <v>1899</v>
      </c>
      <c r="G53" s="64" t="s">
        <v>8</v>
      </c>
      <c r="H53" s="64" t="str">
        <f t="shared" si="8"/>
        <v>00496299366TRLO1</v>
      </c>
      <c r="J53" t="s">
        <v>94</v>
      </c>
      <c r="K53" t="s">
        <v>95</v>
      </c>
      <c r="L53">
        <v>30</v>
      </c>
      <c r="M53">
        <v>63.3</v>
      </c>
      <c r="N53" t="s">
        <v>96</v>
      </c>
      <c r="O53" t="s">
        <v>1511</v>
      </c>
      <c r="P53" t="s">
        <v>97</v>
      </c>
      <c r="Q53" t="s">
        <v>1533</v>
      </c>
      <c r="R53">
        <v>20877</v>
      </c>
      <c r="S53">
        <v>1</v>
      </c>
      <c r="T53">
        <v>1</v>
      </c>
      <c r="U53">
        <v>0</v>
      </c>
      <c r="V53" t="s">
        <v>1482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32</v>
      </c>
      <c r="AD53">
        <v>1</v>
      </c>
      <c r="AE53" t="s">
        <v>1533</v>
      </c>
      <c r="AF53" t="s">
        <v>94</v>
      </c>
      <c r="AG53">
        <v>1</v>
      </c>
      <c r="AJ53" t="s">
        <v>104</v>
      </c>
      <c r="AK53" t="s">
        <v>104</v>
      </c>
      <c r="AL53" t="s">
        <v>32</v>
      </c>
      <c r="AM53" t="s">
        <v>105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14:59:24</v>
      </c>
      <c r="C54" s="62" t="s">
        <v>101</v>
      </c>
      <c r="D54" s="63">
        <f t="shared" si="5"/>
        <v>30</v>
      </c>
      <c r="E54" s="83">
        <f t="shared" ref="E54:E117" si="10">M54</f>
        <v>63.3</v>
      </c>
      <c r="F54" s="85">
        <f t="shared" ref="F54:F117" si="11">(D54*E54)</f>
        <v>1899</v>
      </c>
      <c r="G54" s="64" t="s">
        <v>8</v>
      </c>
      <c r="H54" s="64" t="str">
        <f t="shared" ref="H54:H117" si="12">Q54</f>
        <v>00496299367TRLO1</v>
      </c>
      <c r="J54" t="s">
        <v>94</v>
      </c>
      <c r="K54" t="s">
        <v>95</v>
      </c>
      <c r="L54">
        <v>30</v>
      </c>
      <c r="M54">
        <v>63.3</v>
      </c>
      <c r="N54" t="s">
        <v>96</v>
      </c>
      <c r="O54" t="s">
        <v>1511</v>
      </c>
      <c r="P54" t="s">
        <v>97</v>
      </c>
      <c r="Q54" t="s">
        <v>1534</v>
      </c>
      <c r="R54">
        <v>20877</v>
      </c>
      <c r="S54">
        <v>1</v>
      </c>
      <c r="T54">
        <v>1</v>
      </c>
      <c r="U54">
        <v>0</v>
      </c>
      <c r="V54" t="s">
        <v>1482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32</v>
      </c>
      <c r="AD54">
        <v>1</v>
      </c>
      <c r="AE54" t="s">
        <v>1534</v>
      </c>
      <c r="AF54" t="s">
        <v>94</v>
      </c>
      <c r="AG54">
        <v>1</v>
      </c>
      <c r="AJ54" t="s">
        <v>104</v>
      </c>
      <c r="AK54" t="s">
        <v>104</v>
      </c>
      <c r="AL54" t="s">
        <v>32</v>
      </c>
      <c r="AM54" t="s">
        <v>105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14:59:24</v>
      </c>
      <c r="C55" s="62" t="s">
        <v>101</v>
      </c>
      <c r="D55" s="63">
        <f t="shared" si="5"/>
        <v>30</v>
      </c>
      <c r="E55" s="83">
        <f t="shared" si="10"/>
        <v>63.3</v>
      </c>
      <c r="F55" s="85">
        <f t="shared" si="11"/>
        <v>1899</v>
      </c>
      <c r="G55" s="64" t="s">
        <v>8</v>
      </c>
      <c r="H55" s="64" t="str">
        <f t="shared" si="12"/>
        <v>00496299368TRLO1</v>
      </c>
      <c r="J55" t="s">
        <v>94</v>
      </c>
      <c r="K55" t="s">
        <v>95</v>
      </c>
      <c r="L55">
        <v>30</v>
      </c>
      <c r="M55">
        <v>63.3</v>
      </c>
      <c r="N55" t="s">
        <v>96</v>
      </c>
      <c r="O55" t="s">
        <v>1511</v>
      </c>
      <c r="P55" t="s">
        <v>97</v>
      </c>
      <c r="Q55" t="s">
        <v>1535</v>
      </c>
      <c r="R55">
        <v>20877</v>
      </c>
      <c r="S55">
        <v>1</v>
      </c>
      <c r="T55">
        <v>1</v>
      </c>
      <c r="U55">
        <v>0</v>
      </c>
      <c r="V55" t="s">
        <v>1482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32</v>
      </c>
      <c r="AD55">
        <v>1</v>
      </c>
      <c r="AE55" t="s">
        <v>1535</v>
      </c>
      <c r="AF55" t="s">
        <v>94</v>
      </c>
      <c r="AG55">
        <v>1</v>
      </c>
      <c r="AJ55" t="s">
        <v>104</v>
      </c>
      <c r="AK55" t="s">
        <v>104</v>
      </c>
      <c r="AL55" t="s">
        <v>32</v>
      </c>
      <c r="AM55" t="s">
        <v>105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14:59:24</v>
      </c>
      <c r="C56" s="62" t="s">
        <v>101</v>
      </c>
      <c r="D56" s="63">
        <f t="shared" si="5"/>
        <v>30</v>
      </c>
      <c r="E56" s="83">
        <f t="shared" si="10"/>
        <v>63.3</v>
      </c>
      <c r="F56" s="85">
        <f t="shared" si="11"/>
        <v>1899</v>
      </c>
      <c r="G56" s="64" t="s">
        <v>8</v>
      </c>
      <c r="H56" s="64" t="str">
        <f t="shared" si="12"/>
        <v>00496299369TRLO1</v>
      </c>
      <c r="J56" t="s">
        <v>94</v>
      </c>
      <c r="K56" t="s">
        <v>95</v>
      </c>
      <c r="L56">
        <v>30</v>
      </c>
      <c r="M56">
        <v>63.3</v>
      </c>
      <c r="N56" t="s">
        <v>96</v>
      </c>
      <c r="O56" t="s">
        <v>1511</v>
      </c>
      <c r="P56" t="s">
        <v>97</v>
      </c>
      <c r="Q56" t="s">
        <v>1536</v>
      </c>
      <c r="R56">
        <v>20877</v>
      </c>
      <c r="S56">
        <v>1</v>
      </c>
      <c r="T56">
        <v>1</v>
      </c>
      <c r="U56">
        <v>0</v>
      </c>
      <c r="V56" t="s">
        <v>1482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32</v>
      </c>
      <c r="AD56">
        <v>1</v>
      </c>
      <c r="AE56" t="s">
        <v>1536</v>
      </c>
      <c r="AF56" t="s">
        <v>94</v>
      </c>
      <c r="AG56">
        <v>1</v>
      </c>
      <c r="AJ56" t="s">
        <v>104</v>
      </c>
      <c r="AK56" t="s">
        <v>104</v>
      </c>
      <c r="AL56" t="s">
        <v>32</v>
      </c>
      <c r="AM56" t="s">
        <v>105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14:59:24</v>
      </c>
      <c r="C57" s="62" t="s">
        <v>101</v>
      </c>
      <c r="D57" s="63">
        <f t="shared" si="5"/>
        <v>30</v>
      </c>
      <c r="E57" s="83">
        <f t="shared" si="10"/>
        <v>63.3</v>
      </c>
      <c r="F57" s="85">
        <f t="shared" si="11"/>
        <v>1899</v>
      </c>
      <c r="G57" s="64" t="s">
        <v>8</v>
      </c>
      <c r="H57" s="64" t="str">
        <f t="shared" si="12"/>
        <v>00496299370TRLO1</v>
      </c>
      <c r="J57" t="s">
        <v>94</v>
      </c>
      <c r="K57" t="s">
        <v>95</v>
      </c>
      <c r="L57">
        <v>30</v>
      </c>
      <c r="M57">
        <v>63.3</v>
      </c>
      <c r="N57" t="s">
        <v>96</v>
      </c>
      <c r="O57" t="s">
        <v>1511</v>
      </c>
      <c r="P57" t="s">
        <v>97</v>
      </c>
      <c r="Q57" t="s">
        <v>1537</v>
      </c>
      <c r="R57">
        <v>20877</v>
      </c>
      <c r="S57">
        <v>1</v>
      </c>
      <c r="T57">
        <v>1</v>
      </c>
      <c r="U57">
        <v>0</v>
      </c>
      <c r="V57" t="s">
        <v>1482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32</v>
      </c>
      <c r="AD57">
        <v>1</v>
      </c>
      <c r="AE57" t="s">
        <v>1537</v>
      </c>
      <c r="AF57" t="s">
        <v>94</v>
      </c>
      <c r="AG57">
        <v>1</v>
      </c>
      <c r="AJ57" t="s">
        <v>104</v>
      </c>
      <c r="AK57" t="s">
        <v>104</v>
      </c>
      <c r="AL57" t="s">
        <v>32</v>
      </c>
      <c r="AM57" t="s">
        <v>105</v>
      </c>
      <c r="AN57" t="s">
        <v>31</v>
      </c>
      <c r="AP57">
        <v>0</v>
      </c>
    </row>
    <row r="58" spans="1:42">
      <c r="A58" s="66" t="e">
        <f>#REF!</f>
        <v>#REF!</v>
      </c>
      <c r="B58" s="62" t="e">
        <f t="shared" si="9"/>
        <v>#VALUE!</v>
      </c>
      <c r="C58" s="62" t="s">
        <v>101</v>
      </c>
      <c r="D58" s="63">
        <f t="shared" si="5"/>
        <v>0</v>
      </c>
      <c r="E58" s="83">
        <f t="shared" si="10"/>
        <v>0</v>
      </c>
      <c r="F58" s="85">
        <f t="shared" si="11"/>
        <v>0</v>
      </c>
      <c r="G58" s="64" t="s">
        <v>8</v>
      </c>
      <c r="H58" s="64">
        <f t="shared" si="12"/>
        <v>0</v>
      </c>
    </row>
    <row r="59" spans="1:42">
      <c r="A59" s="66" t="e">
        <f>#REF!</f>
        <v>#REF!</v>
      </c>
      <c r="B59" s="62" t="e">
        <f t="shared" si="9"/>
        <v>#VALUE!</v>
      </c>
      <c r="C59" s="62" t="s">
        <v>101</v>
      </c>
      <c r="D59" s="63">
        <f t="shared" si="5"/>
        <v>0</v>
      </c>
      <c r="E59" s="83">
        <f t="shared" si="10"/>
        <v>0</v>
      </c>
      <c r="F59" s="85">
        <f t="shared" si="11"/>
        <v>0</v>
      </c>
      <c r="G59" s="64" t="s">
        <v>8</v>
      </c>
      <c r="H59" s="64">
        <f t="shared" si="12"/>
        <v>0</v>
      </c>
    </row>
    <row r="60" spans="1:42">
      <c r="A60" s="66" t="e">
        <f>#REF!</f>
        <v>#REF!</v>
      </c>
      <c r="B60" s="62" t="e">
        <f t="shared" si="9"/>
        <v>#VALUE!</v>
      </c>
      <c r="C60" s="62" t="s">
        <v>101</v>
      </c>
      <c r="D60" s="63">
        <f t="shared" si="5"/>
        <v>0</v>
      </c>
      <c r="E60" s="83">
        <f t="shared" si="10"/>
        <v>0</v>
      </c>
      <c r="F60" s="85">
        <f t="shared" si="11"/>
        <v>0</v>
      </c>
      <c r="G60" s="64" t="s">
        <v>8</v>
      </c>
      <c r="H60" s="64">
        <f t="shared" si="12"/>
        <v>0</v>
      </c>
    </row>
    <row r="61" spans="1:42">
      <c r="A61" s="66" t="e">
        <f>#REF!</f>
        <v>#REF!</v>
      </c>
      <c r="B61" s="62" t="e">
        <f t="shared" si="9"/>
        <v>#VALUE!</v>
      </c>
      <c r="C61" s="62" t="s">
        <v>101</v>
      </c>
      <c r="D61" s="63">
        <f t="shared" si="5"/>
        <v>0</v>
      </c>
      <c r="E61" s="83">
        <f t="shared" si="10"/>
        <v>0</v>
      </c>
      <c r="F61" s="85">
        <f t="shared" si="11"/>
        <v>0</v>
      </c>
      <c r="G61" s="64" t="s">
        <v>8</v>
      </c>
      <c r="H61" s="64">
        <f t="shared" si="12"/>
        <v>0</v>
      </c>
    </row>
    <row r="62" spans="1:42">
      <c r="A62" s="66" t="e">
        <f>#REF!</f>
        <v>#REF!</v>
      </c>
      <c r="B62" s="62" t="e">
        <f t="shared" si="9"/>
        <v>#VALUE!</v>
      </c>
      <c r="C62" s="62" t="s">
        <v>101</v>
      </c>
      <c r="D62" s="63">
        <f t="shared" si="5"/>
        <v>0</v>
      </c>
      <c r="E62" s="83">
        <f t="shared" si="10"/>
        <v>0</v>
      </c>
      <c r="F62" s="85">
        <f t="shared" si="11"/>
        <v>0</v>
      </c>
      <c r="G62" s="64" t="s">
        <v>8</v>
      </c>
      <c r="H62" s="64">
        <f t="shared" si="12"/>
        <v>0</v>
      </c>
    </row>
    <row r="63" spans="1:42">
      <c r="A63" s="66" t="e">
        <f>#REF!</f>
        <v>#REF!</v>
      </c>
      <c r="B63" s="62" t="e">
        <f t="shared" si="9"/>
        <v>#VALUE!</v>
      </c>
      <c r="C63" s="62" t="s">
        <v>101</v>
      </c>
      <c r="D63" s="63">
        <f t="shared" si="5"/>
        <v>0</v>
      </c>
      <c r="E63" s="83">
        <f t="shared" si="10"/>
        <v>0</v>
      </c>
      <c r="F63" s="85">
        <f t="shared" si="11"/>
        <v>0</v>
      </c>
      <c r="G63" s="64" t="s">
        <v>8</v>
      </c>
      <c r="H63" s="64">
        <f t="shared" si="12"/>
        <v>0</v>
      </c>
    </row>
    <row r="64" spans="1:42">
      <c r="A64" s="66" t="e">
        <f>#REF!</f>
        <v>#REF!</v>
      </c>
      <c r="B64" s="62" t="e">
        <f t="shared" si="9"/>
        <v>#VALUE!</v>
      </c>
      <c r="C64" s="62" t="s">
        <v>101</v>
      </c>
      <c r="D64" s="63">
        <f t="shared" si="5"/>
        <v>0</v>
      </c>
      <c r="E64" s="83">
        <f t="shared" si="10"/>
        <v>0</v>
      </c>
      <c r="F64" s="85">
        <f t="shared" si="11"/>
        <v>0</v>
      </c>
      <c r="G64" s="64" t="s">
        <v>8</v>
      </c>
      <c r="H64" s="64">
        <f t="shared" si="12"/>
        <v>0</v>
      </c>
    </row>
    <row r="65" spans="1:8">
      <c r="A65" s="66" t="e">
        <f>#REF!</f>
        <v>#REF!</v>
      </c>
      <c r="B65" s="62" t="e">
        <f t="shared" si="9"/>
        <v>#VALUE!</v>
      </c>
      <c r="C65" s="62" t="s">
        <v>101</v>
      </c>
      <c r="D65" s="63">
        <f t="shared" si="5"/>
        <v>0</v>
      </c>
      <c r="E65" s="83">
        <f t="shared" si="10"/>
        <v>0</v>
      </c>
      <c r="F65" s="85">
        <f t="shared" si="11"/>
        <v>0</v>
      </c>
      <c r="G65" s="64" t="s">
        <v>8</v>
      </c>
      <c r="H65" s="64">
        <f t="shared" si="12"/>
        <v>0</v>
      </c>
    </row>
    <row r="66" spans="1:8">
      <c r="A66" s="66" t="e">
        <f>#REF!</f>
        <v>#REF!</v>
      </c>
      <c r="B66" s="62" t="e">
        <f t="shared" si="9"/>
        <v>#VALUE!</v>
      </c>
      <c r="C66" s="62" t="s">
        <v>101</v>
      </c>
      <c r="D66" s="63">
        <f t="shared" si="5"/>
        <v>0</v>
      </c>
      <c r="E66" s="83">
        <f t="shared" si="10"/>
        <v>0</v>
      </c>
      <c r="F66" s="85">
        <f t="shared" si="11"/>
        <v>0</v>
      </c>
      <c r="G66" s="64" t="s">
        <v>8</v>
      </c>
      <c r="H66" s="64">
        <f t="shared" si="12"/>
        <v>0</v>
      </c>
    </row>
    <row r="67" spans="1:8">
      <c r="A67" s="66" t="e">
        <f>#REF!</f>
        <v>#REF!</v>
      </c>
      <c r="B67" s="62" t="e">
        <f t="shared" si="9"/>
        <v>#VALUE!</v>
      </c>
      <c r="C67" s="62" t="s">
        <v>101</v>
      </c>
      <c r="D67" s="63">
        <f t="shared" si="5"/>
        <v>0</v>
      </c>
      <c r="E67" s="83">
        <f t="shared" si="10"/>
        <v>0</v>
      </c>
      <c r="F67" s="85">
        <f t="shared" si="11"/>
        <v>0</v>
      </c>
      <c r="G67" s="64" t="s">
        <v>8</v>
      </c>
      <c r="H67" s="64">
        <f t="shared" si="12"/>
        <v>0</v>
      </c>
    </row>
    <row r="68" spans="1:8">
      <c r="A68" s="66" t="e">
        <f>#REF!</f>
        <v>#REF!</v>
      </c>
      <c r="B68" s="62" t="e">
        <f t="shared" si="9"/>
        <v>#VALUE!</v>
      </c>
      <c r="C68" s="62" t="s">
        <v>101</v>
      </c>
      <c r="D68" s="63">
        <f t="shared" si="5"/>
        <v>0</v>
      </c>
      <c r="E68" s="83">
        <f t="shared" si="10"/>
        <v>0</v>
      </c>
      <c r="F68" s="85">
        <f t="shared" si="11"/>
        <v>0</v>
      </c>
      <c r="G68" s="64" t="s">
        <v>8</v>
      </c>
      <c r="H68" s="64">
        <f t="shared" si="12"/>
        <v>0</v>
      </c>
    </row>
    <row r="69" spans="1:8">
      <c r="A69" s="66" t="e">
        <f>#REF!</f>
        <v>#REF!</v>
      </c>
      <c r="B69" s="62" t="e">
        <f t="shared" si="9"/>
        <v>#VALUE!</v>
      </c>
      <c r="C69" s="62" t="s">
        <v>101</v>
      </c>
      <c r="D69" s="63">
        <f t="shared" si="5"/>
        <v>0</v>
      </c>
      <c r="E69" s="83">
        <f t="shared" si="10"/>
        <v>0</v>
      </c>
      <c r="F69" s="85">
        <f t="shared" si="11"/>
        <v>0</v>
      </c>
      <c r="G69" s="64" t="s">
        <v>8</v>
      </c>
      <c r="H69" s="64">
        <f t="shared" si="12"/>
        <v>0</v>
      </c>
    </row>
    <row r="70" spans="1:8">
      <c r="A70" s="66" t="e">
        <f>#REF!</f>
        <v>#REF!</v>
      </c>
      <c r="B70" s="62" t="e">
        <f t="shared" si="9"/>
        <v>#VALUE!</v>
      </c>
      <c r="C70" s="62" t="s">
        <v>101</v>
      </c>
      <c r="D70" s="63">
        <f t="shared" si="5"/>
        <v>0</v>
      </c>
      <c r="E70" s="83">
        <f t="shared" si="10"/>
        <v>0</v>
      </c>
      <c r="F70" s="85">
        <f t="shared" si="11"/>
        <v>0</v>
      </c>
      <c r="G70" s="64" t="s">
        <v>8</v>
      </c>
      <c r="H70" s="64">
        <f t="shared" si="12"/>
        <v>0</v>
      </c>
    </row>
    <row r="71" spans="1:8">
      <c r="A71" s="66" t="e">
        <f>#REF!</f>
        <v>#REF!</v>
      </c>
      <c r="B71" s="62" t="e">
        <f t="shared" si="9"/>
        <v>#VALUE!</v>
      </c>
      <c r="C71" s="62" t="s">
        <v>101</v>
      </c>
      <c r="D71" s="63">
        <f t="shared" si="5"/>
        <v>0</v>
      </c>
      <c r="E71" s="83">
        <f t="shared" si="10"/>
        <v>0</v>
      </c>
      <c r="F71" s="85">
        <f t="shared" si="11"/>
        <v>0</v>
      </c>
      <c r="G71" s="64" t="s">
        <v>8</v>
      </c>
      <c r="H71" s="64">
        <f t="shared" si="12"/>
        <v>0</v>
      </c>
    </row>
    <row r="72" spans="1:8">
      <c r="A72" s="66" t="e">
        <f>#REF!</f>
        <v>#REF!</v>
      </c>
      <c r="B72" s="62" t="e">
        <f t="shared" si="9"/>
        <v>#VALUE!</v>
      </c>
      <c r="C72" s="62" t="s">
        <v>101</v>
      </c>
      <c r="D72" s="63">
        <f t="shared" si="5"/>
        <v>0</v>
      </c>
      <c r="E72" s="83">
        <f t="shared" si="10"/>
        <v>0</v>
      </c>
      <c r="F72" s="85">
        <f t="shared" si="11"/>
        <v>0</v>
      </c>
      <c r="G72" s="64" t="s">
        <v>8</v>
      </c>
      <c r="H72" s="64">
        <f t="shared" si="12"/>
        <v>0</v>
      </c>
    </row>
    <row r="73" spans="1:8">
      <c r="A73" s="66" t="e">
        <f>#REF!</f>
        <v>#REF!</v>
      </c>
      <c r="B73" s="62" t="e">
        <f t="shared" si="9"/>
        <v>#VALUE!</v>
      </c>
      <c r="C73" s="62" t="s">
        <v>101</v>
      </c>
      <c r="D73" s="63">
        <f t="shared" si="5"/>
        <v>0</v>
      </c>
      <c r="E73" s="83">
        <f t="shared" si="10"/>
        <v>0</v>
      </c>
      <c r="F73" s="85">
        <f t="shared" si="11"/>
        <v>0</v>
      </c>
      <c r="G73" s="64" t="s">
        <v>8</v>
      </c>
      <c r="H73" s="64">
        <f t="shared" si="12"/>
        <v>0</v>
      </c>
    </row>
    <row r="74" spans="1:8">
      <c r="A74" s="66" t="e">
        <f>#REF!</f>
        <v>#REF!</v>
      </c>
      <c r="B74" s="62" t="e">
        <f t="shared" si="9"/>
        <v>#VALUE!</v>
      </c>
      <c r="C74" s="62" t="s">
        <v>101</v>
      </c>
      <c r="D74" s="63">
        <f t="shared" si="5"/>
        <v>0</v>
      </c>
      <c r="E74" s="83">
        <f t="shared" si="10"/>
        <v>0</v>
      </c>
      <c r="F74" s="85">
        <f t="shared" si="11"/>
        <v>0</v>
      </c>
      <c r="G74" s="64" t="s">
        <v>8</v>
      </c>
      <c r="H74" s="64">
        <f t="shared" si="12"/>
        <v>0</v>
      </c>
    </row>
    <row r="75" spans="1:8">
      <c r="A75" s="66" t="e">
        <f>#REF!</f>
        <v>#REF!</v>
      </c>
      <c r="B75" s="62" t="e">
        <f t="shared" si="9"/>
        <v>#VALUE!</v>
      </c>
      <c r="C75" s="62" t="s">
        <v>101</v>
      </c>
      <c r="D75" s="63">
        <f t="shared" si="5"/>
        <v>0</v>
      </c>
      <c r="E75" s="83">
        <f t="shared" si="10"/>
        <v>0</v>
      </c>
      <c r="F75" s="85">
        <f t="shared" si="11"/>
        <v>0</v>
      </c>
      <c r="G75" s="64" t="s">
        <v>8</v>
      </c>
      <c r="H75" s="64">
        <f t="shared" si="12"/>
        <v>0</v>
      </c>
    </row>
    <row r="76" spans="1:8">
      <c r="A76" s="66" t="e">
        <f>#REF!</f>
        <v>#REF!</v>
      </c>
      <c r="B76" s="62" t="e">
        <f t="shared" si="9"/>
        <v>#VALUE!</v>
      </c>
      <c r="C76" s="62" t="s">
        <v>101</v>
      </c>
      <c r="D76" s="63">
        <f t="shared" si="5"/>
        <v>0</v>
      </c>
      <c r="E76" s="83">
        <f t="shared" si="10"/>
        <v>0</v>
      </c>
      <c r="F76" s="85">
        <f t="shared" si="11"/>
        <v>0</v>
      </c>
      <c r="G76" s="64" t="s">
        <v>8</v>
      </c>
      <c r="H76" s="64">
        <f t="shared" si="12"/>
        <v>0</v>
      </c>
    </row>
    <row r="77" spans="1:8">
      <c r="A77" s="66" t="e">
        <f>#REF!</f>
        <v>#REF!</v>
      </c>
      <c r="B77" s="62" t="e">
        <f t="shared" si="9"/>
        <v>#VALUE!</v>
      </c>
      <c r="C77" s="62" t="s">
        <v>101</v>
      </c>
      <c r="D77" s="63">
        <f t="shared" si="5"/>
        <v>0</v>
      </c>
      <c r="E77" s="83">
        <f t="shared" si="10"/>
        <v>0</v>
      </c>
      <c r="F77" s="85">
        <f t="shared" si="11"/>
        <v>0</v>
      </c>
      <c r="G77" s="64" t="s">
        <v>8</v>
      </c>
      <c r="H77" s="64">
        <f t="shared" si="12"/>
        <v>0</v>
      </c>
    </row>
    <row r="78" spans="1:8">
      <c r="A78" s="66" t="e">
        <f>#REF!</f>
        <v>#REF!</v>
      </c>
      <c r="B78" s="62" t="e">
        <f t="shared" si="9"/>
        <v>#VALUE!</v>
      </c>
      <c r="C78" s="62" t="s">
        <v>101</v>
      </c>
      <c r="D78" s="63">
        <f t="shared" ref="D78:D141" si="13">L78</f>
        <v>0</v>
      </c>
      <c r="E78" s="83">
        <f t="shared" si="10"/>
        <v>0</v>
      </c>
      <c r="F78" s="85">
        <f t="shared" si="11"/>
        <v>0</v>
      </c>
      <c r="G78" s="64" t="s">
        <v>8</v>
      </c>
      <c r="H78" s="64">
        <f t="shared" si="12"/>
        <v>0</v>
      </c>
    </row>
    <row r="79" spans="1:8">
      <c r="A79" s="66" t="e">
        <f>#REF!</f>
        <v>#REF!</v>
      </c>
      <c r="B79" s="62" t="e">
        <f t="shared" si="9"/>
        <v>#VALUE!</v>
      </c>
      <c r="C79" s="62" t="s">
        <v>101</v>
      </c>
      <c r="D79" s="63">
        <f t="shared" si="13"/>
        <v>0</v>
      </c>
      <c r="E79" s="83">
        <f t="shared" si="10"/>
        <v>0</v>
      </c>
      <c r="F79" s="85">
        <f t="shared" si="11"/>
        <v>0</v>
      </c>
      <c r="G79" s="64" t="s">
        <v>8</v>
      </c>
      <c r="H79" s="64">
        <f t="shared" si="12"/>
        <v>0</v>
      </c>
    </row>
    <row r="80" spans="1:8">
      <c r="A80" s="66" t="e">
        <f>#REF!</f>
        <v>#REF!</v>
      </c>
      <c r="B80" s="62" t="e">
        <f t="shared" si="9"/>
        <v>#VALUE!</v>
      </c>
      <c r="C80" s="62" t="s">
        <v>101</v>
      </c>
      <c r="D80" s="63">
        <f t="shared" si="13"/>
        <v>0</v>
      </c>
      <c r="E80" s="83">
        <f t="shared" si="10"/>
        <v>0</v>
      </c>
      <c r="F80" s="85">
        <f t="shared" si="11"/>
        <v>0</v>
      </c>
      <c r="G80" s="64" t="s">
        <v>8</v>
      </c>
      <c r="H80" s="64">
        <f t="shared" si="12"/>
        <v>0</v>
      </c>
    </row>
    <row r="81" spans="1:8">
      <c r="A81" s="66" t="e">
        <f>#REF!</f>
        <v>#REF!</v>
      </c>
      <c r="B81" s="62" t="e">
        <f t="shared" si="9"/>
        <v>#VALUE!</v>
      </c>
      <c r="C81" s="62" t="s">
        <v>101</v>
      </c>
      <c r="D81" s="63">
        <f t="shared" si="13"/>
        <v>0</v>
      </c>
      <c r="E81" s="83">
        <f t="shared" si="10"/>
        <v>0</v>
      </c>
      <c r="F81" s="85">
        <f t="shared" si="11"/>
        <v>0</v>
      </c>
      <c r="G81" s="64" t="s">
        <v>8</v>
      </c>
      <c r="H81" s="64">
        <f t="shared" si="12"/>
        <v>0</v>
      </c>
    </row>
    <row r="82" spans="1:8">
      <c r="A82" s="66" t="e">
        <f>#REF!</f>
        <v>#REF!</v>
      </c>
      <c r="B82" s="62" t="e">
        <f t="shared" si="9"/>
        <v>#VALUE!</v>
      </c>
      <c r="C82" s="62" t="s">
        <v>101</v>
      </c>
      <c r="D82" s="63">
        <f t="shared" si="13"/>
        <v>0</v>
      </c>
      <c r="E82" s="83">
        <f t="shared" si="10"/>
        <v>0</v>
      </c>
      <c r="F82" s="85">
        <f t="shared" si="11"/>
        <v>0</v>
      </c>
      <c r="G82" s="64" t="s">
        <v>8</v>
      </c>
      <c r="H82" s="64">
        <f t="shared" si="12"/>
        <v>0</v>
      </c>
    </row>
    <row r="83" spans="1:8">
      <c r="A83" s="66" t="e">
        <f>#REF!</f>
        <v>#REF!</v>
      </c>
      <c r="B83" s="62" t="e">
        <f t="shared" si="9"/>
        <v>#VALUE!</v>
      </c>
      <c r="C83" s="62" t="s">
        <v>101</v>
      </c>
      <c r="D83" s="63">
        <f t="shared" si="13"/>
        <v>0</v>
      </c>
      <c r="E83" s="83">
        <f t="shared" si="10"/>
        <v>0</v>
      </c>
      <c r="F83" s="85">
        <f t="shared" si="11"/>
        <v>0</v>
      </c>
      <c r="G83" s="64" t="s">
        <v>8</v>
      </c>
      <c r="H83" s="64">
        <f t="shared" si="12"/>
        <v>0</v>
      </c>
    </row>
    <row r="84" spans="1:8">
      <c r="A84" s="66" t="e">
        <f>#REF!</f>
        <v>#REF!</v>
      </c>
      <c r="B84" s="62" t="e">
        <f t="shared" si="9"/>
        <v>#VALUE!</v>
      </c>
      <c r="C84" s="62" t="s">
        <v>101</v>
      </c>
      <c r="D84" s="63">
        <f t="shared" si="13"/>
        <v>0</v>
      </c>
      <c r="E84" s="83">
        <f t="shared" si="10"/>
        <v>0</v>
      </c>
      <c r="F84" s="85">
        <f t="shared" si="11"/>
        <v>0</v>
      </c>
      <c r="G84" s="64" t="s">
        <v>8</v>
      </c>
      <c r="H84" s="64">
        <f t="shared" si="12"/>
        <v>0</v>
      </c>
    </row>
    <row r="85" spans="1:8">
      <c r="A85" s="66" t="e">
        <f>#REF!</f>
        <v>#REF!</v>
      </c>
      <c r="B85" s="62" t="e">
        <f t="shared" si="9"/>
        <v>#VALUE!</v>
      </c>
      <c r="C85" s="62" t="s">
        <v>101</v>
      </c>
      <c r="D85" s="63">
        <f t="shared" si="13"/>
        <v>0</v>
      </c>
      <c r="E85" s="83">
        <f t="shared" si="10"/>
        <v>0</v>
      </c>
      <c r="F85" s="85">
        <f t="shared" si="11"/>
        <v>0</v>
      </c>
      <c r="G85" s="64" t="s">
        <v>8</v>
      </c>
      <c r="H85" s="64">
        <f t="shared" si="12"/>
        <v>0</v>
      </c>
    </row>
    <row r="86" spans="1:8">
      <c r="A86" s="66" t="e">
        <f>#REF!</f>
        <v>#REF!</v>
      </c>
      <c r="B86" s="62" t="e">
        <f t="shared" si="9"/>
        <v>#VALUE!</v>
      </c>
      <c r="C86" s="62" t="s">
        <v>101</v>
      </c>
      <c r="D86" s="63">
        <f t="shared" si="13"/>
        <v>0</v>
      </c>
      <c r="E86" s="83">
        <f t="shared" si="10"/>
        <v>0</v>
      </c>
      <c r="F86" s="85">
        <f t="shared" si="11"/>
        <v>0</v>
      </c>
      <c r="G86" s="64" t="s">
        <v>8</v>
      </c>
      <c r="H86" s="64">
        <f t="shared" si="12"/>
        <v>0</v>
      </c>
    </row>
    <row r="87" spans="1:8">
      <c r="A87" s="66" t="e">
        <f>#REF!</f>
        <v>#REF!</v>
      </c>
      <c r="B87" s="62" t="e">
        <f t="shared" si="9"/>
        <v>#VALUE!</v>
      </c>
      <c r="C87" s="62" t="s">
        <v>101</v>
      </c>
      <c r="D87" s="63">
        <f t="shared" si="13"/>
        <v>0</v>
      </c>
      <c r="E87" s="83">
        <f t="shared" si="10"/>
        <v>0</v>
      </c>
      <c r="F87" s="85">
        <f t="shared" si="11"/>
        <v>0</v>
      </c>
      <c r="G87" s="64" t="s">
        <v>8</v>
      </c>
      <c r="H87" s="64">
        <f t="shared" si="12"/>
        <v>0</v>
      </c>
    </row>
    <row r="88" spans="1:8">
      <c r="A88" s="66" t="e">
        <f>#REF!</f>
        <v>#REF!</v>
      </c>
      <c r="B88" s="62" t="e">
        <f t="shared" si="9"/>
        <v>#VALUE!</v>
      </c>
      <c r="C88" s="62" t="s">
        <v>101</v>
      </c>
      <c r="D88" s="63">
        <f t="shared" si="13"/>
        <v>0</v>
      </c>
      <c r="E88" s="83">
        <f t="shared" si="10"/>
        <v>0</v>
      </c>
      <c r="F88" s="85">
        <f t="shared" si="11"/>
        <v>0</v>
      </c>
      <c r="G88" s="64" t="s">
        <v>8</v>
      </c>
      <c r="H88" s="64">
        <f t="shared" si="12"/>
        <v>0</v>
      </c>
    </row>
    <row r="89" spans="1:8">
      <c r="A89" s="66" t="e">
        <f>#REF!</f>
        <v>#REF!</v>
      </c>
      <c r="B89" s="62" t="e">
        <f t="shared" si="9"/>
        <v>#VALUE!</v>
      </c>
      <c r="C89" s="62" t="s">
        <v>101</v>
      </c>
      <c r="D89" s="63">
        <f t="shared" si="13"/>
        <v>0</v>
      </c>
      <c r="E89" s="83">
        <f t="shared" si="10"/>
        <v>0</v>
      </c>
      <c r="F89" s="85">
        <f t="shared" si="11"/>
        <v>0</v>
      </c>
      <c r="G89" s="64" t="s">
        <v>8</v>
      </c>
      <c r="H89" s="64">
        <f t="shared" si="12"/>
        <v>0</v>
      </c>
    </row>
    <row r="90" spans="1:8">
      <c r="A90" s="66" t="e">
        <f>#REF!</f>
        <v>#REF!</v>
      </c>
      <c r="B90" s="62" t="e">
        <f t="shared" si="9"/>
        <v>#VALUE!</v>
      </c>
      <c r="C90" s="62" t="s">
        <v>101</v>
      </c>
      <c r="D90" s="63">
        <f t="shared" si="13"/>
        <v>0</v>
      </c>
      <c r="E90" s="83">
        <f t="shared" si="10"/>
        <v>0</v>
      </c>
      <c r="F90" s="85">
        <f t="shared" si="11"/>
        <v>0</v>
      </c>
      <c r="G90" s="64" t="s">
        <v>8</v>
      </c>
      <c r="H90" s="64">
        <f t="shared" si="12"/>
        <v>0</v>
      </c>
    </row>
    <row r="91" spans="1:8">
      <c r="A91" s="66" t="e">
        <f>#REF!</f>
        <v>#REF!</v>
      </c>
      <c r="B91" s="62" t="e">
        <f t="shared" si="9"/>
        <v>#VALUE!</v>
      </c>
      <c r="C91" s="62" t="s">
        <v>101</v>
      </c>
      <c r="D91" s="63">
        <f t="shared" si="13"/>
        <v>0</v>
      </c>
      <c r="E91" s="83">
        <f t="shared" si="10"/>
        <v>0</v>
      </c>
      <c r="F91" s="85">
        <f t="shared" si="11"/>
        <v>0</v>
      </c>
      <c r="G91" s="64" t="s">
        <v>8</v>
      </c>
      <c r="H91" s="64">
        <f t="shared" si="12"/>
        <v>0</v>
      </c>
    </row>
    <row r="92" spans="1:8">
      <c r="A92" s="66" t="e">
        <f>#REF!</f>
        <v>#REF!</v>
      </c>
      <c r="B92" s="62" t="e">
        <f t="shared" si="9"/>
        <v>#VALUE!</v>
      </c>
      <c r="C92" s="62" t="s">
        <v>101</v>
      </c>
      <c r="D92" s="63">
        <f t="shared" si="13"/>
        <v>0</v>
      </c>
      <c r="E92" s="83">
        <f t="shared" si="10"/>
        <v>0</v>
      </c>
      <c r="F92" s="85">
        <f t="shared" si="11"/>
        <v>0</v>
      </c>
      <c r="G92" s="64" t="s">
        <v>8</v>
      </c>
      <c r="H92" s="64">
        <f t="shared" si="12"/>
        <v>0</v>
      </c>
    </row>
    <row r="93" spans="1:8">
      <c r="A93" s="66" t="e">
        <f>#REF!</f>
        <v>#REF!</v>
      </c>
      <c r="B93" s="62" t="e">
        <f t="shared" si="9"/>
        <v>#VALUE!</v>
      </c>
      <c r="C93" s="62" t="s">
        <v>101</v>
      </c>
      <c r="D93" s="63">
        <f t="shared" si="13"/>
        <v>0</v>
      </c>
      <c r="E93" s="83">
        <f t="shared" si="10"/>
        <v>0</v>
      </c>
      <c r="F93" s="85">
        <f t="shared" si="11"/>
        <v>0</v>
      </c>
      <c r="G93" s="64" t="s">
        <v>8</v>
      </c>
      <c r="H93" s="64">
        <f t="shared" si="12"/>
        <v>0</v>
      </c>
    </row>
    <row r="94" spans="1:8">
      <c r="A94" s="66" t="e">
        <f>#REF!</f>
        <v>#REF!</v>
      </c>
      <c r="B94" s="62" t="e">
        <f t="shared" si="9"/>
        <v>#VALUE!</v>
      </c>
      <c r="C94" s="62" t="s">
        <v>101</v>
      </c>
      <c r="D94" s="63">
        <f t="shared" si="13"/>
        <v>0</v>
      </c>
      <c r="E94" s="83">
        <f t="shared" si="10"/>
        <v>0</v>
      </c>
      <c r="F94" s="85">
        <f t="shared" si="11"/>
        <v>0</v>
      </c>
      <c r="G94" s="64" t="s">
        <v>8</v>
      </c>
      <c r="H94" s="64">
        <f t="shared" si="12"/>
        <v>0</v>
      </c>
    </row>
    <row r="95" spans="1:8">
      <c r="A95" s="66" t="e">
        <f>#REF!</f>
        <v>#REF!</v>
      </c>
      <c r="B95" s="62" t="e">
        <f t="shared" si="9"/>
        <v>#VALUE!</v>
      </c>
      <c r="C95" s="62" t="s">
        <v>101</v>
      </c>
      <c r="D95" s="63">
        <f t="shared" si="13"/>
        <v>0</v>
      </c>
      <c r="E95" s="83">
        <f t="shared" si="10"/>
        <v>0</v>
      </c>
      <c r="F95" s="85">
        <f t="shared" si="11"/>
        <v>0</v>
      </c>
      <c r="G95" s="64" t="s">
        <v>8</v>
      </c>
      <c r="H95" s="64">
        <f t="shared" si="12"/>
        <v>0</v>
      </c>
    </row>
    <row r="96" spans="1:8">
      <c r="A96" s="66" t="e">
        <f>#REF!</f>
        <v>#REF!</v>
      </c>
      <c r="B96" s="62" t="e">
        <f t="shared" si="9"/>
        <v>#VALUE!</v>
      </c>
      <c r="C96" s="62" t="s">
        <v>101</v>
      </c>
      <c r="D96" s="63">
        <f t="shared" si="13"/>
        <v>0</v>
      </c>
      <c r="E96" s="83">
        <f t="shared" si="10"/>
        <v>0</v>
      </c>
      <c r="F96" s="85">
        <f t="shared" si="11"/>
        <v>0</v>
      </c>
      <c r="G96" s="64" t="s">
        <v>8</v>
      </c>
      <c r="H96" s="64">
        <f t="shared" si="12"/>
        <v>0</v>
      </c>
    </row>
    <row r="97" spans="1:8">
      <c r="A97" s="66" t="e">
        <f>#REF!</f>
        <v>#REF!</v>
      </c>
      <c r="B97" s="62" t="e">
        <f t="shared" si="9"/>
        <v>#VALUE!</v>
      </c>
      <c r="C97" s="62" t="s">
        <v>101</v>
      </c>
      <c r="D97" s="63">
        <f t="shared" si="13"/>
        <v>0</v>
      </c>
      <c r="E97" s="83">
        <f t="shared" si="10"/>
        <v>0</v>
      </c>
      <c r="F97" s="85">
        <f t="shared" si="11"/>
        <v>0</v>
      </c>
      <c r="G97" s="64" t="s">
        <v>8</v>
      </c>
      <c r="H97" s="64">
        <f t="shared" si="12"/>
        <v>0</v>
      </c>
    </row>
    <row r="98" spans="1:8">
      <c r="A98" s="66" t="e">
        <f>#REF!</f>
        <v>#REF!</v>
      </c>
      <c r="B98" s="62" t="e">
        <f t="shared" si="9"/>
        <v>#VALUE!</v>
      </c>
      <c r="C98" s="62" t="s">
        <v>101</v>
      </c>
      <c r="D98" s="63">
        <f t="shared" si="13"/>
        <v>0</v>
      </c>
      <c r="E98" s="83">
        <f t="shared" si="10"/>
        <v>0</v>
      </c>
      <c r="F98" s="85">
        <f t="shared" si="11"/>
        <v>0</v>
      </c>
      <c r="G98" s="64" t="s">
        <v>8</v>
      </c>
      <c r="H98" s="64">
        <f t="shared" si="12"/>
        <v>0</v>
      </c>
    </row>
    <row r="99" spans="1:8">
      <c r="A99" s="66" t="e">
        <f>#REF!</f>
        <v>#REF!</v>
      </c>
      <c r="B99" s="62" t="e">
        <f t="shared" si="9"/>
        <v>#VALUE!</v>
      </c>
      <c r="C99" s="62" t="s">
        <v>101</v>
      </c>
      <c r="D99" s="63">
        <f t="shared" si="13"/>
        <v>0</v>
      </c>
      <c r="E99" s="83">
        <f t="shared" si="10"/>
        <v>0</v>
      </c>
      <c r="F99" s="85">
        <f t="shared" si="11"/>
        <v>0</v>
      </c>
      <c r="G99" s="64" t="s">
        <v>8</v>
      </c>
      <c r="H99" s="64">
        <f t="shared" si="12"/>
        <v>0</v>
      </c>
    </row>
    <row r="100" spans="1:8">
      <c r="A100" s="66" t="e">
        <f>#REF!</f>
        <v>#REF!</v>
      </c>
      <c r="B100" s="62" t="e">
        <f t="shared" si="9"/>
        <v>#VALUE!</v>
      </c>
      <c r="C100" s="62" t="s">
        <v>101</v>
      </c>
      <c r="D100" s="63">
        <f t="shared" si="13"/>
        <v>0</v>
      </c>
      <c r="E100" s="83">
        <f t="shared" si="10"/>
        <v>0</v>
      </c>
      <c r="F100" s="85">
        <f t="shared" si="11"/>
        <v>0</v>
      </c>
      <c r="G100" s="64" t="s">
        <v>8</v>
      </c>
      <c r="H100" s="64">
        <f t="shared" si="12"/>
        <v>0</v>
      </c>
    </row>
    <row r="101" spans="1:8">
      <c r="A101" s="66" t="e">
        <f>#REF!</f>
        <v>#REF!</v>
      </c>
      <c r="B101" s="62" t="e">
        <f t="shared" si="9"/>
        <v>#VALUE!</v>
      </c>
      <c r="C101" s="62" t="s">
        <v>101</v>
      </c>
      <c r="D101" s="63">
        <f t="shared" si="13"/>
        <v>0</v>
      </c>
      <c r="E101" s="83">
        <f t="shared" si="10"/>
        <v>0</v>
      </c>
      <c r="F101" s="85">
        <f t="shared" si="11"/>
        <v>0</v>
      </c>
      <c r="G101" s="64" t="s">
        <v>8</v>
      </c>
      <c r="H101" s="64">
        <f t="shared" si="12"/>
        <v>0</v>
      </c>
    </row>
    <row r="102" spans="1:8">
      <c r="A102" s="66" t="e">
        <f>#REF!</f>
        <v>#REF!</v>
      </c>
      <c r="B102" s="62" t="e">
        <f t="shared" si="9"/>
        <v>#VALUE!</v>
      </c>
      <c r="C102" s="62" t="s">
        <v>101</v>
      </c>
      <c r="D102" s="63">
        <f t="shared" si="13"/>
        <v>0</v>
      </c>
      <c r="E102" s="83">
        <f t="shared" si="10"/>
        <v>0</v>
      </c>
      <c r="F102" s="85">
        <f t="shared" si="11"/>
        <v>0</v>
      </c>
      <c r="G102" s="64" t="s">
        <v>8</v>
      </c>
      <c r="H102" s="64">
        <f t="shared" si="12"/>
        <v>0</v>
      </c>
    </row>
    <row r="103" spans="1:8">
      <c r="A103" s="66" t="e">
        <f>#REF!</f>
        <v>#REF!</v>
      </c>
      <c r="B103" s="62" t="e">
        <f t="shared" si="9"/>
        <v>#VALUE!</v>
      </c>
      <c r="C103" s="62" t="s">
        <v>101</v>
      </c>
      <c r="D103" s="63">
        <f t="shared" si="13"/>
        <v>0</v>
      </c>
      <c r="E103" s="83">
        <f t="shared" si="10"/>
        <v>0</v>
      </c>
      <c r="F103" s="85">
        <f t="shared" si="11"/>
        <v>0</v>
      </c>
      <c r="G103" s="64" t="s">
        <v>8</v>
      </c>
      <c r="H103" s="64">
        <f t="shared" si="12"/>
        <v>0</v>
      </c>
    </row>
    <row r="104" spans="1:8">
      <c r="A104" s="66" t="e">
        <f>#REF!</f>
        <v>#REF!</v>
      </c>
      <c r="B104" s="62" t="e">
        <f t="shared" si="9"/>
        <v>#VALUE!</v>
      </c>
      <c r="C104" s="62" t="s">
        <v>101</v>
      </c>
      <c r="D104" s="63">
        <f t="shared" si="13"/>
        <v>0</v>
      </c>
      <c r="E104" s="83">
        <f t="shared" si="10"/>
        <v>0</v>
      </c>
      <c r="F104" s="85">
        <f t="shared" si="11"/>
        <v>0</v>
      </c>
      <c r="G104" s="64" t="s">
        <v>8</v>
      </c>
      <c r="H104" s="64">
        <f t="shared" si="12"/>
        <v>0</v>
      </c>
    </row>
    <row r="105" spans="1:8">
      <c r="A105" s="66" t="e">
        <f>#REF!</f>
        <v>#REF!</v>
      </c>
      <c r="B105" s="62" t="e">
        <f t="shared" si="9"/>
        <v>#VALUE!</v>
      </c>
      <c r="C105" s="62" t="s">
        <v>101</v>
      </c>
      <c r="D105" s="63">
        <f t="shared" si="13"/>
        <v>0</v>
      </c>
      <c r="E105" s="83">
        <f t="shared" si="10"/>
        <v>0</v>
      </c>
      <c r="F105" s="85">
        <f t="shared" si="11"/>
        <v>0</v>
      </c>
      <c r="G105" s="64" t="s">
        <v>8</v>
      </c>
      <c r="H105" s="64">
        <f t="shared" si="12"/>
        <v>0</v>
      </c>
    </row>
    <row r="106" spans="1:8">
      <c r="A106" s="66" t="e">
        <f>#REF!</f>
        <v>#REF!</v>
      </c>
      <c r="B106" s="62" t="e">
        <f t="shared" si="9"/>
        <v>#VALUE!</v>
      </c>
      <c r="C106" s="62" t="s">
        <v>101</v>
      </c>
      <c r="D106" s="63">
        <f t="shared" si="13"/>
        <v>0</v>
      </c>
      <c r="E106" s="83">
        <f t="shared" si="10"/>
        <v>0</v>
      </c>
      <c r="F106" s="85">
        <f t="shared" si="11"/>
        <v>0</v>
      </c>
      <c r="G106" s="64" t="s">
        <v>8</v>
      </c>
      <c r="H106" s="64">
        <f t="shared" si="12"/>
        <v>0</v>
      </c>
    </row>
    <row r="107" spans="1:8">
      <c r="A107" s="66" t="e">
        <f>#REF!</f>
        <v>#REF!</v>
      </c>
      <c r="B107" s="62" t="e">
        <f t="shared" si="9"/>
        <v>#VALUE!</v>
      </c>
      <c r="C107" s="62" t="s">
        <v>101</v>
      </c>
      <c r="D107" s="63">
        <f t="shared" si="13"/>
        <v>0</v>
      </c>
      <c r="E107" s="83">
        <f t="shared" si="10"/>
        <v>0</v>
      </c>
      <c r="F107" s="85">
        <f t="shared" si="11"/>
        <v>0</v>
      </c>
      <c r="G107" s="64" t="s">
        <v>8</v>
      </c>
      <c r="H107" s="64">
        <f t="shared" si="12"/>
        <v>0</v>
      </c>
    </row>
    <row r="108" spans="1:8">
      <c r="A108" s="66" t="e">
        <f>#REF!</f>
        <v>#REF!</v>
      </c>
      <c r="B108" s="62" t="e">
        <f t="shared" si="9"/>
        <v>#VALUE!</v>
      </c>
      <c r="C108" s="62" t="s">
        <v>101</v>
      </c>
      <c r="D108" s="63">
        <f t="shared" si="13"/>
        <v>0</v>
      </c>
      <c r="E108" s="83">
        <f t="shared" si="10"/>
        <v>0</v>
      </c>
      <c r="F108" s="85">
        <f t="shared" si="11"/>
        <v>0</v>
      </c>
      <c r="G108" s="64" t="s">
        <v>8</v>
      </c>
      <c r="H108" s="64">
        <f t="shared" si="12"/>
        <v>0</v>
      </c>
    </row>
    <row r="109" spans="1:8">
      <c r="A109" s="66" t="e">
        <f>#REF!</f>
        <v>#REF!</v>
      </c>
      <c r="B109" s="62" t="e">
        <f t="shared" si="9"/>
        <v>#VALUE!</v>
      </c>
      <c r="C109" s="62" t="s">
        <v>101</v>
      </c>
      <c r="D109" s="63">
        <f t="shared" si="13"/>
        <v>0</v>
      </c>
      <c r="E109" s="83">
        <f t="shared" si="10"/>
        <v>0</v>
      </c>
      <c r="F109" s="85">
        <f t="shared" si="11"/>
        <v>0</v>
      </c>
      <c r="G109" s="64" t="s">
        <v>8</v>
      </c>
      <c r="H109" s="64">
        <f t="shared" si="12"/>
        <v>0</v>
      </c>
    </row>
    <row r="110" spans="1:8">
      <c r="A110" s="66" t="e">
        <f>#REF!</f>
        <v>#REF!</v>
      </c>
      <c r="B110" s="62" t="e">
        <f t="shared" si="9"/>
        <v>#VALUE!</v>
      </c>
      <c r="C110" s="62" t="s">
        <v>101</v>
      </c>
      <c r="D110" s="63">
        <f t="shared" si="13"/>
        <v>0</v>
      </c>
      <c r="E110" s="83">
        <f t="shared" si="10"/>
        <v>0</v>
      </c>
      <c r="F110" s="85">
        <f t="shared" si="11"/>
        <v>0</v>
      </c>
      <c r="G110" s="64" t="s">
        <v>8</v>
      </c>
      <c r="H110" s="64">
        <f t="shared" si="12"/>
        <v>0</v>
      </c>
    </row>
    <row r="111" spans="1:8">
      <c r="A111" s="66" t="e">
        <f>#REF!</f>
        <v>#REF!</v>
      </c>
      <c r="B111" s="62" t="e">
        <f t="shared" si="9"/>
        <v>#VALUE!</v>
      </c>
      <c r="C111" s="62" t="s">
        <v>101</v>
      </c>
      <c r="D111" s="63">
        <f t="shared" si="13"/>
        <v>0</v>
      </c>
      <c r="E111" s="83">
        <f t="shared" si="10"/>
        <v>0</v>
      </c>
      <c r="F111" s="85">
        <f t="shared" si="11"/>
        <v>0</v>
      </c>
      <c r="G111" s="64" t="s">
        <v>8</v>
      </c>
      <c r="H111" s="64">
        <f t="shared" si="12"/>
        <v>0</v>
      </c>
    </row>
    <row r="112" spans="1:8">
      <c r="A112" s="66" t="e">
        <f>#REF!</f>
        <v>#REF!</v>
      </c>
      <c r="B112" s="62" t="e">
        <f t="shared" si="9"/>
        <v>#VALUE!</v>
      </c>
      <c r="C112" s="62" t="s">
        <v>101</v>
      </c>
      <c r="D112" s="63">
        <f t="shared" si="13"/>
        <v>0</v>
      </c>
      <c r="E112" s="83">
        <f t="shared" si="10"/>
        <v>0</v>
      </c>
      <c r="F112" s="85">
        <f t="shared" si="11"/>
        <v>0</v>
      </c>
      <c r="G112" s="64" t="s">
        <v>8</v>
      </c>
      <c r="H112" s="64">
        <f t="shared" si="12"/>
        <v>0</v>
      </c>
    </row>
    <row r="113" spans="1:8">
      <c r="A113" s="66" t="e">
        <f>#REF!</f>
        <v>#REF!</v>
      </c>
      <c r="B113" s="62" t="e">
        <f t="shared" si="9"/>
        <v>#VALUE!</v>
      </c>
      <c r="C113" s="62" t="s">
        <v>101</v>
      </c>
      <c r="D113" s="63">
        <f t="shared" si="13"/>
        <v>0</v>
      </c>
      <c r="E113" s="83">
        <f t="shared" si="10"/>
        <v>0</v>
      </c>
      <c r="F113" s="85">
        <f t="shared" si="11"/>
        <v>0</v>
      </c>
      <c r="G113" s="64" t="s">
        <v>8</v>
      </c>
      <c r="H113" s="64">
        <f t="shared" si="12"/>
        <v>0</v>
      </c>
    </row>
    <row r="114" spans="1:8">
      <c r="A114" s="66" t="e">
        <f>#REF!</f>
        <v>#REF!</v>
      </c>
      <c r="B114" s="62" t="e">
        <f t="shared" si="9"/>
        <v>#VALUE!</v>
      </c>
      <c r="C114" s="62" t="s">
        <v>101</v>
      </c>
      <c r="D114" s="63">
        <f t="shared" si="13"/>
        <v>0</v>
      </c>
      <c r="E114" s="83">
        <f t="shared" si="10"/>
        <v>0</v>
      </c>
      <c r="F114" s="85">
        <f t="shared" si="11"/>
        <v>0</v>
      </c>
      <c r="G114" s="64" t="s">
        <v>8</v>
      </c>
      <c r="H114" s="64">
        <f t="shared" si="12"/>
        <v>0</v>
      </c>
    </row>
    <row r="115" spans="1:8">
      <c r="A115" s="66" t="e">
        <f>#REF!</f>
        <v>#REF!</v>
      </c>
      <c r="B115" s="62" t="e">
        <f t="shared" si="9"/>
        <v>#VALUE!</v>
      </c>
      <c r="C115" s="62" t="s">
        <v>101</v>
      </c>
      <c r="D115" s="63">
        <f t="shared" si="13"/>
        <v>0</v>
      </c>
      <c r="E115" s="83">
        <f t="shared" si="10"/>
        <v>0</v>
      </c>
      <c r="F115" s="85">
        <f t="shared" si="11"/>
        <v>0</v>
      </c>
      <c r="G115" s="64" t="s">
        <v>8</v>
      </c>
      <c r="H115" s="64">
        <f t="shared" si="12"/>
        <v>0</v>
      </c>
    </row>
    <row r="116" spans="1:8">
      <c r="A116" s="66" t="e">
        <f>#REF!</f>
        <v>#REF!</v>
      </c>
      <c r="B116" s="62" t="e">
        <f t="shared" si="9"/>
        <v>#VALUE!</v>
      </c>
      <c r="C116" s="62" t="s">
        <v>101</v>
      </c>
      <c r="D116" s="63">
        <f t="shared" si="13"/>
        <v>0</v>
      </c>
      <c r="E116" s="83">
        <f t="shared" si="10"/>
        <v>0</v>
      </c>
      <c r="F116" s="85">
        <f t="shared" si="11"/>
        <v>0</v>
      </c>
      <c r="G116" s="64" t="s">
        <v>8</v>
      </c>
      <c r="H116" s="64">
        <f t="shared" si="12"/>
        <v>0</v>
      </c>
    </row>
    <row r="117" spans="1:8">
      <c r="A117" s="66" t="e">
        <f>#REF!</f>
        <v>#REF!</v>
      </c>
      <c r="B117" s="62" t="e">
        <f t="shared" ref="B117:B180" si="14">MID(O117,FIND(" ",O117)+1,8)</f>
        <v>#VALUE!</v>
      </c>
      <c r="C117" s="62" t="s">
        <v>101</v>
      </c>
      <c r="D117" s="63">
        <f t="shared" si="13"/>
        <v>0</v>
      </c>
      <c r="E117" s="83">
        <f t="shared" si="10"/>
        <v>0</v>
      </c>
      <c r="F117" s="85">
        <f t="shared" si="11"/>
        <v>0</v>
      </c>
      <c r="G117" s="64" t="s">
        <v>8</v>
      </c>
      <c r="H117" s="64">
        <f t="shared" si="12"/>
        <v>0</v>
      </c>
    </row>
    <row r="118" spans="1:8">
      <c r="A118" s="66" t="e">
        <f>#REF!</f>
        <v>#REF!</v>
      </c>
      <c r="B118" s="62" t="e">
        <f t="shared" si="14"/>
        <v>#VALUE!</v>
      </c>
      <c r="C118" s="62" t="s">
        <v>101</v>
      </c>
      <c r="D118" s="63">
        <f t="shared" si="13"/>
        <v>0</v>
      </c>
      <c r="E118" s="83">
        <f t="shared" ref="E118:E181" si="15">M118</f>
        <v>0</v>
      </c>
      <c r="F118" s="85">
        <f t="shared" ref="F118:F181" si="16">(D118*E118)</f>
        <v>0</v>
      </c>
      <c r="G118" s="64" t="s">
        <v>8</v>
      </c>
      <c r="H118" s="64">
        <f t="shared" ref="H118:H181" si="17">Q118</f>
        <v>0</v>
      </c>
    </row>
    <row r="119" spans="1:8">
      <c r="A119" s="66" t="e">
        <f>#REF!</f>
        <v>#REF!</v>
      </c>
      <c r="B119" s="62" t="e">
        <f t="shared" si="14"/>
        <v>#VALUE!</v>
      </c>
      <c r="C119" s="62" t="s">
        <v>101</v>
      </c>
      <c r="D119" s="63">
        <f t="shared" si="13"/>
        <v>0</v>
      </c>
      <c r="E119" s="83">
        <f t="shared" si="15"/>
        <v>0</v>
      </c>
      <c r="F119" s="85">
        <f t="shared" si="16"/>
        <v>0</v>
      </c>
      <c r="G119" s="64" t="s">
        <v>8</v>
      </c>
      <c r="H119" s="64">
        <f t="shared" si="17"/>
        <v>0</v>
      </c>
    </row>
    <row r="120" spans="1:8">
      <c r="A120" s="66" t="e">
        <f>#REF!</f>
        <v>#REF!</v>
      </c>
      <c r="B120" s="62" t="e">
        <f t="shared" si="14"/>
        <v>#VALUE!</v>
      </c>
      <c r="C120" s="62" t="s">
        <v>101</v>
      </c>
      <c r="D120" s="63">
        <f t="shared" si="13"/>
        <v>0</v>
      </c>
      <c r="E120" s="83">
        <f t="shared" si="15"/>
        <v>0</v>
      </c>
      <c r="F120" s="85">
        <f t="shared" si="16"/>
        <v>0</v>
      </c>
      <c r="G120" s="64" t="s">
        <v>8</v>
      </c>
      <c r="H120" s="64">
        <f t="shared" si="17"/>
        <v>0</v>
      </c>
    </row>
    <row r="121" spans="1:8">
      <c r="A121" s="66" t="e">
        <f>#REF!</f>
        <v>#REF!</v>
      </c>
      <c r="B121" s="62" t="e">
        <f t="shared" si="14"/>
        <v>#VALUE!</v>
      </c>
      <c r="C121" s="62" t="s">
        <v>101</v>
      </c>
      <c r="D121" s="63">
        <f t="shared" si="13"/>
        <v>0</v>
      </c>
      <c r="E121" s="83">
        <f t="shared" si="15"/>
        <v>0</v>
      </c>
      <c r="F121" s="85">
        <f t="shared" si="16"/>
        <v>0</v>
      </c>
      <c r="G121" s="64" t="s">
        <v>8</v>
      </c>
      <c r="H121" s="64">
        <f t="shared" si="17"/>
        <v>0</v>
      </c>
    </row>
    <row r="122" spans="1:8">
      <c r="A122" s="66" t="e">
        <f>#REF!</f>
        <v>#REF!</v>
      </c>
      <c r="B122" s="62" t="e">
        <f t="shared" si="14"/>
        <v>#VALUE!</v>
      </c>
      <c r="C122" s="62" t="s">
        <v>101</v>
      </c>
      <c r="D122" s="63">
        <f t="shared" si="13"/>
        <v>0</v>
      </c>
      <c r="E122" s="83">
        <f t="shared" si="15"/>
        <v>0</v>
      </c>
      <c r="F122" s="85">
        <f t="shared" si="16"/>
        <v>0</v>
      </c>
      <c r="G122" s="64" t="s">
        <v>8</v>
      </c>
      <c r="H122" s="64">
        <f t="shared" si="17"/>
        <v>0</v>
      </c>
    </row>
    <row r="123" spans="1:8">
      <c r="A123" s="66" t="e">
        <f>#REF!</f>
        <v>#REF!</v>
      </c>
      <c r="B123" s="62" t="e">
        <f t="shared" si="14"/>
        <v>#VALUE!</v>
      </c>
      <c r="C123" s="62" t="s">
        <v>101</v>
      </c>
      <c r="D123" s="63">
        <f t="shared" si="13"/>
        <v>0</v>
      </c>
      <c r="E123" s="83">
        <f t="shared" si="15"/>
        <v>0</v>
      </c>
      <c r="F123" s="85">
        <f t="shared" si="16"/>
        <v>0</v>
      </c>
      <c r="G123" s="64" t="s">
        <v>8</v>
      </c>
      <c r="H123" s="64">
        <f t="shared" si="17"/>
        <v>0</v>
      </c>
    </row>
    <row r="124" spans="1:8">
      <c r="A124" s="66" t="e">
        <f>#REF!</f>
        <v>#REF!</v>
      </c>
      <c r="B124" s="62" t="e">
        <f t="shared" si="14"/>
        <v>#VALUE!</v>
      </c>
      <c r="C124" s="62" t="s">
        <v>101</v>
      </c>
      <c r="D124" s="63">
        <f t="shared" si="13"/>
        <v>0</v>
      </c>
      <c r="E124" s="83">
        <f t="shared" si="15"/>
        <v>0</v>
      </c>
      <c r="F124" s="85">
        <f t="shared" si="16"/>
        <v>0</v>
      </c>
      <c r="G124" s="64" t="s">
        <v>8</v>
      </c>
      <c r="H124" s="64">
        <f t="shared" si="17"/>
        <v>0</v>
      </c>
    </row>
    <row r="125" spans="1:8">
      <c r="A125" s="66" t="e">
        <f>#REF!</f>
        <v>#REF!</v>
      </c>
      <c r="B125" s="62" t="e">
        <f t="shared" si="14"/>
        <v>#VALUE!</v>
      </c>
      <c r="C125" s="62" t="s">
        <v>101</v>
      </c>
      <c r="D125" s="63">
        <f t="shared" si="13"/>
        <v>0</v>
      </c>
      <c r="E125" s="83">
        <f t="shared" si="15"/>
        <v>0</v>
      </c>
      <c r="F125" s="85">
        <f t="shared" si="16"/>
        <v>0</v>
      </c>
      <c r="G125" s="64" t="s">
        <v>8</v>
      </c>
      <c r="H125" s="64">
        <f t="shared" si="17"/>
        <v>0</v>
      </c>
    </row>
    <row r="126" spans="1:8">
      <c r="A126" s="66" t="e">
        <f>#REF!</f>
        <v>#REF!</v>
      </c>
      <c r="B126" s="62" t="e">
        <f t="shared" si="14"/>
        <v>#VALUE!</v>
      </c>
      <c r="C126" s="62" t="s">
        <v>101</v>
      </c>
      <c r="D126" s="63">
        <f t="shared" si="13"/>
        <v>0</v>
      </c>
      <c r="E126" s="83">
        <f t="shared" si="15"/>
        <v>0</v>
      </c>
      <c r="F126" s="85">
        <f t="shared" si="16"/>
        <v>0</v>
      </c>
      <c r="G126" s="64" t="s">
        <v>8</v>
      </c>
      <c r="H126" s="64">
        <f t="shared" si="17"/>
        <v>0</v>
      </c>
    </row>
    <row r="127" spans="1:8">
      <c r="A127" s="66" t="e">
        <f>#REF!</f>
        <v>#REF!</v>
      </c>
      <c r="B127" s="62" t="e">
        <f t="shared" si="14"/>
        <v>#VALUE!</v>
      </c>
      <c r="C127" s="62" t="s">
        <v>101</v>
      </c>
      <c r="D127" s="63">
        <f t="shared" si="13"/>
        <v>0</v>
      </c>
      <c r="E127" s="83">
        <f t="shared" si="15"/>
        <v>0</v>
      </c>
      <c r="F127" s="85">
        <f t="shared" si="16"/>
        <v>0</v>
      </c>
      <c r="G127" s="64" t="s">
        <v>8</v>
      </c>
      <c r="H127" s="64">
        <f t="shared" si="17"/>
        <v>0</v>
      </c>
    </row>
    <row r="128" spans="1:8">
      <c r="A128" s="66" t="e">
        <f>#REF!</f>
        <v>#REF!</v>
      </c>
      <c r="B128" s="62" t="e">
        <f t="shared" si="14"/>
        <v>#VALUE!</v>
      </c>
      <c r="C128" s="62" t="s">
        <v>101</v>
      </c>
      <c r="D128" s="63">
        <f t="shared" si="13"/>
        <v>0</v>
      </c>
      <c r="E128" s="83">
        <f t="shared" si="15"/>
        <v>0</v>
      </c>
      <c r="F128" s="85">
        <f t="shared" si="16"/>
        <v>0</v>
      </c>
      <c r="G128" s="64" t="s">
        <v>8</v>
      </c>
      <c r="H128" s="64">
        <f t="shared" si="17"/>
        <v>0</v>
      </c>
    </row>
    <row r="129" spans="1:8">
      <c r="A129" s="66" t="e">
        <f>#REF!</f>
        <v>#REF!</v>
      </c>
      <c r="B129" s="62" t="e">
        <f t="shared" si="14"/>
        <v>#VALUE!</v>
      </c>
      <c r="C129" s="62" t="s">
        <v>101</v>
      </c>
      <c r="D129" s="63">
        <f t="shared" si="13"/>
        <v>0</v>
      </c>
      <c r="E129" s="83">
        <f t="shared" si="15"/>
        <v>0</v>
      </c>
      <c r="F129" s="85">
        <f t="shared" si="16"/>
        <v>0</v>
      </c>
      <c r="G129" s="64" t="s">
        <v>8</v>
      </c>
      <c r="H129" s="64">
        <f t="shared" si="17"/>
        <v>0</v>
      </c>
    </row>
    <row r="130" spans="1:8">
      <c r="A130" s="66" t="e">
        <f>#REF!</f>
        <v>#REF!</v>
      </c>
      <c r="B130" s="62" t="e">
        <f t="shared" si="14"/>
        <v>#VALUE!</v>
      </c>
      <c r="C130" s="62" t="s">
        <v>101</v>
      </c>
      <c r="D130" s="63">
        <f t="shared" si="13"/>
        <v>0</v>
      </c>
      <c r="E130" s="83">
        <f t="shared" si="15"/>
        <v>0</v>
      </c>
      <c r="F130" s="85">
        <f t="shared" si="16"/>
        <v>0</v>
      </c>
      <c r="G130" s="64" t="s">
        <v>8</v>
      </c>
      <c r="H130" s="64">
        <f t="shared" si="17"/>
        <v>0</v>
      </c>
    </row>
    <row r="131" spans="1:8">
      <c r="A131" s="66" t="e">
        <f>#REF!</f>
        <v>#REF!</v>
      </c>
      <c r="B131" s="62" t="e">
        <f t="shared" si="14"/>
        <v>#VALUE!</v>
      </c>
      <c r="C131" s="62" t="s">
        <v>101</v>
      </c>
      <c r="D131" s="63">
        <f t="shared" si="13"/>
        <v>0</v>
      </c>
      <c r="E131" s="83">
        <f t="shared" si="15"/>
        <v>0</v>
      </c>
      <c r="F131" s="85">
        <f t="shared" si="16"/>
        <v>0</v>
      </c>
      <c r="G131" s="64" t="s">
        <v>8</v>
      </c>
      <c r="H131" s="64">
        <f t="shared" si="17"/>
        <v>0</v>
      </c>
    </row>
    <row r="132" spans="1:8">
      <c r="A132" s="66" t="e">
        <f>#REF!</f>
        <v>#REF!</v>
      </c>
      <c r="B132" s="62" t="e">
        <f t="shared" si="14"/>
        <v>#VALUE!</v>
      </c>
      <c r="C132" s="62" t="s">
        <v>101</v>
      </c>
      <c r="D132" s="63">
        <f t="shared" si="13"/>
        <v>0</v>
      </c>
      <c r="E132" s="83">
        <f t="shared" si="15"/>
        <v>0</v>
      </c>
      <c r="F132" s="85">
        <f t="shared" si="16"/>
        <v>0</v>
      </c>
      <c r="G132" s="64" t="s">
        <v>8</v>
      </c>
      <c r="H132" s="64">
        <f t="shared" si="17"/>
        <v>0</v>
      </c>
    </row>
    <row r="133" spans="1:8">
      <c r="A133" s="66" t="e">
        <f>#REF!</f>
        <v>#REF!</v>
      </c>
      <c r="B133" s="62" t="e">
        <f t="shared" si="14"/>
        <v>#VALUE!</v>
      </c>
      <c r="C133" s="62" t="s">
        <v>101</v>
      </c>
      <c r="D133" s="63">
        <f t="shared" si="13"/>
        <v>0</v>
      </c>
      <c r="E133" s="83">
        <f t="shared" si="15"/>
        <v>0</v>
      </c>
      <c r="F133" s="85">
        <f t="shared" si="16"/>
        <v>0</v>
      </c>
      <c r="G133" s="64" t="s">
        <v>8</v>
      </c>
      <c r="H133" s="64">
        <f t="shared" si="17"/>
        <v>0</v>
      </c>
    </row>
    <row r="134" spans="1:8">
      <c r="A134" s="66" t="e">
        <f>#REF!</f>
        <v>#REF!</v>
      </c>
      <c r="B134" s="62" t="e">
        <f t="shared" si="14"/>
        <v>#VALUE!</v>
      </c>
      <c r="C134" s="62" t="s">
        <v>101</v>
      </c>
      <c r="D134" s="63">
        <f t="shared" si="13"/>
        <v>0</v>
      </c>
      <c r="E134" s="83">
        <f t="shared" si="15"/>
        <v>0</v>
      </c>
      <c r="F134" s="85">
        <f t="shared" si="16"/>
        <v>0</v>
      </c>
      <c r="G134" s="64" t="s">
        <v>8</v>
      </c>
      <c r="H134" s="64">
        <f t="shared" si="17"/>
        <v>0</v>
      </c>
    </row>
    <row r="135" spans="1:8">
      <c r="A135" s="66" t="e">
        <f>#REF!</f>
        <v>#REF!</v>
      </c>
      <c r="B135" s="62" t="e">
        <f t="shared" si="14"/>
        <v>#VALUE!</v>
      </c>
      <c r="C135" s="62" t="s">
        <v>101</v>
      </c>
      <c r="D135" s="63">
        <f t="shared" si="13"/>
        <v>0</v>
      </c>
      <c r="E135" s="83">
        <f t="shared" si="15"/>
        <v>0</v>
      </c>
      <c r="F135" s="85">
        <f t="shared" si="16"/>
        <v>0</v>
      </c>
      <c r="G135" s="64" t="s">
        <v>8</v>
      </c>
      <c r="H135" s="64">
        <f t="shared" si="17"/>
        <v>0</v>
      </c>
    </row>
    <row r="136" spans="1:8">
      <c r="A136" s="66" t="e">
        <f>#REF!</f>
        <v>#REF!</v>
      </c>
      <c r="B136" s="62" t="e">
        <f t="shared" si="14"/>
        <v>#VALUE!</v>
      </c>
      <c r="C136" s="62" t="s">
        <v>101</v>
      </c>
      <c r="D136" s="63">
        <f t="shared" si="13"/>
        <v>0</v>
      </c>
      <c r="E136" s="83">
        <f t="shared" si="15"/>
        <v>0</v>
      </c>
      <c r="F136" s="85">
        <f t="shared" si="16"/>
        <v>0</v>
      </c>
      <c r="G136" s="64" t="s">
        <v>8</v>
      </c>
      <c r="H136" s="64">
        <f t="shared" si="17"/>
        <v>0</v>
      </c>
    </row>
    <row r="137" spans="1:8">
      <c r="A137" s="66" t="e">
        <f>#REF!</f>
        <v>#REF!</v>
      </c>
      <c r="B137" s="62" t="e">
        <f t="shared" si="14"/>
        <v>#VALUE!</v>
      </c>
      <c r="C137" s="62" t="s">
        <v>101</v>
      </c>
      <c r="D137" s="63">
        <f t="shared" si="13"/>
        <v>0</v>
      </c>
      <c r="E137" s="83">
        <f t="shared" si="15"/>
        <v>0</v>
      </c>
      <c r="F137" s="85">
        <f t="shared" si="16"/>
        <v>0</v>
      </c>
      <c r="G137" s="64" t="s">
        <v>8</v>
      </c>
      <c r="H137" s="64">
        <f t="shared" si="17"/>
        <v>0</v>
      </c>
    </row>
    <row r="138" spans="1:8">
      <c r="A138" s="66" t="e">
        <f>#REF!</f>
        <v>#REF!</v>
      </c>
      <c r="B138" s="62" t="e">
        <f t="shared" si="14"/>
        <v>#VALUE!</v>
      </c>
      <c r="C138" s="62" t="s">
        <v>101</v>
      </c>
      <c r="D138" s="63">
        <f t="shared" si="13"/>
        <v>0</v>
      </c>
      <c r="E138" s="83">
        <f t="shared" si="15"/>
        <v>0</v>
      </c>
      <c r="F138" s="85">
        <f t="shared" si="16"/>
        <v>0</v>
      </c>
      <c r="G138" s="64" t="s">
        <v>8</v>
      </c>
      <c r="H138" s="64">
        <f t="shared" si="17"/>
        <v>0</v>
      </c>
    </row>
    <row r="139" spans="1:8">
      <c r="A139" s="66" t="e">
        <f>#REF!</f>
        <v>#REF!</v>
      </c>
      <c r="B139" s="62" t="e">
        <f t="shared" si="14"/>
        <v>#VALUE!</v>
      </c>
      <c r="C139" s="62" t="s">
        <v>101</v>
      </c>
      <c r="D139" s="63">
        <f t="shared" si="13"/>
        <v>0</v>
      </c>
      <c r="E139" s="83">
        <f t="shared" si="15"/>
        <v>0</v>
      </c>
      <c r="F139" s="85">
        <f t="shared" si="16"/>
        <v>0</v>
      </c>
      <c r="G139" s="64" t="s">
        <v>8</v>
      </c>
      <c r="H139" s="64">
        <f t="shared" si="17"/>
        <v>0</v>
      </c>
    </row>
    <row r="140" spans="1:8">
      <c r="A140" s="66" t="e">
        <f>#REF!</f>
        <v>#REF!</v>
      </c>
      <c r="B140" s="62" t="e">
        <f t="shared" si="14"/>
        <v>#VALUE!</v>
      </c>
      <c r="C140" s="62" t="s">
        <v>101</v>
      </c>
      <c r="D140" s="63">
        <f t="shared" si="13"/>
        <v>0</v>
      </c>
      <c r="E140" s="83">
        <f t="shared" si="15"/>
        <v>0</v>
      </c>
      <c r="F140" s="85">
        <f t="shared" si="16"/>
        <v>0</v>
      </c>
      <c r="G140" s="64" t="s">
        <v>8</v>
      </c>
      <c r="H140" s="64">
        <f t="shared" si="17"/>
        <v>0</v>
      </c>
    </row>
    <row r="141" spans="1:8">
      <c r="A141" s="66" t="e">
        <f>#REF!</f>
        <v>#REF!</v>
      </c>
      <c r="B141" s="62" t="e">
        <f t="shared" si="14"/>
        <v>#VALUE!</v>
      </c>
      <c r="C141" s="62" t="s">
        <v>101</v>
      </c>
      <c r="D141" s="63">
        <f t="shared" si="13"/>
        <v>0</v>
      </c>
      <c r="E141" s="83">
        <f t="shared" si="15"/>
        <v>0</v>
      </c>
      <c r="F141" s="85">
        <f t="shared" si="16"/>
        <v>0</v>
      </c>
      <c r="G141" s="64" t="s">
        <v>8</v>
      </c>
      <c r="H141" s="64">
        <f t="shared" si="17"/>
        <v>0</v>
      </c>
    </row>
    <row r="142" spans="1:8">
      <c r="A142" s="66" t="e">
        <f>#REF!</f>
        <v>#REF!</v>
      </c>
      <c r="B142" s="62" t="e">
        <f t="shared" si="14"/>
        <v>#VALUE!</v>
      </c>
      <c r="C142" s="62" t="s">
        <v>101</v>
      </c>
      <c r="D142" s="63">
        <f t="shared" ref="D142:D205" si="18">L142</f>
        <v>0</v>
      </c>
      <c r="E142" s="83">
        <f t="shared" si="15"/>
        <v>0</v>
      </c>
      <c r="F142" s="85">
        <f t="shared" si="16"/>
        <v>0</v>
      </c>
      <c r="G142" s="64" t="s">
        <v>8</v>
      </c>
      <c r="H142" s="64">
        <f t="shared" si="17"/>
        <v>0</v>
      </c>
    </row>
    <row r="143" spans="1:8">
      <c r="A143" s="66" t="e">
        <f>#REF!</f>
        <v>#REF!</v>
      </c>
      <c r="B143" s="62" t="e">
        <f t="shared" si="14"/>
        <v>#VALUE!</v>
      </c>
      <c r="C143" s="62" t="s">
        <v>101</v>
      </c>
      <c r="D143" s="63">
        <f t="shared" si="18"/>
        <v>0</v>
      </c>
      <c r="E143" s="83">
        <f t="shared" si="15"/>
        <v>0</v>
      </c>
      <c r="F143" s="85">
        <f t="shared" si="16"/>
        <v>0</v>
      </c>
      <c r="G143" s="64" t="s">
        <v>8</v>
      </c>
      <c r="H143" s="64">
        <f t="shared" si="17"/>
        <v>0</v>
      </c>
    </row>
    <row r="144" spans="1:8">
      <c r="A144" s="66" t="e">
        <f>#REF!</f>
        <v>#REF!</v>
      </c>
      <c r="B144" s="62" t="e">
        <f t="shared" si="14"/>
        <v>#VALUE!</v>
      </c>
      <c r="C144" s="62" t="s">
        <v>101</v>
      </c>
      <c r="D144" s="63">
        <f t="shared" si="18"/>
        <v>0</v>
      </c>
      <c r="E144" s="83">
        <f t="shared" si="15"/>
        <v>0</v>
      </c>
      <c r="F144" s="85">
        <f t="shared" si="16"/>
        <v>0</v>
      </c>
      <c r="G144" s="64" t="s">
        <v>8</v>
      </c>
      <c r="H144" s="64">
        <f t="shared" si="17"/>
        <v>0</v>
      </c>
    </row>
    <row r="145" spans="1:8">
      <c r="A145" s="66" t="e">
        <f>#REF!</f>
        <v>#REF!</v>
      </c>
      <c r="B145" s="62" t="e">
        <f t="shared" si="14"/>
        <v>#VALUE!</v>
      </c>
      <c r="C145" s="62" t="s">
        <v>101</v>
      </c>
      <c r="D145" s="63">
        <f t="shared" si="18"/>
        <v>0</v>
      </c>
      <c r="E145" s="83">
        <f t="shared" si="15"/>
        <v>0</v>
      </c>
      <c r="F145" s="85">
        <f t="shared" si="16"/>
        <v>0</v>
      </c>
      <c r="G145" s="64" t="s">
        <v>8</v>
      </c>
      <c r="H145" s="64">
        <f t="shared" si="17"/>
        <v>0</v>
      </c>
    </row>
    <row r="146" spans="1:8">
      <c r="A146" s="66" t="e">
        <f>#REF!</f>
        <v>#REF!</v>
      </c>
      <c r="B146" s="62" t="e">
        <f t="shared" si="14"/>
        <v>#VALUE!</v>
      </c>
      <c r="C146" s="62" t="s">
        <v>101</v>
      </c>
      <c r="D146" s="63">
        <f t="shared" si="18"/>
        <v>0</v>
      </c>
      <c r="E146" s="83">
        <f t="shared" si="15"/>
        <v>0</v>
      </c>
      <c r="F146" s="85">
        <f t="shared" si="16"/>
        <v>0</v>
      </c>
      <c r="G146" s="64" t="s">
        <v>8</v>
      </c>
      <c r="H146" s="64">
        <f t="shared" si="17"/>
        <v>0</v>
      </c>
    </row>
    <row r="147" spans="1:8">
      <c r="A147" s="66" t="e">
        <f>#REF!</f>
        <v>#REF!</v>
      </c>
      <c r="B147" s="62" t="e">
        <f t="shared" si="14"/>
        <v>#VALUE!</v>
      </c>
      <c r="C147" s="62" t="s">
        <v>101</v>
      </c>
      <c r="D147" s="63">
        <f t="shared" si="18"/>
        <v>0</v>
      </c>
      <c r="E147" s="83">
        <f t="shared" si="15"/>
        <v>0</v>
      </c>
      <c r="F147" s="85">
        <f t="shared" si="16"/>
        <v>0</v>
      </c>
      <c r="G147" s="64" t="s">
        <v>8</v>
      </c>
      <c r="H147" s="64">
        <f t="shared" si="17"/>
        <v>0</v>
      </c>
    </row>
    <row r="148" spans="1:8">
      <c r="A148" s="66" t="e">
        <f>#REF!</f>
        <v>#REF!</v>
      </c>
      <c r="B148" s="62" t="e">
        <f t="shared" si="14"/>
        <v>#VALUE!</v>
      </c>
      <c r="C148" s="62" t="s">
        <v>101</v>
      </c>
      <c r="D148" s="63">
        <f t="shared" si="18"/>
        <v>0</v>
      </c>
      <c r="E148" s="83">
        <f t="shared" si="15"/>
        <v>0</v>
      </c>
      <c r="F148" s="85">
        <f t="shared" si="16"/>
        <v>0</v>
      </c>
      <c r="G148" s="64" t="s">
        <v>8</v>
      </c>
      <c r="H148" s="64">
        <f t="shared" si="17"/>
        <v>0</v>
      </c>
    </row>
    <row r="149" spans="1:8">
      <c r="A149" s="66" t="e">
        <f>#REF!</f>
        <v>#REF!</v>
      </c>
      <c r="B149" s="62" t="e">
        <f t="shared" si="14"/>
        <v>#VALUE!</v>
      </c>
      <c r="C149" s="62" t="s">
        <v>101</v>
      </c>
      <c r="D149" s="63">
        <f t="shared" si="18"/>
        <v>0</v>
      </c>
      <c r="E149" s="83">
        <f t="shared" si="15"/>
        <v>0</v>
      </c>
      <c r="F149" s="85">
        <f t="shared" si="16"/>
        <v>0</v>
      </c>
      <c r="G149" s="64" t="s">
        <v>8</v>
      </c>
      <c r="H149" s="64">
        <f t="shared" si="17"/>
        <v>0</v>
      </c>
    </row>
    <row r="150" spans="1:8">
      <c r="A150" s="66" t="e">
        <f>#REF!</f>
        <v>#REF!</v>
      </c>
      <c r="B150" s="62" t="e">
        <f t="shared" si="14"/>
        <v>#VALUE!</v>
      </c>
      <c r="C150" s="62" t="s">
        <v>101</v>
      </c>
      <c r="D150" s="63">
        <f t="shared" si="18"/>
        <v>0</v>
      </c>
      <c r="E150" s="83">
        <f t="shared" si="15"/>
        <v>0</v>
      </c>
      <c r="F150" s="85">
        <f t="shared" si="16"/>
        <v>0</v>
      </c>
      <c r="G150" s="64" t="s">
        <v>8</v>
      </c>
      <c r="H150" s="64">
        <f t="shared" si="17"/>
        <v>0</v>
      </c>
    </row>
    <row r="151" spans="1:8">
      <c r="A151" s="66" t="e">
        <f>#REF!</f>
        <v>#REF!</v>
      </c>
      <c r="B151" s="62" t="e">
        <f t="shared" si="14"/>
        <v>#VALUE!</v>
      </c>
      <c r="C151" s="62" t="s">
        <v>101</v>
      </c>
      <c r="D151" s="63">
        <f t="shared" si="18"/>
        <v>0</v>
      </c>
      <c r="E151" s="83">
        <f t="shared" si="15"/>
        <v>0</v>
      </c>
      <c r="F151" s="85">
        <f t="shared" si="16"/>
        <v>0</v>
      </c>
      <c r="G151" s="64" t="s">
        <v>8</v>
      </c>
      <c r="H151" s="64">
        <f t="shared" si="17"/>
        <v>0</v>
      </c>
    </row>
    <row r="152" spans="1:8">
      <c r="A152" s="66" t="e">
        <f>#REF!</f>
        <v>#REF!</v>
      </c>
      <c r="B152" s="62" t="e">
        <f t="shared" si="14"/>
        <v>#VALUE!</v>
      </c>
      <c r="C152" s="62" t="s">
        <v>101</v>
      </c>
      <c r="D152" s="63">
        <f t="shared" si="18"/>
        <v>0</v>
      </c>
      <c r="E152" s="83">
        <f t="shared" si="15"/>
        <v>0</v>
      </c>
      <c r="F152" s="85">
        <f t="shared" si="16"/>
        <v>0</v>
      </c>
      <c r="G152" s="64" t="s">
        <v>8</v>
      </c>
      <c r="H152" s="64">
        <f t="shared" si="17"/>
        <v>0</v>
      </c>
    </row>
    <row r="153" spans="1:8">
      <c r="A153" s="66" t="e">
        <f>#REF!</f>
        <v>#REF!</v>
      </c>
      <c r="B153" s="62" t="e">
        <f t="shared" si="14"/>
        <v>#VALUE!</v>
      </c>
      <c r="C153" s="62" t="s">
        <v>101</v>
      </c>
      <c r="D153" s="63">
        <f t="shared" si="18"/>
        <v>0</v>
      </c>
      <c r="E153" s="83">
        <f t="shared" si="15"/>
        <v>0</v>
      </c>
      <c r="F153" s="85">
        <f t="shared" si="16"/>
        <v>0</v>
      </c>
      <c r="G153" s="64" t="s">
        <v>8</v>
      </c>
      <c r="H153" s="64">
        <f t="shared" si="17"/>
        <v>0</v>
      </c>
    </row>
    <row r="154" spans="1:8">
      <c r="A154" s="66" t="e">
        <f>#REF!</f>
        <v>#REF!</v>
      </c>
      <c r="B154" s="62" t="e">
        <f t="shared" si="14"/>
        <v>#VALUE!</v>
      </c>
      <c r="C154" s="62" t="s">
        <v>101</v>
      </c>
      <c r="D154" s="63">
        <f t="shared" si="18"/>
        <v>0</v>
      </c>
      <c r="E154" s="83">
        <f t="shared" si="15"/>
        <v>0</v>
      </c>
      <c r="F154" s="85">
        <f t="shared" si="16"/>
        <v>0</v>
      </c>
      <c r="G154" s="64" t="s">
        <v>8</v>
      </c>
      <c r="H154" s="64">
        <f t="shared" si="17"/>
        <v>0</v>
      </c>
    </row>
    <row r="155" spans="1:8">
      <c r="A155" s="66" t="e">
        <f>#REF!</f>
        <v>#REF!</v>
      </c>
      <c r="B155" s="62" t="e">
        <f t="shared" si="14"/>
        <v>#VALUE!</v>
      </c>
      <c r="C155" s="62" t="s">
        <v>101</v>
      </c>
      <c r="D155" s="63">
        <f t="shared" si="18"/>
        <v>0</v>
      </c>
      <c r="E155" s="83">
        <f t="shared" si="15"/>
        <v>0</v>
      </c>
      <c r="F155" s="85">
        <f t="shared" si="16"/>
        <v>0</v>
      </c>
      <c r="G155" s="64" t="s">
        <v>8</v>
      </c>
      <c r="H155" s="64">
        <f t="shared" si="17"/>
        <v>0</v>
      </c>
    </row>
    <row r="156" spans="1:8">
      <c r="A156" s="66" t="e">
        <f>#REF!</f>
        <v>#REF!</v>
      </c>
      <c r="B156" s="62" t="e">
        <f t="shared" si="14"/>
        <v>#VALUE!</v>
      </c>
      <c r="C156" s="62" t="s">
        <v>101</v>
      </c>
      <c r="D156" s="63">
        <f t="shared" si="18"/>
        <v>0</v>
      </c>
      <c r="E156" s="83">
        <f t="shared" si="15"/>
        <v>0</v>
      </c>
      <c r="F156" s="85">
        <f t="shared" si="16"/>
        <v>0</v>
      </c>
      <c r="G156" s="64" t="s">
        <v>8</v>
      </c>
      <c r="H156" s="64">
        <f t="shared" si="17"/>
        <v>0</v>
      </c>
    </row>
    <row r="157" spans="1:8">
      <c r="A157" s="66" t="e">
        <f>#REF!</f>
        <v>#REF!</v>
      </c>
      <c r="B157" s="62" t="e">
        <f t="shared" si="14"/>
        <v>#VALUE!</v>
      </c>
      <c r="C157" s="62" t="s">
        <v>101</v>
      </c>
      <c r="D157" s="63">
        <f t="shared" si="18"/>
        <v>0</v>
      </c>
      <c r="E157" s="83">
        <f t="shared" si="15"/>
        <v>0</v>
      </c>
      <c r="F157" s="85">
        <f t="shared" si="16"/>
        <v>0</v>
      </c>
      <c r="G157" s="64" t="s">
        <v>8</v>
      </c>
      <c r="H157" s="64">
        <f t="shared" si="17"/>
        <v>0</v>
      </c>
    </row>
    <row r="158" spans="1:8">
      <c r="A158" s="66" t="e">
        <f>#REF!</f>
        <v>#REF!</v>
      </c>
      <c r="B158" s="62" t="e">
        <f t="shared" si="14"/>
        <v>#VALUE!</v>
      </c>
      <c r="C158" s="62" t="s">
        <v>101</v>
      </c>
      <c r="D158" s="63">
        <f t="shared" si="18"/>
        <v>0</v>
      </c>
      <c r="E158" s="83">
        <f t="shared" si="15"/>
        <v>0</v>
      </c>
      <c r="F158" s="85">
        <f t="shared" si="16"/>
        <v>0</v>
      </c>
      <c r="G158" s="64" t="s">
        <v>8</v>
      </c>
      <c r="H158" s="64">
        <f t="shared" si="17"/>
        <v>0</v>
      </c>
    </row>
    <row r="159" spans="1:8">
      <c r="A159" s="66" t="e">
        <f>#REF!</f>
        <v>#REF!</v>
      </c>
      <c r="B159" s="62" t="e">
        <f t="shared" si="14"/>
        <v>#VALUE!</v>
      </c>
      <c r="C159" s="62" t="s">
        <v>101</v>
      </c>
      <c r="D159" s="63">
        <f t="shared" si="18"/>
        <v>0</v>
      </c>
      <c r="E159" s="83">
        <f t="shared" si="15"/>
        <v>0</v>
      </c>
      <c r="F159" s="85">
        <f t="shared" si="16"/>
        <v>0</v>
      </c>
      <c r="G159" s="64" t="s">
        <v>8</v>
      </c>
      <c r="H159" s="64">
        <f t="shared" si="17"/>
        <v>0</v>
      </c>
    </row>
    <row r="160" spans="1:8">
      <c r="A160" s="66" t="e">
        <f>#REF!</f>
        <v>#REF!</v>
      </c>
      <c r="B160" s="62" t="e">
        <f t="shared" si="14"/>
        <v>#VALUE!</v>
      </c>
      <c r="C160" s="62" t="s">
        <v>101</v>
      </c>
      <c r="D160" s="63">
        <f t="shared" si="18"/>
        <v>0</v>
      </c>
      <c r="E160" s="83">
        <f t="shared" si="15"/>
        <v>0</v>
      </c>
      <c r="F160" s="85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101</v>
      </c>
      <c r="D161" s="63">
        <f t="shared" si="18"/>
        <v>0</v>
      </c>
      <c r="E161" s="83">
        <f t="shared" si="15"/>
        <v>0</v>
      </c>
      <c r="F161" s="85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 t="shared" si="14"/>
        <v>#VALUE!</v>
      </c>
      <c r="C162" s="62" t="s">
        <v>101</v>
      </c>
      <c r="D162" s="63">
        <f t="shared" si="18"/>
        <v>0</v>
      </c>
      <c r="E162" s="83">
        <f t="shared" si="15"/>
        <v>0</v>
      </c>
      <c r="F162" s="85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>MID(O163,FIND(" ",O163)+1,8)</f>
        <v>#VALUE!</v>
      </c>
      <c r="C163" s="62" t="s">
        <v>101</v>
      </c>
      <c r="D163" s="63">
        <f t="shared" si="18"/>
        <v>0</v>
      </c>
      <c r="E163" s="83">
        <f t="shared" si="15"/>
        <v>0</v>
      </c>
      <c r="F163" s="85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101</v>
      </c>
      <c r="D164" s="63">
        <f t="shared" si="18"/>
        <v>0</v>
      </c>
      <c r="E164" s="83">
        <f t="shared" si="15"/>
        <v>0</v>
      </c>
      <c r="F164" s="85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101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101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101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101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101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101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101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101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101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101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101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101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101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101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101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si="14"/>
        <v>#VALUE!</v>
      </c>
      <c r="C180" s="62" t="s">
        <v>101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ref="B181:B240" si="19">MID(O181,FIND(" ",O181)+1,8)</f>
        <v>#VALUE!</v>
      </c>
      <c r="C181" s="62" t="s">
        <v>101</v>
      </c>
      <c r="D181" s="63">
        <f t="shared" si="18"/>
        <v>0</v>
      </c>
      <c r="E181" s="83">
        <f t="shared" si="15"/>
        <v>0</v>
      </c>
      <c r="F181" s="85">
        <f t="shared" si="16"/>
        <v>0</v>
      </c>
      <c r="G181" s="64" t="s">
        <v>8</v>
      </c>
      <c r="H181" s="64">
        <f t="shared" si="17"/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101</v>
      </c>
      <c r="D182" s="63">
        <f t="shared" si="18"/>
        <v>0</v>
      </c>
      <c r="E182" s="83">
        <f t="shared" ref="E182:E230" si="20">M182</f>
        <v>0</v>
      </c>
      <c r="F182" s="85">
        <f t="shared" ref="F182:F240" si="21">(D182*E182)</f>
        <v>0</v>
      </c>
      <c r="G182" s="64" t="s">
        <v>8</v>
      </c>
      <c r="H182" s="64">
        <f t="shared" ref="H182:H240" si="22">Q182</f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101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101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101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101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101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101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101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101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101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101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101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101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101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101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101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101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101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101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101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101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101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101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101</v>
      </c>
      <c r="D205" s="63">
        <f t="shared" si="18"/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101</v>
      </c>
      <c r="D206" s="63">
        <f t="shared" ref="D206:D240" si="23">L206</f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101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101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101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101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101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101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101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101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101</v>
      </c>
      <c r="D215" s="63">
        <f t="shared" si="23"/>
        <v>0</v>
      </c>
      <c r="E215" s="83">
        <f t="shared" si="20"/>
        <v>0</v>
      </c>
      <c r="F215" s="85">
        <f t="shared" si="21"/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101</v>
      </c>
      <c r="D216" s="63">
        <f t="shared" si="23"/>
        <v>0</v>
      </c>
      <c r="E216" s="83">
        <f t="shared" si="20"/>
        <v>0</v>
      </c>
      <c r="F216" s="85">
        <f>(D216*E216)</f>
        <v>0</v>
      </c>
      <c r="G216" s="64" t="s">
        <v>8</v>
      </c>
      <c r="H216" s="64">
        <f t="shared" si="22"/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101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>Q217</f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101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101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101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101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101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101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101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101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101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101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101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101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101</v>
      </c>
      <c r="D230" s="63">
        <f t="shared" si="23"/>
        <v>0</v>
      </c>
      <c r="E230" s="83">
        <f t="shared" si="20"/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101</v>
      </c>
      <c r="D231" s="63">
        <f t="shared" si="23"/>
        <v>0</v>
      </c>
      <c r="E231" s="83">
        <f t="shared" ref="E231:E240" si="24">M231</f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101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101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101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101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101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101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101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101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si="19"/>
        <v>#VALUE!</v>
      </c>
      <c r="C240" s="62" t="s">
        <v>101</v>
      </c>
      <c r="D240" s="63">
        <f t="shared" si="23"/>
        <v>0</v>
      </c>
      <c r="E240" s="83">
        <f t="shared" si="24"/>
        <v>0</v>
      </c>
      <c r="F240" s="85">
        <f t="shared" si="21"/>
        <v>0</v>
      </c>
      <c r="G240" s="64" t="s">
        <v>8</v>
      </c>
      <c r="H240" s="64">
        <f t="shared" si="22"/>
        <v>0</v>
      </c>
    </row>
    <row r="241" spans="1:8">
      <c r="A241" s="66" t="e">
        <f>#REF!</f>
        <v>#REF!</v>
      </c>
      <c r="B241" s="62" t="e">
        <f t="shared" ref="B241:B303" si="25">MID(O241,FIND(" ",O241)+1,8)</f>
        <v>#VALUE!</v>
      </c>
      <c r="C241" s="62" t="s">
        <v>101</v>
      </c>
      <c r="D241" s="63">
        <f t="shared" ref="D241:D303" si="26">L241</f>
        <v>0</v>
      </c>
      <c r="E241" s="83">
        <f t="shared" ref="E241:E303" si="27">M241</f>
        <v>0</v>
      </c>
      <c r="F241" s="85">
        <f t="shared" ref="F241:F303" si="28">(D241*E241)</f>
        <v>0</v>
      </c>
      <c r="G241" s="64" t="s">
        <v>8</v>
      </c>
      <c r="H241" s="64">
        <f t="shared" ref="H241:H303" si="29">Q241</f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101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101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101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101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101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101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101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101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101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101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101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101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101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101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101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101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101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101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101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101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101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101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101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101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101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101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101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101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101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101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101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101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101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101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101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101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101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101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101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101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101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101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101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101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101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101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101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101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101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101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101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101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101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101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101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101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101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101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101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101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101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si="25"/>
        <v>#VALUE!</v>
      </c>
      <c r="C303" s="62" t="s">
        <v>101</v>
      </c>
      <c r="D303" s="63">
        <f t="shared" si="26"/>
        <v>0</v>
      </c>
      <c r="E303" s="83">
        <f t="shared" si="27"/>
        <v>0</v>
      </c>
      <c r="F303" s="85">
        <f t="shared" si="28"/>
        <v>0</v>
      </c>
      <c r="G303" s="64" t="s">
        <v>8</v>
      </c>
      <c r="H303" s="64">
        <f t="shared" si="29"/>
        <v>0</v>
      </c>
    </row>
    <row r="304" spans="1:8">
      <c r="A304" s="66" t="e">
        <f>#REF!</f>
        <v>#REF!</v>
      </c>
      <c r="B304" s="62" t="e">
        <f t="shared" ref="B304:B367" si="30">MID(O304,FIND(" ",O304)+1,8)</f>
        <v>#VALUE!</v>
      </c>
      <c r="C304" s="62" t="s">
        <v>101</v>
      </c>
      <c r="D304" s="63">
        <f t="shared" ref="D304:D367" si="31">L304</f>
        <v>0</v>
      </c>
      <c r="E304" s="83">
        <f t="shared" ref="E304:E367" si="32">M304</f>
        <v>0</v>
      </c>
      <c r="F304" s="85">
        <f t="shared" ref="F304:F367" si="33">(D304*E304)</f>
        <v>0</v>
      </c>
      <c r="G304" s="64" t="s">
        <v>8</v>
      </c>
      <c r="H304" s="64">
        <f t="shared" ref="H304:H367" si="34">Q304</f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101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101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101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101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101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101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101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101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101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101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101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101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101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101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101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101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101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101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101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101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101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101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101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101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101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101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101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101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101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101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101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101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101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101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101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101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101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101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101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101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101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101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101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101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101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101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101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101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101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101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101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101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101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101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101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101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101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101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101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101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101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101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si="30"/>
        <v>#VALUE!</v>
      </c>
      <c r="C367" s="62" t="s">
        <v>101</v>
      </c>
      <c r="D367" s="63">
        <f t="shared" si="31"/>
        <v>0</v>
      </c>
      <c r="E367" s="83">
        <f t="shared" si="32"/>
        <v>0</v>
      </c>
      <c r="F367" s="85">
        <f t="shared" si="33"/>
        <v>0</v>
      </c>
      <c r="G367" s="64" t="s">
        <v>8</v>
      </c>
      <c r="H367" s="64">
        <f t="shared" si="34"/>
        <v>0</v>
      </c>
    </row>
    <row r="368" spans="1:8">
      <c r="A368" s="66" t="e">
        <f>#REF!</f>
        <v>#REF!</v>
      </c>
      <c r="B368" s="62" t="e">
        <f t="shared" ref="B368:B431" si="35">MID(O368,FIND(" ",O368)+1,8)</f>
        <v>#VALUE!</v>
      </c>
      <c r="C368" s="62" t="s">
        <v>101</v>
      </c>
      <c r="D368" s="63">
        <f t="shared" ref="D368:D431" si="36">L368</f>
        <v>0</v>
      </c>
      <c r="E368" s="83">
        <f t="shared" ref="E368:E431" si="37">M368</f>
        <v>0</v>
      </c>
      <c r="F368" s="85">
        <f t="shared" ref="F368:F431" si="38">(D368*E368)</f>
        <v>0</v>
      </c>
      <c r="G368" s="64" t="s">
        <v>8</v>
      </c>
      <c r="H368" s="64">
        <f t="shared" ref="H368:H431" si="39">Q368</f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101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101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101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101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101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101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101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101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101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101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101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101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101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101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101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101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101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101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101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101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101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101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101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101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101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101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101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101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101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101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101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101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101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101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101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101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101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101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101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101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101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101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101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101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101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101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101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101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101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101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101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101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101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101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101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101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101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101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101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101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101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101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si="35"/>
        <v>#VALUE!</v>
      </c>
      <c r="C431" s="62" t="s">
        <v>101</v>
      </c>
      <c r="D431" s="63">
        <f t="shared" si="36"/>
        <v>0</v>
      </c>
      <c r="E431" s="83">
        <f t="shared" si="37"/>
        <v>0</v>
      </c>
      <c r="F431" s="85">
        <f t="shared" si="38"/>
        <v>0</v>
      </c>
      <c r="G431" s="64" t="s">
        <v>8</v>
      </c>
      <c r="H431" s="64">
        <f t="shared" si="39"/>
        <v>0</v>
      </c>
    </row>
    <row r="432" spans="1:8">
      <c r="A432" s="66" t="e">
        <f>#REF!</f>
        <v>#REF!</v>
      </c>
      <c r="B432" s="62" t="e">
        <f t="shared" ref="B432:B466" si="40">MID(O432,FIND(" ",O432)+1,8)</f>
        <v>#VALUE!</v>
      </c>
      <c r="C432" s="62" t="s">
        <v>101</v>
      </c>
      <c r="D432" s="63">
        <f t="shared" ref="D432:D466" si="41">L432</f>
        <v>0</v>
      </c>
      <c r="E432" s="83">
        <f t="shared" ref="E432:E466" si="42">M432</f>
        <v>0</v>
      </c>
      <c r="F432" s="85">
        <f t="shared" ref="F432:F466" si="43">(D432*E432)</f>
        <v>0</v>
      </c>
      <c r="G432" s="64" t="s">
        <v>8</v>
      </c>
      <c r="H432" s="64">
        <f t="shared" ref="H432:H466" si="44">Q432</f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101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101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101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101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101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101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101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101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101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101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101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101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101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101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101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101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101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101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101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101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 t="shared" si="44"/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101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101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101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101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101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101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101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101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101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101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101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101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101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si="40"/>
        <v>#VALUE!</v>
      </c>
      <c r="C466" s="62" t="s">
        <v>101</v>
      </c>
      <c r="D466" s="63">
        <f t="shared" si="41"/>
        <v>0</v>
      </c>
      <c r="E466" s="83">
        <f t="shared" si="42"/>
        <v>0</v>
      </c>
      <c r="F466" s="85">
        <f t="shared" si="43"/>
        <v>0</v>
      </c>
      <c r="G466" s="64" t="s">
        <v>8</v>
      </c>
      <c r="H466" s="64">
        <f t="shared" si="44"/>
        <v>0</v>
      </c>
    </row>
    <row r="467" spans="1:8">
      <c r="A467" s="66" t="e">
        <f>#REF!</f>
        <v>#REF!</v>
      </c>
      <c r="B467" s="62" t="e">
        <f t="shared" ref="B467:B530" si="45">MID(O467,FIND(" ",O467)+1,8)</f>
        <v>#VALUE!</v>
      </c>
      <c r="C467" s="62" t="s">
        <v>101</v>
      </c>
      <c r="D467" s="63">
        <f t="shared" ref="D467:D530" si="46">L467</f>
        <v>0</v>
      </c>
      <c r="E467" s="83">
        <f t="shared" ref="E467:E530" si="47">M467</f>
        <v>0</v>
      </c>
      <c r="F467" s="85">
        <f t="shared" ref="F467:F530" si="48">(D467*E467)</f>
        <v>0</v>
      </c>
      <c r="G467" s="64" t="s">
        <v>8</v>
      </c>
      <c r="H467" s="64">
        <f t="shared" ref="H467:H530" si="49">Q467</f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101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101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101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101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101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101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101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101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101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101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101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101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101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101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101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101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101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101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101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101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101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101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101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101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101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101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101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101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101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101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101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101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101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101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101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101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101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101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101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101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101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101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101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101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101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101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101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101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101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101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101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101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101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101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101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101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101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101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101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101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101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101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si="45"/>
        <v>#VALUE!</v>
      </c>
      <c r="C530" s="62" t="s">
        <v>101</v>
      </c>
      <c r="D530" s="63">
        <f t="shared" si="46"/>
        <v>0</v>
      </c>
      <c r="E530" s="83">
        <f t="shared" si="47"/>
        <v>0</v>
      </c>
      <c r="F530" s="85">
        <f t="shared" si="48"/>
        <v>0</v>
      </c>
      <c r="G530" s="64" t="s">
        <v>8</v>
      </c>
      <c r="H530" s="64">
        <f t="shared" si="49"/>
        <v>0</v>
      </c>
    </row>
    <row r="531" spans="1:8">
      <c r="A531" s="66" t="e">
        <f>#REF!</f>
        <v>#REF!</v>
      </c>
      <c r="B531" s="62" t="e">
        <f t="shared" ref="B531:B594" si="50">MID(O531,FIND(" ",O531)+1,8)</f>
        <v>#VALUE!</v>
      </c>
      <c r="C531" s="62" t="s">
        <v>101</v>
      </c>
      <c r="D531" s="63">
        <f t="shared" ref="D531:D594" si="51">L531</f>
        <v>0</v>
      </c>
      <c r="E531" s="83">
        <f t="shared" ref="E531:E594" si="52">M531</f>
        <v>0</v>
      </c>
      <c r="F531" s="85">
        <f t="shared" ref="F531:F594" si="53">(D531*E531)</f>
        <v>0</v>
      </c>
      <c r="G531" s="64" t="s">
        <v>8</v>
      </c>
      <c r="H531" s="64">
        <f t="shared" ref="H531:H594" si="54">Q531</f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101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101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101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101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101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101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101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101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101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101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101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101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101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101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101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101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101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101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101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101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101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101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101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101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101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101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101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101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101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101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101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101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101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101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101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101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101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101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101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101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101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101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101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101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101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101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101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101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101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101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101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101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101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101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101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101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101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101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101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101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101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101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si="50"/>
        <v>#VALUE!</v>
      </c>
      <c r="C594" s="62" t="s">
        <v>101</v>
      </c>
      <c r="D594" s="63">
        <f t="shared" si="51"/>
        <v>0</v>
      </c>
      <c r="E594" s="83">
        <f t="shared" si="52"/>
        <v>0</v>
      </c>
      <c r="F594" s="85">
        <f t="shared" si="53"/>
        <v>0</v>
      </c>
      <c r="G594" s="64" t="s">
        <v>8</v>
      </c>
      <c r="H594" s="64">
        <f t="shared" si="54"/>
        <v>0</v>
      </c>
    </row>
    <row r="595" spans="1:8">
      <c r="A595" s="66" t="e">
        <f>#REF!</f>
        <v>#REF!</v>
      </c>
      <c r="B595" s="62" t="e">
        <f t="shared" ref="B595:B658" si="55">MID(O595,FIND(" ",O595)+1,8)</f>
        <v>#VALUE!</v>
      </c>
      <c r="C595" s="62" t="s">
        <v>101</v>
      </c>
      <c r="D595" s="63">
        <f t="shared" ref="D595:D658" si="56">L595</f>
        <v>0</v>
      </c>
      <c r="E595" s="83">
        <f t="shared" ref="E595:E658" si="57">M595</f>
        <v>0</v>
      </c>
      <c r="F595" s="85">
        <f t="shared" ref="F595:F658" si="58">(D595*E595)</f>
        <v>0</v>
      </c>
      <c r="G595" s="64" t="s">
        <v>8</v>
      </c>
      <c r="H595" s="64">
        <f t="shared" ref="H595:H658" si="59">Q595</f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101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101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101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101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101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101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101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101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101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101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101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101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101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101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101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101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101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101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101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101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101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101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101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101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101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101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101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101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101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101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101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101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101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101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101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101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101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101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101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101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101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101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101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101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101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101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101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101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101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101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101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101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101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101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101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101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101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101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101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101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101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101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si="55"/>
        <v>#VALUE!</v>
      </c>
      <c r="C658" s="62" t="s">
        <v>101</v>
      </c>
      <c r="D658" s="63">
        <f t="shared" si="56"/>
        <v>0</v>
      </c>
      <c r="E658" s="83">
        <f t="shared" si="57"/>
        <v>0</v>
      </c>
      <c r="F658" s="85">
        <f t="shared" si="58"/>
        <v>0</v>
      </c>
      <c r="G658" s="64" t="s">
        <v>8</v>
      </c>
      <c r="H658" s="64">
        <f t="shared" si="59"/>
        <v>0</v>
      </c>
    </row>
    <row r="659" spans="1:8">
      <c r="A659" s="66" t="e">
        <f>#REF!</f>
        <v>#REF!</v>
      </c>
      <c r="B659" s="62" t="e">
        <f t="shared" ref="B659:B684" si="60">MID(O659,FIND(" ",O659)+1,8)</f>
        <v>#VALUE!</v>
      </c>
      <c r="C659" s="62" t="s">
        <v>101</v>
      </c>
      <c r="D659" s="63">
        <f t="shared" ref="D659:D684" si="61">L659</f>
        <v>0</v>
      </c>
      <c r="E659" s="83">
        <f t="shared" ref="E659:E684" si="62">M659</f>
        <v>0</v>
      </c>
      <c r="F659" s="85">
        <f t="shared" ref="F659:F684" si="63">(D659*E659)</f>
        <v>0</v>
      </c>
      <c r="G659" s="64" t="s">
        <v>8</v>
      </c>
      <c r="H659" s="64">
        <f t="shared" ref="H659:H684" si="64">Q659</f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101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101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101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101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101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101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101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101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101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101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101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101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101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101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101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101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101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101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101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101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101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101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101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101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si="60"/>
        <v>#VALUE!</v>
      </c>
      <c r="C684" s="62" t="s">
        <v>101</v>
      </c>
      <c r="D684" s="63">
        <f t="shared" si="61"/>
        <v>0</v>
      </c>
      <c r="E684" s="83">
        <f t="shared" si="62"/>
        <v>0</v>
      </c>
      <c r="F684" s="85">
        <f t="shared" si="63"/>
        <v>0</v>
      </c>
      <c r="G684" s="64" t="s">
        <v>8</v>
      </c>
      <c r="H684" s="64">
        <f t="shared" si="64"/>
        <v>0</v>
      </c>
    </row>
    <row r="685" spans="1:8">
      <c r="A685" s="66" t="e">
        <f>#REF!</f>
        <v>#REF!</v>
      </c>
      <c r="B685" s="62" t="e">
        <f t="shared" ref="B685:B748" si="65">MID(O685,FIND(" ",O685)+1,8)</f>
        <v>#VALUE!</v>
      </c>
      <c r="C685" s="62" t="s">
        <v>101</v>
      </c>
      <c r="D685" s="63">
        <f t="shared" ref="D685:D748" si="66">L685</f>
        <v>0</v>
      </c>
      <c r="E685" s="83">
        <f t="shared" ref="E685:E748" si="67">M685</f>
        <v>0</v>
      </c>
      <c r="F685" s="85">
        <f t="shared" ref="F685:F748" si="68">(D685*E685)</f>
        <v>0</v>
      </c>
      <c r="G685" s="64" t="s">
        <v>8</v>
      </c>
      <c r="H685" s="64">
        <f t="shared" ref="H685:H748" si="69">Q685</f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101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101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101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101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101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101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101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101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101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101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101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101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101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101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101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101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101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101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101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101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101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101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101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101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101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101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101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101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101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101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101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101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101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101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101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101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101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101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101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101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101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101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101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101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101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101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101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101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101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101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101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101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101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101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101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101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101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101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101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101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101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101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si="65"/>
        <v>#VALUE!</v>
      </c>
      <c r="C748" s="62" t="s">
        <v>101</v>
      </c>
      <c r="D748" s="63">
        <f t="shared" si="66"/>
        <v>0</v>
      </c>
      <c r="E748" s="83">
        <f t="shared" si="67"/>
        <v>0</v>
      </c>
      <c r="F748" s="85">
        <f t="shared" si="68"/>
        <v>0</v>
      </c>
      <c r="G748" s="64" t="s">
        <v>8</v>
      </c>
      <c r="H748" s="64">
        <f t="shared" si="69"/>
        <v>0</v>
      </c>
    </row>
    <row r="749" spans="1:8">
      <c r="A749" s="66" t="e">
        <f>#REF!</f>
        <v>#REF!</v>
      </c>
      <c r="B749" s="62" t="e">
        <f t="shared" ref="B749:B812" si="70">MID(O749,FIND(" ",O749)+1,8)</f>
        <v>#VALUE!</v>
      </c>
      <c r="C749" s="62" t="s">
        <v>101</v>
      </c>
      <c r="D749" s="63">
        <f t="shared" ref="D749:D812" si="71">L749</f>
        <v>0</v>
      </c>
      <c r="E749" s="83">
        <f t="shared" ref="E749:E812" si="72">M749</f>
        <v>0</v>
      </c>
      <c r="F749" s="85">
        <f t="shared" ref="F749:F812" si="73">(D749*E749)</f>
        <v>0</v>
      </c>
      <c r="G749" s="64" t="s">
        <v>8</v>
      </c>
      <c r="H749" s="64">
        <f t="shared" ref="H749:H812" si="74">Q749</f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101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101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101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101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101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101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101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101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101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101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101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101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101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101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101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101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101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101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101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101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101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101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101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101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101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101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101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101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101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101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101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101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101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101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101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101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101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101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101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101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101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101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101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101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101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101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101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101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101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101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101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101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101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101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101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101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101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101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101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101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101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101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si="70"/>
        <v>#VALUE!</v>
      </c>
      <c r="C812" s="62" t="s">
        <v>101</v>
      </c>
      <c r="D812" s="63">
        <f t="shared" si="71"/>
        <v>0</v>
      </c>
      <c r="E812" s="83">
        <f t="shared" si="72"/>
        <v>0</v>
      </c>
      <c r="F812" s="85">
        <f t="shared" si="73"/>
        <v>0</v>
      </c>
      <c r="G812" s="64" t="s">
        <v>8</v>
      </c>
      <c r="H812" s="64">
        <f t="shared" si="74"/>
        <v>0</v>
      </c>
    </row>
    <row r="813" spans="1:8">
      <c r="A813" s="66" t="e">
        <f>#REF!</f>
        <v>#REF!</v>
      </c>
      <c r="B813" s="62" t="e">
        <f t="shared" ref="B813:B876" si="75">MID(O813,FIND(" ",O813)+1,8)</f>
        <v>#VALUE!</v>
      </c>
      <c r="C813" s="62" t="s">
        <v>101</v>
      </c>
      <c r="D813" s="63">
        <f t="shared" ref="D813:D876" si="76">L813</f>
        <v>0</v>
      </c>
      <c r="E813" s="83">
        <f t="shared" ref="E813:E876" si="77">M813</f>
        <v>0</v>
      </c>
      <c r="F813" s="85">
        <f t="shared" ref="F813:F876" si="78">(D813*E813)</f>
        <v>0</v>
      </c>
      <c r="G813" s="64" t="s">
        <v>8</v>
      </c>
      <c r="H813" s="64">
        <f t="shared" ref="H813:H876" si="79">Q813</f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101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101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101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101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101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101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101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101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101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101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101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101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101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101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101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101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101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101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101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101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101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101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101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101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101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101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101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101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101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101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101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101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101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101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101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101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101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101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101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101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101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101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101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101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101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101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101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101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101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101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101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101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101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101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101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101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101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101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101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101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101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101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si="75"/>
        <v>#VALUE!</v>
      </c>
      <c r="C876" s="62" t="s">
        <v>101</v>
      </c>
      <c r="D876" s="63">
        <f t="shared" si="76"/>
        <v>0</v>
      </c>
      <c r="E876" s="83">
        <f t="shared" si="77"/>
        <v>0</v>
      </c>
      <c r="F876" s="85">
        <f t="shared" si="78"/>
        <v>0</v>
      </c>
      <c r="G876" s="64" t="s">
        <v>8</v>
      </c>
      <c r="H876" s="64">
        <f t="shared" si="79"/>
        <v>0</v>
      </c>
    </row>
    <row r="877" spans="1:8">
      <c r="A877" s="66" t="e">
        <f>#REF!</f>
        <v>#REF!</v>
      </c>
      <c r="B877" s="62" t="e">
        <f t="shared" ref="B877:B940" si="80">MID(O877,FIND(" ",O877)+1,8)</f>
        <v>#VALUE!</v>
      </c>
      <c r="C877" s="62" t="s">
        <v>101</v>
      </c>
      <c r="D877" s="63">
        <f t="shared" ref="D877:D940" si="81">L877</f>
        <v>0</v>
      </c>
      <c r="E877" s="83">
        <f t="shared" ref="E877:E940" si="82">M877</f>
        <v>0</v>
      </c>
      <c r="F877" s="85">
        <f t="shared" ref="F877:F940" si="83">(D877*E877)</f>
        <v>0</v>
      </c>
      <c r="G877" s="64" t="s">
        <v>8</v>
      </c>
      <c r="H877" s="64">
        <f t="shared" ref="H877:H940" si="84">Q877</f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101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101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101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101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101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101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101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101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101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101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101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101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101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101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101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101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101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101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101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101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101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101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101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101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101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101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101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101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101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101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101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101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101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101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101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101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101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101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101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101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101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101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101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101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101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101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101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101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101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101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101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101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101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101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101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101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101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101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101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101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101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101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si="80"/>
        <v>#VALUE!</v>
      </c>
      <c r="C940" s="62" t="s">
        <v>101</v>
      </c>
      <c r="D940" s="63">
        <f t="shared" si="81"/>
        <v>0</v>
      </c>
      <c r="E940" s="83">
        <f t="shared" si="82"/>
        <v>0</v>
      </c>
      <c r="F940" s="85">
        <f t="shared" si="83"/>
        <v>0</v>
      </c>
      <c r="G940" s="64" t="s">
        <v>8</v>
      </c>
      <c r="H940" s="64">
        <f t="shared" si="84"/>
        <v>0</v>
      </c>
    </row>
    <row r="941" spans="1:8">
      <c r="A941" s="66" t="e">
        <f>#REF!</f>
        <v>#REF!</v>
      </c>
      <c r="B941" s="62" t="e">
        <f t="shared" ref="B941:B1004" si="85">MID(O941,FIND(" ",O941)+1,8)</f>
        <v>#VALUE!</v>
      </c>
      <c r="C941" s="62" t="s">
        <v>101</v>
      </c>
      <c r="D941" s="63">
        <f t="shared" ref="D941:D1004" si="86">L941</f>
        <v>0</v>
      </c>
      <c r="E941" s="83">
        <f t="shared" ref="E941:E1004" si="87">M941</f>
        <v>0</v>
      </c>
      <c r="F941" s="85">
        <f t="shared" ref="F941:F1004" si="88">(D941*E941)</f>
        <v>0</v>
      </c>
      <c r="G941" s="64" t="s">
        <v>8</v>
      </c>
      <c r="H941" s="64">
        <f t="shared" ref="H941:H1004" si="89">Q941</f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101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101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101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101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101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101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101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101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101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101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101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101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101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101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101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101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101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101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101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101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101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101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101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101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101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101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101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101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101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101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101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101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101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101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101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101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101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101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101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101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101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101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101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101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101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101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101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101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101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101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101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101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101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101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101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101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101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101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101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101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101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101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si="85"/>
        <v>#VALUE!</v>
      </c>
      <c r="C1004" s="62" t="s">
        <v>101</v>
      </c>
      <c r="D1004" s="63">
        <f t="shared" si="86"/>
        <v>0</v>
      </c>
      <c r="E1004" s="83">
        <f t="shared" si="87"/>
        <v>0</v>
      </c>
      <c r="F1004" s="85">
        <f t="shared" si="88"/>
        <v>0</v>
      </c>
      <c r="G1004" s="64" t="s">
        <v>8</v>
      </c>
      <c r="H1004" s="64">
        <f t="shared" si="89"/>
        <v>0</v>
      </c>
    </row>
    <row r="1005" spans="1:8">
      <c r="A1005" s="66" t="e">
        <f>#REF!</f>
        <v>#REF!</v>
      </c>
      <c r="B1005" s="62" t="e">
        <f t="shared" ref="B1005:B1044" si="90">MID(O1005,FIND(" ",O1005)+1,8)</f>
        <v>#VALUE!</v>
      </c>
      <c r="C1005" s="62" t="s">
        <v>101</v>
      </c>
      <c r="D1005" s="63">
        <f t="shared" ref="D1005:D1044" si="91">L1005</f>
        <v>0</v>
      </c>
      <c r="E1005" s="83">
        <f t="shared" ref="E1005:E1044" si="92">M1005</f>
        <v>0</v>
      </c>
      <c r="F1005" s="85">
        <f t="shared" ref="F1005:F1044" si="93">(D1005*E1005)</f>
        <v>0</v>
      </c>
      <c r="G1005" s="64" t="s">
        <v>8</v>
      </c>
      <c r="H1005" s="64">
        <f t="shared" ref="H1005:H1044" si="94">Q1005</f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101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101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101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101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101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101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101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101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101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101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101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101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101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101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101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101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101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101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101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101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101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101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101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101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101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101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101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101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101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101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101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101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101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101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101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101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101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101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  <row r="1044" spans="1:8">
      <c r="A1044" s="66" t="e">
        <f>#REF!</f>
        <v>#REF!</v>
      </c>
      <c r="B1044" s="62" t="e">
        <f t="shared" si="90"/>
        <v>#VALUE!</v>
      </c>
      <c r="C1044" s="62" t="s">
        <v>101</v>
      </c>
      <c r="D1044" s="63">
        <f t="shared" si="91"/>
        <v>0</v>
      </c>
      <c r="E1044" s="83">
        <f t="shared" si="92"/>
        <v>0</v>
      </c>
      <c r="F1044" s="85">
        <f t="shared" si="93"/>
        <v>0</v>
      </c>
      <c r="G1044" s="64" t="s">
        <v>8</v>
      </c>
      <c r="H1044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23 Oct - 29 Oct 2025 LSE £</vt:lpstr>
      <vt:lpstr>23 Oct - 29 Oct 2025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